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P000!$A$1:$AP$773</definedName>
  </definedNames>
  <calcPr calcId="125725"/>
</workbook>
</file>

<file path=xl/calcChain.xml><?xml version="1.0" encoding="utf-8"?>
<calcChain xmlns="http://schemas.openxmlformats.org/spreadsheetml/2006/main">
  <c r="T234" i="2"/>
  <c r="T233"/>
  <c r="T232"/>
  <c r="T231"/>
  <c r="M120" i="1"/>
  <c r="H120"/>
  <c r="J120" s="1"/>
  <c r="B120"/>
  <c r="M12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H119" i="1" l="1"/>
  <c r="J119" s="1"/>
  <c r="M118"/>
  <c r="CU118" i="2"/>
  <c r="CU119"/>
  <c r="CU120"/>
  <c r="U247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M206" s="1"/>
  <c r="L205"/>
  <c r="K205"/>
  <c r="J205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J176"/>
  <c r="I176"/>
  <c r="H176"/>
  <c r="G176"/>
  <c r="F176"/>
  <c r="E176"/>
  <c r="D176"/>
  <c r="C176"/>
  <c r="B176"/>
  <c r="A176"/>
  <c r="M176" s="1"/>
  <c r="L175"/>
  <c r="K175"/>
  <c r="J175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83" i="2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T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U260"/>
  <c r="T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8" i="1"/>
  <c r="M428" s="1"/>
  <c r="B427"/>
  <c r="H427" s="1"/>
  <c r="J427" s="1"/>
  <c r="B426"/>
  <c r="H426" s="1"/>
  <c r="J426" s="1"/>
  <c r="B425"/>
  <c r="M425" s="1"/>
  <c r="B424"/>
  <c r="H424" s="1"/>
  <c r="J424" s="1"/>
  <c r="B423"/>
  <c r="H423" s="1"/>
  <c r="J423" s="1"/>
  <c r="B422"/>
  <c r="M422" s="1"/>
  <c r="B421"/>
  <c r="I421" s="1"/>
  <c r="K421" s="1"/>
  <c r="B420"/>
  <c r="I420" s="1"/>
  <c r="K420" s="1"/>
  <c r="B419"/>
  <c r="H419" s="1"/>
  <c r="J419" s="1"/>
  <c r="B418"/>
  <c r="I418" s="1"/>
  <c r="K418" s="1"/>
  <c r="B417"/>
  <c r="I417" s="1"/>
  <c r="K417" s="1"/>
  <c r="B416"/>
  <c r="I416" s="1"/>
  <c r="K416" s="1"/>
  <c r="B415"/>
  <c r="I415" s="1"/>
  <c r="K415" s="1"/>
  <c r="B414"/>
  <c r="I414" s="1"/>
  <c r="K414" s="1"/>
  <c r="B413"/>
  <c r="H413" s="1"/>
  <c r="J413" s="1"/>
  <c r="B412"/>
  <c r="I412" s="1"/>
  <c r="K412" s="1"/>
  <c r="B411"/>
  <c r="I411" s="1"/>
  <c r="K411" s="1"/>
  <c r="B410"/>
  <c r="M410" s="1"/>
  <c r="B409"/>
  <c r="I409" s="1"/>
  <c r="K409" s="1"/>
  <c r="B408"/>
  <c r="I408" s="1"/>
  <c r="K408" s="1"/>
  <c r="B407"/>
  <c r="I407" s="1"/>
  <c r="K407" s="1"/>
  <c r="B406"/>
  <c r="I406" s="1"/>
  <c r="K406" s="1"/>
  <c r="B405"/>
  <c r="I405" s="1"/>
  <c r="K405" s="1"/>
  <c r="B404"/>
  <c r="H404" s="1"/>
  <c r="J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I398" s="1"/>
  <c r="K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I385" s="1"/>
  <c r="K385" s="1"/>
  <c r="B384"/>
  <c r="I384" s="1"/>
  <c r="K384" s="1"/>
  <c r="B383"/>
  <c r="H383" s="1"/>
  <c r="J383" s="1"/>
  <c r="B382"/>
  <c r="I382" s="1"/>
  <c r="K382" s="1"/>
  <c r="B381"/>
  <c r="I381" s="1"/>
  <c r="K381" s="1"/>
  <c r="B380"/>
  <c r="H380" s="1"/>
  <c r="J380" s="1"/>
  <c r="B379"/>
  <c r="M379" s="1"/>
  <c r="B378"/>
  <c r="M378" s="1"/>
  <c r="B377"/>
  <c r="M377" s="1"/>
  <c r="B376"/>
  <c r="M376" s="1"/>
  <c r="B375"/>
  <c r="M375" s="1"/>
  <c r="B374"/>
  <c r="H374" s="1"/>
  <c r="J374" s="1"/>
  <c r="B373"/>
  <c r="M373" s="1"/>
  <c r="B372"/>
  <c r="M372" s="1"/>
  <c r="B371"/>
  <c r="M371" s="1"/>
  <c r="B370"/>
  <c r="M370" s="1"/>
  <c r="B369"/>
  <c r="M369" s="1"/>
  <c r="B368"/>
  <c r="H368" s="1"/>
  <c r="J368" s="1"/>
  <c r="B367"/>
  <c r="M367" s="1"/>
  <c r="B366"/>
  <c r="M366" s="1"/>
  <c r="B365"/>
  <c r="I365" s="1"/>
  <c r="K365" s="1"/>
  <c r="B364"/>
  <c r="M364" s="1"/>
  <c r="B363"/>
  <c r="M363" s="1"/>
  <c r="B362"/>
  <c r="H362" s="1"/>
  <c r="J362" s="1"/>
  <c r="B361"/>
  <c r="M361" s="1"/>
  <c r="B360"/>
  <c r="M360" s="1"/>
  <c r="B359"/>
  <c r="M359" s="1"/>
  <c r="B358"/>
  <c r="M358" s="1"/>
  <c r="B357"/>
  <c r="M357" s="1"/>
  <c r="B356"/>
  <c r="H356" s="1"/>
  <c r="J356" s="1"/>
  <c r="B355"/>
  <c r="M355" s="1"/>
  <c r="B354"/>
  <c r="M354" s="1"/>
  <c r="B353"/>
  <c r="M353" s="1"/>
  <c r="B352"/>
  <c r="M352" s="1"/>
  <c r="B351"/>
  <c r="M351" s="1"/>
  <c r="B350"/>
  <c r="H350" s="1"/>
  <c r="J350" s="1"/>
  <c r="B349"/>
  <c r="M349" s="1"/>
  <c r="B348"/>
  <c r="M348" s="1"/>
  <c r="B347"/>
  <c r="I347" s="1"/>
  <c r="K347" s="1"/>
  <c r="B346"/>
  <c r="M346" s="1"/>
  <c r="B345"/>
  <c r="M345" s="1"/>
  <c r="B344"/>
  <c r="H344" s="1"/>
  <c r="J344" s="1"/>
  <c r="B343"/>
  <c r="M343" s="1"/>
  <c r="B342"/>
  <c r="M342" s="1"/>
  <c r="B341"/>
  <c r="M341" s="1"/>
  <c r="B340"/>
  <c r="M340" s="1"/>
  <c r="B339"/>
  <c r="M339" s="1"/>
  <c r="B338"/>
  <c r="H338" s="1"/>
  <c r="J338" s="1"/>
  <c r="B337"/>
  <c r="M337" s="1"/>
  <c r="B336"/>
  <c r="M336" s="1"/>
  <c r="B335"/>
  <c r="M335" s="1"/>
  <c r="B334"/>
  <c r="M334" s="1"/>
  <c r="B333"/>
  <c r="M333" s="1"/>
  <c r="B332"/>
  <c r="H332" s="1"/>
  <c r="J332" s="1"/>
  <c r="B331"/>
  <c r="M331" s="1"/>
  <c r="B330"/>
  <c r="M330" s="1"/>
  <c r="B329"/>
  <c r="I329" s="1"/>
  <c r="K329" s="1"/>
  <c r="B328"/>
  <c r="M328" s="1"/>
  <c r="B327"/>
  <c r="M327" s="1"/>
  <c r="B326"/>
  <c r="H326" s="1"/>
  <c r="J326" s="1"/>
  <c r="B325"/>
  <c r="M325" s="1"/>
  <c r="B324"/>
  <c r="M324" s="1"/>
  <c r="B323"/>
  <c r="M323" s="1"/>
  <c r="B322"/>
  <c r="M322" s="1"/>
  <c r="B321"/>
  <c r="M321" s="1"/>
  <c r="B320"/>
  <c r="H320" s="1"/>
  <c r="J320" s="1"/>
  <c r="B319"/>
  <c r="M319" s="1"/>
  <c r="B318"/>
  <c r="M318" s="1"/>
  <c r="B317"/>
  <c r="M317" s="1"/>
  <c r="B316"/>
  <c r="M316" s="1"/>
  <c r="B315"/>
  <c r="M315" s="1"/>
  <c r="B314"/>
  <c r="H314" s="1"/>
  <c r="J314" s="1"/>
  <c r="B313"/>
  <c r="M313" s="1"/>
  <c r="B312"/>
  <c r="M312" s="1"/>
  <c r="B311"/>
  <c r="I311" s="1"/>
  <c r="K311" s="1"/>
  <c r="B310"/>
  <c r="M310" s="1"/>
  <c r="B309"/>
  <c r="M309" s="1"/>
  <c r="B308"/>
  <c r="H308" s="1"/>
  <c r="J308" s="1"/>
  <c r="B307"/>
  <c r="M307" s="1"/>
  <c r="B306"/>
  <c r="H306" s="1"/>
  <c r="J306" s="1"/>
  <c r="B305"/>
  <c r="H305" s="1"/>
  <c r="J305" s="1"/>
  <c r="B304"/>
  <c r="H304" s="1"/>
  <c r="J304" s="1"/>
  <c r="B303"/>
  <c r="H303" s="1"/>
  <c r="J303" s="1"/>
  <c r="B302"/>
  <c r="I302" s="1"/>
  <c r="K302" s="1"/>
  <c r="B301"/>
  <c r="H301" s="1"/>
  <c r="J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I295" s="1"/>
  <c r="K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I282" s="1"/>
  <c r="K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I270" s="1"/>
  <c r="K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I258" s="1"/>
  <c r="K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I246" s="1"/>
  <c r="K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04" l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5"/>
  <c r="CU72" i="2"/>
  <c r="CU71"/>
  <c r="CU70"/>
  <c r="CU69"/>
  <c r="CU68"/>
  <c r="CU104"/>
  <c r="CU103"/>
  <c r="CU107"/>
  <c r="CU106"/>
  <c r="M391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55"/>
  <c r="J355" s="1"/>
  <c r="M156"/>
  <c r="H131"/>
  <c r="J131" s="1"/>
  <c r="M130"/>
  <c r="H136"/>
  <c r="J136" s="1"/>
  <c r="H145"/>
  <c r="J145" s="1"/>
  <c r="M224" i="4"/>
  <c r="M41" i="1"/>
  <c r="H100"/>
  <c r="J100" s="1"/>
  <c r="M115"/>
  <c r="M332"/>
  <c r="I386"/>
  <c r="K386" s="1"/>
  <c r="M40"/>
  <c r="M114"/>
  <c r="H165"/>
  <c r="J165" s="1"/>
  <c r="M201"/>
  <c r="H385"/>
  <c r="J385" s="1"/>
  <c r="M393"/>
  <c r="I201"/>
  <c r="K201" s="1"/>
  <c r="H125"/>
  <c r="J125" s="1"/>
  <c r="M219"/>
  <c r="H337"/>
  <c r="J337" s="1"/>
  <c r="H181"/>
  <c r="J181" s="1"/>
  <c r="M190"/>
  <c r="M200"/>
  <c r="H336"/>
  <c r="J336" s="1"/>
  <c r="H391"/>
  <c r="J391" s="1"/>
  <c r="M226"/>
  <c r="H44"/>
  <c r="J44" s="1"/>
  <c r="I180"/>
  <c r="K180" s="1"/>
  <c r="H199"/>
  <c r="J199" s="1"/>
  <c r="M206"/>
  <c r="H226"/>
  <c r="J226" s="1"/>
  <c r="H235"/>
  <c r="J235" s="1"/>
  <c r="H325"/>
  <c r="J325" s="1"/>
  <c r="I156"/>
  <c r="K156" s="1"/>
  <c r="I234"/>
  <c r="K234" s="1"/>
  <c r="I333"/>
  <c r="K333" s="1"/>
  <c r="AN39"/>
  <c r="BE144" i="5"/>
  <c r="CF144" s="1"/>
  <c r="BE159"/>
  <c r="CF159" s="1"/>
  <c r="I154" i="1"/>
  <c r="K154" s="1"/>
  <c r="H39"/>
  <c r="J39" s="1"/>
  <c r="H154"/>
  <c r="J154" s="1"/>
  <c r="M172"/>
  <c r="M205"/>
  <c r="M246"/>
  <c r="I296"/>
  <c r="K296" s="1"/>
  <c r="I307"/>
  <c r="K307" s="1"/>
  <c r="H317"/>
  <c r="J317" s="1"/>
  <c r="H365"/>
  <c r="J365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6"/>
  <c r="M344"/>
  <c r="I162"/>
  <c r="K162" s="1"/>
  <c r="H170"/>
  <c r="J170" s="1"/>
  <c r="H282"/>
  <c r="J282" s="1"/>
  <c r="I343"/>
  <c r="K343" s="1"/>
  <c r="M411"/>
  <c r="H9"/>
  <c r="J9" s="1"/>
  <c r="H19"/>
  <c r="J19" s="1"/>
  <c r="H52"/>
  <c r="J52" s="1"/>
  <c r="H127"/>
  <c r="J127" s="1"/>
  <c r="M150"/>
  <c r="H208"/>
  <c r="J208" s="1"/>
  <c r="H217"/>
  <c r="J217" s="1"/>
  <c r="M241"/>
  <c r="I271"/>
  <c r="K271" s="1"/>
  <c r="M281"/>
  <c r="I360"/>
  <c r="K360" s="1"/>
  <c r="I379"/>
  <c r="K379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0"/>
  <c r="I289"/>
  <c r="K289" s="1"/>
  <c r="H349"/>
  <c r="J349" s="1"/>
  <c r="H359"/>
  <c r="J359" s="1"/>
  <c r="I378"/>
  <c r="K378" s="1"/>
  <c r="AI70" i="5"/>
  <c r="CD70" s="1"/>
  <c r="AI143"/>
  <c r="CD143" s="1"/>
  <c r="M16" i="1"/>
  <c r="H190"/>
  <c r="J190" s="1"/>
  <c r="H206"/>
  <c r="J206" s="1"/>
  <c r="I259"/>
  <c r="K259" s="1"/>
  <c r="I269"/>
  <c r="K269" s="1"/>
  <c r="I308"/>
  <c r="K308" s="1"/>
  <c r="I366"/>
  <c r="K366" s="1"/>
  <c r="H377"/>
  <c r="J377" s="1"/>
  <c r="M416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23"/>
  <c r="J323" s="1"/>
  <c r="H410"/>
  <c r="J410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0"/>
  <c r="J330" s="1"/>
  <c r="I337"/>
  <c r="K337" s="1"/>
  <c r="I355"/>
  <c r="K355" s="1"/>
  <c r="H373"/>
  <c r="J373" s="1"/>
  <c r="H381"/>
  <c r="J381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4"/>
  <c r="K264" s="1"/>
  <c r="M271"/>
  <c r="H329"/>
  <c r="J329" s="1"/>
  <c r="H372"/>
  <c r="J372" s="1"/>
  <c r="H407"/>
  <c r="J407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3"/>
  <c r="K263" s="1"/>
  <c r="I298"/>
  <c r="K298" s="1"/>
  <c r="M406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7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05"/>
  <c r="K305" s="1"/>
  <c r="I349"/>
  <c r="K349" s="1"/>
  <c r="H403"/>
  <c r="J403" s="1"/>
  <c r="AI39" i="5"/>
  <c r="CD39" s="1"/>
  <c r="BE182"/>
  <c r="CF182" s="1"/>
  <c r="BE183"/>
  <c r="CF183" s="1"/>
  <c r="M239" i="1"/>
  <c r="I410"/>
  <c r="K410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5"/>
  <c r="K275" s="1"/>
  <c r="M282"/>
  <c r="M326"/>
  <c r="I341"/>
  <c r="K341" s="1"/>
  <c r="H379"/>
  <c r="J379" s="1"/>
  <c r="H416"/>
  <c r="J416" s="1"/>
  <c r="I423"/>
  <c r="K423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399"/>
  <c r="M421"/>
  <c r="M177"/>
  <c r="M13"/>
  <c r="M128"/>
  <c r="M146"/>
  <c r="M166"/>
  <c r="M184"/>
  <c r="M202"/>
  <c r="M220"/>
  <c r="M258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7"/>
  <c r="K247" s="1"/>
  <c r="H258"/>
  <c r="J258" s="1"/>
  <c r="I287"/>
  <c r="K287" s="1"/>
  <c r="I324"/>
  <c r="K324" s="1"/>
  <c r="I345"/>
  <c r="K345" s="1"/>
  <c r="H354"/>
  <c r="J354" s="1"/>
  <c r="H361"/>
  <c r="J361" s="1"/>
  <c r="I377"/>
  <c r="K377" s="1"/>
  <c r="H399"/>
  <c r="J399" s="1"/>
  <c r="H421"/>
  <c r="J421" s="1"/>
  <c r="I428"/>
  <c r="K428" s="1"/>
  <c r="M398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6"/>
  <c r="J246" s="1"/>
  <c r="H313"/>
  <c r="J313" s="1"/>
  <c r="H398"/>
  <c r="J398" s="1"/>
  <c r="M405"/>
  <c r="H411"/>
  <c r="J411" s="1"/>
  <c r="I426"/>
  <c r="K426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5"/>
  <c r="H270"/>
  <c r="J270" s="1"/>
  <c r="M283"/>
  <c r="H366"/>
  <c r="J366" s="1"/>
  <c r="M374"/>
  <c r="M397"/>
  <c r="H417"/>
  <c r="J417" s="1"/>
  <c r="I425"/>
  <c r="K425" s="1"/>
  <c r="H175"/>
  <c r="J175" s="1"/>
  <c r="H193"/>
  <c r="J193" s="1"/>
  <c r="H211"/>
  <c r="J211" s="1"/>
  <c r="H229"/>
  <c r="J229" s="1"/>
  <c r="I283"/>
  <c r="K283" s="1"/>
  <c r="M320"/>
  <c r="I335"/>
  <c r="K335" s="1"/>
  <c r="H342"/>
  <c r="J342" s="1"/>
  <c r="M388"/>
  <c r="M122"/>
  <c r="M140"/>
  <c r="M160"/>
  <c r="M178"/>
  <c r="M196"/>
  <c r="M214"/>
  <c r="M232"/>
  <c r="M42"/>
  <c r="M46"/>
  <c r="M50"/>
  <c r="M54"/>
  <c r="H240"/>
  <c r="J240" s="1"/>
  <c r="I251"/>
  <c r="K251" s="1"/>
  <c r="I257"/>
  <c r="K257" s="1"/>
  <c r="M287"/>
  <c r="M291"/>
  <c r="H295"/>
  <c r="J295" s="1"/>
  <c r="M298"/>
  <c r="H302"/>
  <c r="J302" s="1"/>
  <c r="M305"/>
  <c r="H311"/>
  <c r="J311" s="1"/>
  <c r="M338"/>
  <c r="H378"/>
  <c r="J378" s="1"/>
  <c r="H405"/>
  <c r="J405" s="1"/>
  <c r="H425"/>
  <c r="J425" s="1"/>
  <c r="H428"/>
  <c r="J428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5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5"/>
  <c r="K245" s="1"/>
  <c r="I277"/>
  <c r="K277" s="1"/>
  <c r="M290"/>
  <c r="M294"/>
  <c r="M301"/>
  <c r="I315"/>
  <c r="K315" s="1"/>
  <c r="I326"/>
  <c r="K326" s="1"/>
  <c r="H343"/>
  <c r="J343" s="1"/>
  <c r="H360"/>
  <c r="J360" s="1"/>
  <c r="H393"/>
  <c r="J393" s="1"/>
  <c r="M404"/>
  <c r="H415"/>
  <c r="J415" s="1"/>
  <c r="M424"/>
  <c r="M427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5"/>
  <c r="I301"/>
  <c r="K301" s="1"/>
  <c r="I331"/>
  <c r="K331" s="1"/>
  <c r="I348"/>
  <c r="K348" s="1"/>
  <c r="I404"/>
  <c r="K404" s="1"/>
  <c r="M409"/>
  <c r="I427"/>
  <c r="K427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0"/>
  <c r="K290" s="1"/>
  <c r="I371"/>
  <c r="K371" s="1"/>
  <c r="M387"/>
  <c r="H7"/>
  <c r="J7" s="1"/>
  <c r="H23"/>
  <c r="J23" s="1"/>
  <c r="H45"/>
  <c r="J45" s="1"/>
  <c r="H49"/>
  <c r="J49" s="1"/>
  <c r="H53"/>
  <c r="J53" s="1"/>
  <c r="H57"/>
  <c r="J57" s="1"/>
  <c r="H64"/>
  <c r="J64" s="1"/>
  <c r="M248"/>
  <c r="M259"/>
  <c r="I265"/>
  <c r="K265" s="1"/>
  <c r="M276"/>
  <c r="M286"/>
  <c r="M293"/>
  <c r="M297"/>
  <c r="M304"/>
  <c r="M308"/>
  <c r="M314"/>
  <c r="I325"/>
  <c r="K325" s="1"/>
  <c r="H331"/>
  <c r="J331" s="1"/>
  <c r="I342"/>
  <c r="K342" s="1"/>
  <c r="H348"/>
  <c r="J348" s="1"/>
  <c r="I359"/>
  <c r="K359" s="1"/>
  <c r="H371"/>
  <c r="J371" s="1"/>
  <c r="M381"/>
  <c r="H387"/>
  <c r="J387" s="1"/>
  <c r="M392"/>
  <c r="H409"/>
  <c r="J409" s="1"/>
  <c r="H414"/>
  <c r="J414" s="1"/>
  <c r="I424"/>
  <c r="K424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6"/>
  <c r="K276" s="1"/>
  <c r="I304"/>
  <c r="K304" s="1"/>
  <c r="I319"/>
  <c r="K319" s="1"/>
  <c r="N224" i="4"/>
  <c r="AI71" i="5"/>
  <c r="CD71" s="1"/>
  <c r="AI99"/>
  <c r="CD99" s="1"/>
  <c r="BE235"/>
  <c r="CF235" s="1"/>
  <c r="M87" i="1"/>
  <c r="M253"/>
  <c r="I286"/>
  <c r="K286" s="1"/>
  <c r="I293"/>
  <c r="K293" s="1"/>
  <c r="I353"/>
  <c r="K353" s="1"/>
  <c r="I392"/>
  <c r="K392" s="1"/>
  <c r="M44"/>
  <c r="M48"/>
  <c r="M52"/>
  <c r="M56"/>
  <c r="H63"/>
  <c r="J63" s="1"/>
  <c r="M247"/>
  <c r="I253"/>
  <c r="K253" s="1"/>
  <c r="M264"/>
  <c r="M289"/>
  <c r="M296"/>
  <c r="M300"/>
  <c r="I313"/>
  <c r="K313" s="1"/>
  <c r="H319"/>
  <c r="J319" s="1"/>
  <c r="I330"/>
  <c r="K330" s="1"/>
  <c r="H347"/>
  <c r="J347" s="1"/>
  <c r="H353"/>
  <c r="J353" s="1"/>
  <c r="I363"/>
  <c r="K363" s="1"/>
  <c r="M386"/>
  <c r="M403"/>
  <c r="M417"/>
  <c r="M423"/>
  <c r="M426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1" i="1"/>
  <c r="K241" s="1"/>
  <c r="M252"/>
  <c r="I281"/>
  <c r="K281" s="1"/>
  <c r="M285"/>
  <c r="M292"/>
  <c r="M299"/>
  <c r="M303"/>
  <c r="H307"/>
  <c r="J307" s="1"/>
  <c r="H318"/>
  <c r="J318" s="1"/>
  <c r="H324"/>
  <c r="J324" s="1"/>
  <c r="H335"/>
  <c r="J335" s="1"/>
  <c r="H341"/>
  <c r="J341" s="1"/>
  <c r="M362"/>
  <c r="I374"/>
  <c r="K374" s="1"/>
  <c r="H397"/>
  <c r="J397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2"/>
  <c r="K292" s="1"/>
  <c r="I299"/>
  <c r="K299" s="1"/>
  <c r="I312"/>
  <c r="K312" s="1"/>
  <c r="I367"/>
  <c r="K367" s="1"/>
  <c r="I422"/>
  <c r="K422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2"/>
  <c r="K252" s="1"/>
  <c r="M356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3"/>
  <c r="M284"/>
  <c r="M288"/>
  <c r="M295"/>
  <c r="M302"/>
  <c r="M306"/>
  <c r="H312"/>
  <c r="J312" s="1"/>
  <c r="I317"/>
  <c r="K317" s="1"/>
  <c r="I323"/>
  <c r="K323" s="1"/>
  <c r="M350"/>
  <c r="I356"/>
  <c r="K356" s="1"/>
  <c r="I361"/>
  <c r="K361" s="1"/>
  <c r="H367"/>
  <c r="J367" s="1"/>
  <c r="I373"/>
  <c r="K373" s="1"/>
  <c r="M385"/>
  <c r="H422"/>
  <c r="J422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7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7"/>
  <c r="M278"/>
  <c r="I285"/>
  <c r="K285" s="1"/>
  <c r="I288"/>
  <c r="K288" s="1"/>
  <c r="I291"/>
  <c r="K291" s="1"/>
  <c r="I294"/>
  <c r="K294" s="1"/>
  <c r="I297"/>
  <c r="K297" s="1"/>
  <c r="I300"/>
  <c r="K300" s="1"/>
  <c r="I303"/>
  <c r="K303" s="1"/>
  <c r="I306"/>
  <c r="K306" s="1"/>
  <c r="I309"/>
  <c r="K309" s="1"/>
  <c r="I320"/>
  <c r="K320" s="1"/>
  <c r="I327"/>
  <c r="K327" s="1"/>
  <c r="I338"/>
  <c r="K338" s="1"/>
  <c r="M395"/>
  <c r="M413"/>
  <c r="AB62" i="3"/>
  <c r="AB77"/>
  <c r="AB167"/>
  <c r="AN57" i="1"/>
  <c r="AN63"/>
  <c r="M66"/>
  <c r="M91"/>
  <c r="M242"/>
  <c r="M249"/>
  <c r="M260"/>
  <c r="M3"/>
  <c r="M238"/>
  <c r="I242"/>
  <c r="K242" s="1"/>
  <c r="I249"/>
  <c r="K249" s="1"/>
  <c r="M256"/>
  <c r="I260"/>
  <c r="K260" s="1"/>
  <c r="I267"/>
  <c r="K267" s="1"/>
  <c r="M274"/>
  <c r="I278"/>
  <c r="K278" s="1"/>
  <c r="H309"/>
  <c r="J309" s="1"/>
  <c r="I316"/>
  <c r="K316" s="1"/>
  <c r="H327"/>
  <c r="J327" s="1"/>
  <c r="I334"/>
  <c r="K334" s="1"/>
  <c r="H345"/>
  <c r="J345" s="1"/>
  <c r="I352"/>
  <c r="K352" s="1"/>
  <c r="H363"/>
  <c r="J363" s="1"/>
  <c r="I370"/>
  <c r="K370" s="1"/>
  <c r="M384"/>
  <c r="H388"/>
  <c r="J388" s="1"/>
  <c r="I395"/>
  <c r="K395" s="1"/>
  <c r="M402"/>
  <c r="H406"/>
  <c r="J406" s="1"/>
  <c r="I413"/>
  <c r="K413" s="1"/>
  <c r="M420"/>
  <c r="AB11" i="3"/>
  <c r="AB37"/>
  <c r="AB81"/>
  <c r="AB132"/>
  <c r="I256" i="1"/>
  <c r="K256" s="1"/>
  <c r="I274"/>
  <c r="K274" s="1"/>
  <c r="H316"/>
  <c r="J316" s="1"/>
  <c r="H334"/>
  <c r="J334" s="1"/>
  <c r="H352"/>
  <c r="J352" s="1"/>
  <c r="H370"/>
  <c r="J370" s="1"/>
  <c r="M380"/>
  <c r="H384"/>
  <c r="J384" s="1"/>
  <c r="H402"/>
  <c r="J402" s="1"/>
  <c r="H420"/>
  <c r="J420" s="1"/>
  <c r="AB19" i="3"/>
  <c r="AB23"/>
  <c r="AB32"/>
  <c r="AB119"/>
  <c r="AB175"/>
  <c r="AN65" i="1"/>
  <c r="M6"/>
  <c r="M10"/>
  <c r="M14"/>
  <c r="M18"/>
  <c r="M22"/>
  <c r="M26"/>
  <c r="M30"/>
  <c r="AN59"/>
  <c r="M65"/>
  <c r="I344"/>
  <c r="K344" s="1"/>
  <c r="I351"/>
  <c r="K351" s="1"/>
  <c r="I362"/>
  <c r="K362" s="1"/>
  <c r="I369"/>
  <c r="K369" s="1"/>
  <c r="I380"/>
  <c r="K380" s="1"/>
  <c r="M383"/>
  <c r="M394"/>
  <c r="M401"/>
  <c r="M412"/>
  <c r="M419"/>
  <c r="AB68" i="3"/>
  <c r="AB134"/>
  <c r="AN62" i="1"/>
  <c r="M112"/>
  <c r="M237"/>
  <c r="M255"/>
  <c r="M273"/>
  <c r="M59"/>
  <c r="M62"/>
  <c r="M73"/>
  <c r="M77"/>
  <c r="M81"/>
  <c r="M85"/>
  <c r="M89"/>
  <c r="M98"/>
  <c r="M116"/>
  <c r="M244"/>
  <c r="I248"/>
  <c r="K248" s="1"/>
  <c r="I255"/>
  <c r="K255" s="1"/>
  <c r="M262"/>
  <c r="I266"/>
  <c r="K266" s="1"/>
  <c r="I273"/>
  <c r="K273" s="1"/>
  <c r="M280"/>
  <c r="I284"/>
  <c r="K284" s="1"/>
  <c r="M311"/>
  <c r="H315"/>
  <c r="J315" s="1"/>
  <c r="I322"/>
  <c r="K322" s="1"/>
  <c r="M329"/>
  <c r="H333"/>
  <c r="J333" s="1"/>
  <c r="I340"/>
  <c r="K340" s="1"/>
  <c r="M347"/>
  <c r="H351"/>
  <c r="J351" s="1"/>
  <c r="I358"/>
  <c r="K358" s="1"/>
  <c r="M365"/>
  <c r="H369"/>
  <c r="J369" s="1"/>
  <c r="I376"/>
  <c r="K376" s="1"/>
  <c r="I383"/>
  <c r="K383" s="1"/>
  <c r="M390"/>
  <c r="H394"/>
  <c r="J394" s="1"/>
  <c r="I401"/>
  <c r="K401" s="1"/>
  <c r="M408"/>
  <c r="H412"/>
  <c r="J412" s="1"/>
  <c r="I419"/>
  <c r="K419" s="1"/>
  <c r="AB25" i="3"/>
  <c r="AB168"/>
  <c r="M102" i="1"/>
  <c r="I244"/>
  <c r="K244" s="1"/>
  <c r="M251"/>
  <c r="I262"/>
  <c r="K262" s="1"/>
  <c r="M269"/>
  <c r="I280"/>
  <c r="K280" s="1"/>
  <c r="I318"/>
  <c r="K318" s="1"/>
  <c r="H322"/>
  <c r="J322" s="1"/>
  <c r="I336"/>
  <c r="K336" s="1"/>
  <c r="H340"/>
  <c r="J340" s="1"/>
  <c r="I354"/>
  <c r="K354" s="1"/>
  <c r="H358"/>
  <c r="J358" s="1"/>
  <c r="I372"/>
  <c r="K372" s="1"/>
  <c r="H376"/>
  <c r="J376" s="1"/>
  <c r="H390"/>
  <c r="J390" s="1"/>
  <c r="H408"/>
  <c r="J408" s="1"/>
  <c r="AB59" i="3"/>
  <c r="M368" i="1"/>
  <c r="AB16" i="3"/>
  <c r="M236" i="1"/>
  <c r="M261"/>
  <c r="M272"/>
  <c r="I314"/>
  <c r="K314" s="1"/>
  <c r="I332"/>
  <c r="K332" s="1"/>
  <c r="I350"/>
  <c r="K350" s="1"/>
  <c r="I357"/>
  <c r="K357" s="1"/>
  <c r="I368"/>
  <c r="K368" s="1"/>
  <c r="I375"/>
  <c r="K375" s="1"/>
  <c r="M382"/>
  <c r="M389"/>
  <c r="M400"/>
  <c r="M407"/>
  <c r="M418"/>
  <c r="AB82" i="3"/>
  <c r="AB118"/>
  <c r="AB174"/>
  <c r="AN58" i="1"/>
  <c r="AN61"/>
  <c r="AN64"/>
  <c r="M67"/>
  <c r="M76"/>
  <c r="M80"/>
  <c r="M84"/>
  <c r="M88"/>
  <c r="M243"/>
  <c r="M254"/>
  <c r="M279"/>
  <c r="I321"/>
  <c r="K321" s="1"/>
  <c r="I339"/>
  <c r="K339" s="1"/>
  <c r="I236"/>
  <c r="K236" s="1"/>
  <c r="I243"/>
  <c r="K243" s="1"/>
  <c r="M250"/>
  <c r="I254"/>
  <c r="K254" s="1"/>
  <c r="I261"/>
  <c r="K261" s="1"/>
  <c r="M268"/>
  <c r="I272"/>
  <c r="K272" s="1"/>
  <c r="I279"/>
  <c r="K279" s="1"/>
  <c r="I310"/>
  <c r="K310" s="1"/>
  <c r="H321"/>
  <c r="J321" s="1"/>
  <c r="I328"/>
  <c r="K328" s="1"/>
  <c r="H339"/>
  <c r="J339" s="1"/>
  <c r="I346"/>
  <c r="K346" s="1"/>
  <c r="H357"/>
  <c r="J357" s="1"/>
  <c r="I364"/>
  <c r="K364" s="1"/>
  <c r="H375"/>
  <c r="J375" s="1"/>
  <c r="H382"/>
  <c r="J382" s="1"/>
  <c r="I389"/>
  <c r="K389" s="1"/>
  <c r="M396"/>
  <c r="H400"/>
  <c r="J400" s="1"/>
  <c r="M414"/>
  <c r="H418"/>
  <c r="J418" s="1"/>
  <c r="AB31" i="3"/>
  <c r="AB105"/>
  <c r="AB154"/>
  <c r="I250" i="1"/>
  <c r="K250" s="1"/>
  <c r="I268"/>
  <c r="K268" s="1"/>
  <c r="H310"/>
  <c r="J310" s="1"/>
  <c r="H328"/>
  <c r="J328" s="1"/>
  <c r="H346"/>
  <c r="J346" s="1"/>
  <c r="H364"/>
  <c r="J364" s="1"/>
  <c r="H396"/>
  <c r="J396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<sst xmlns="http://schemas.openxmlformats.org/spreadsheetml/2006/main" count="9068" uniqueCount="1407">
  <si>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</si>
  <si>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</si>
  <si>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</si>
  <si>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</si>
  <si>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</si>
  <si>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</si>
  <si>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</si>
  <si>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</si>
  <si>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</si>
  <si>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</si>
  <si>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</si>
  <si>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</si>
  <si>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</si>
  <si>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</si>
  <si>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</si>
  <si>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</si>
  <si>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</si>
  <si>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</si>
  <si>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</si>
  <si>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</si>
  <si>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</si>
  <si>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</si>
  <si>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</si>
  <si>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</si>
  <si>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</si>
  <si>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</si>
  <si>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</si>
  <si>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</si>
  <si>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</si>
  <si>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</si>
  <si>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</si>
  <si>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</si>
  <si>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</si>
  <si>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</si>
  <si>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</si>
  <si>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</si>
  <si>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</si>
  <si>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</si>
  <si>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</si>
  <si>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</si>
  <si>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</si>
  <si>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</si>
  <si>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</si>
  <si>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</si>
  <si>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</si>
  <si>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</si>
  <si>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</si>
  <si>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</si>
  <si>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</si>
  <si>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</si>
  <si>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</si>
  <si>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</si>
  <si>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</si>
  <si>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</si>
  <si>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</si>
  <si>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</si>
  <si>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</si>
  <si>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</si>
  <si>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</si>
  <si>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</si>
  <si>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</si>
  <si>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</si>
  <si>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</si>
  <si>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</si>
  <si>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</si>
  <si>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</si>
  <si>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</si>
  <si>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</si>
  <si>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</si>
  <si>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</si>
  <si>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</si>
  <si>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</si>
  <si>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</si>
  <si>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</si>
  <si>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</si>
  <si>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</si>
  <si>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</si>
  <si>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</si>
  <si>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</si>
  <si>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</si>
  <si>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</si>
  <si>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</si>
  <si>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</si>
  <si>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</si>
  <si>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</si>
  <si>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</si>
  <si>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</si>
  <si>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</si>
  <si>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</si>
  <si>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</si>
  <si>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</si>
  <si>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</si>
  <si>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</si>
  <si>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</si>
  <si>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</si>
  <si>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</si>
  <si>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</si>
  <si>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</si>
  <si>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</si>
  <si>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</si>
  <si>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</si>
  <si>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</si>
  <si>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</si>
  <si>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</si>
  <si>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</si>
  <si>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</si>
  <si>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</si>
  <si>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</si>
  <si>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</si>
  <si>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</si>
  <si>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</si>
  <si>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</si>
  <si>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</si>
  <si>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</si>
  <si>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</si>
  <si>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</si>
  <si>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</si>
  <si>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</si>
  <si>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</si>
  <si>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</si>
  <si>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</si>
  <si>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</si>
  <si>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</si>
  <si>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</si>
  <si>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</si>
  <si>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</si>
  <si>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</si>
  <si>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</si>
  <si>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</si>
  <si>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</si>
  <si>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</si>
  <si>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</si>
  <si>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</si>
  <si>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</si>
  <si>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</si>
  <si>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</si>
  <si>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</si>
  <si>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</si>
  <si>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</si>
  <si>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</si>
  <si>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</si>
  <si>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</si>
  <si>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</si>
  <si>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</si>
  <si>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</si>
  <si>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</si>
  <si>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</si>
  <si>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</si>
  <si>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</si>
  <si>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</si>
  <si>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</si>
  <si>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</si>
  <si>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</si>
  <si>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</si>
  <si>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</si>
  <si>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</si>
  <si>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</si>
  <si>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</si>
  <si>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</si>
  <si>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</si>
  <si>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</si>
  <si>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</si>
  <si>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</si>
  <si>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</si>
  <si>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</si>
  <si>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</si>
  <si>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</si>
  <si>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</si>
  <si>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</si>
  <si>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</si>
  <si>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</si>
  <si>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</si>
  <si>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</si>
  <si>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</si>
  <si>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</si>
  <si>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</si>
  <si>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</si>
  <si>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</si>
  <si>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</si>
  <si>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</si>
  <si>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</si>
  <si>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</si>
  <si>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</si>
  <si>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</si>
  <si>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</si>
  <si>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</si>
  <si>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</si>
  <si>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</si>
  <si>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</si>
  <si>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</si>
  <si>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</si>
  <si>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</si>
  <si>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</si>
  <si>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</si>
  <si>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</si>
  <si>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</si>
  <si>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</si>
  <si>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</si>
  <si>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</si>
  <si>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</si>
  <si>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</si>
  <si>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</si>
  <si>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</si>
  <si>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</si>
  <si>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</si>
  <si>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</si>
  <si>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</si>
  <si>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</si>
  <si>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</si>
  <si>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</si>
  <si>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</si>
  <si>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</si>
  <si>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</si>
  <si>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</si>
  <si>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</si>
  <si>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</si>
  <si>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</si>
  <si>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</si>
  <si>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</si>
  <si>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</si>
  <si>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</si>
  <si>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</si>
  <si>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</si>
  <si>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</si>
  <si>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</si>
  <si>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</si>
  <si>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</si>
  <si>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</si>
  <si>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</si>
  <si>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</si>
  <si>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</si>
  <si>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</si>
  <si>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</si>
  <si>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</si>
  <si>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</si>
  <si>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</si>
  <si>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</si>
  <si>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</si>
  <si>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</si>
  <si>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</si>
  <si>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</si>
  <si>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</si>
  <si>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</si>
  <si>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</si>
  <si>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</si>
  <si>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</si>
  <si>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</si>
  <si>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</si>
  <si>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</si>
  <si>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</si>
  <si>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</si>
  <si>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</si>
  <si>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</si>
  <si>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</si>
  <si>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</si>
  <si>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</si>
  <si>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</si>
  <si>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</si>
  <si>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</si>
  <si>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</si>
  <si>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</si>
  <si>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</si>
  <si>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</si>
  <si>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</si>
  <si>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</si>
  <si>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</si>
  <si>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</si>
  <si>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</si>
  <si>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</si>
  <si>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</si>
  <si>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</si>
  <si>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</si>
  <si>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</si>
  <si>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</si>
  <si>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</si>
  <si>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</si>
  <si>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</si>
  <si>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</si>
  <si>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</si>
  <si>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</si>
  <si>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</si>
  <si>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</si>
  <si>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</si>
  <si>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</si>
  <si>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</si>
  <si>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</si>
  <si>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</si>
  <si>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</si>
  <si>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</si>
  <si>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</si>
  <si>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</si>
  <si>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</si>
  <si>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</si>
  <si>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</si>
  <si>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</si>
  <si>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</si>
  <si>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</si>
  <si>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</si>
  <si>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</si>
  <si>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</si>
  <si>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</si>
  <si>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</si>
  <si>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</si>
  <si>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</si>
  <si>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</si>
  <si>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</si>
  <si>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</si>
  <si>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</si>
  <si>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</si>
  <si>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</si>
  <si>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</si>
  <si>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</si>
  <si>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</si>
  <si>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</si>
  <si>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</si>
  <si>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</si>
  <si>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</si>
  <si>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</si>
  <si>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</si>
  <si>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</si>
  <si>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</si>
  <si>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</si>
  <si>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</si>
  <si>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</si>
  <si>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</si>
  <si>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</si>
  <si>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</si>
  <si>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</si>
  <si>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</si>
  <si>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</si>
  <si>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</si>
  <si>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</si>
  <si>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</si>
  <si>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</si>
  <si>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</si>
  <si>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</si>
  <si>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</si>
  <si>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</si>
  <si>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</si>
  <si>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</si>
  <si>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</si>
  <si>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</si>
  <si>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</si>
  <si>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</si>
  <si>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</si>
  <si>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</si>
  <si>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</si>
  <si>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</si>
  <si>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</si>
  <si>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</si>
  <si>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</si>
  <si>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</si>
  <si>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</si>
  <si>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</si>
  <si>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</si>
  <si>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</si>
  <si>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</si>
  <si>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</si>
  <si>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</si>
  <si>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</si>
  <si>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</si>
  <si>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</si>
  <si>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</si>
  <si>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</si>
  <si>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</si>
  <si>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</si>
  <si>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</si>
  <si>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</si>
  <si>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</si>
  <si>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</si>
  <si>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</si>
  <si>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</si>
  <si>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</si>
  <si>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</si>
  <si>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</si>
  <si>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</si>
  <si>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</si>
  <si>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</si>
  <si>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</si>
  <si>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</si>
  <si>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</si>
  <si>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</si>
  <si>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</si>
  <si>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</si>
  <si>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</si>
  <si>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</si>
  <si>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</si>
  <si>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</si>
  <si>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</si>
  <si>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</si>
  <si>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</si>
  <si>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</si>
  <si>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</si>
  <si>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</si>
  <si>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</si>
  <si>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</si>
  <si>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</si>
  <si>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</si>
  <si>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</si>
  <si>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</si>
  <si>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</si>
  <si>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</si>
  <si>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</si>
  <si>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</si>
  <si>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</si>
  <si>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</si>
  <si>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</si>
  <si>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</si>
  <si>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</si>
  <si>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</si>
  <si>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</si>
  <si>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</si>
  <si>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</si>
  <si>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</si>
  <si>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</si>
  <si>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</si>
  <si>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</si>
  <si>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</si>
  <si>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</si>
  <si>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</si>
  <si>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</si>
  <si>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</si>
  <si>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</si>
  <si>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</si>
  <si>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</si>
  <si>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</si>
  <si>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</si>
  <si>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</si>
  <si>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</si>
  <si>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</si>
  <si>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</si>
  <si>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</si>
  <si>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</si>
  <si>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</si>
  <si>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</si>
  <si>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</si>
  <si>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</si>
  <si>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</si>
  <si>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</si>
  <si>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</si>
  <si>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</si>
  <si>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</si>
  <si>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</si>
  <si>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</si>
  <si>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</si>
  <si>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</si>
  <si>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</si>
  <si>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</si>
  <si>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</si>
  <si>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</si>
  <si>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</si>
  <si>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</si>
  <si>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</si>
  <si>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</si>
  <si>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</si>
  <si>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</si>
  <si>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</si>
  <si>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</si>
  <si>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</si>
  <si>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</si>
  <si>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</si>
  <si>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</si>
  <si>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</si>
  <si>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</si>
  <si>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</si>
  <si>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</si>
  <si>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</si>
  <si>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</si>
  <si>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</si>
  <si>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</si>
  <si>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</si>
  <si>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</si>
  <si>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</si>
  <si>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</si>
  <si>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</si>
  <si>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</si>
  <si>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</si>
  <si>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</si>
  <si>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</si>
  <si>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</si>
  <si>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</si>
  <si>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</si>
  <si>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</si>
  <si>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</si>
  <si>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</si>
  <si>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</si>
  <si>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</si>
  <si>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</si>
  <si>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</si>
  <si>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</si>
  <si>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</si>
  <si>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</si>
  <si>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</si>
  <si>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</si>
  <si>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</si>
  <si>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</si>
  <si>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</si>
  <si>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</si>
  <si>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</si>
  <si>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</si>
  <si>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</si>
  <si>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</si>
  <si>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</si>
  <si>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</si>
  <si>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</si>
  <si>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</si>
  <si>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</si>
  <si>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</si>
  <si>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</si>
  <si>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</si>
  <si>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</si>
  <si>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</si>
  <si>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</si>
  <si>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</si>
  <si>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</si>
  <si>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</si>
  <si>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</si>
  <si>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</si>
  <si>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</si>
  <si>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</si>
  <si>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</si>
  <si>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</si>
  <si>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</si>
  <si>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</si>
  <si>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</si>
  <si>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</si>
  <si>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</si>
  <si>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</si>
  <si>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</si>
  <si>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</si>
  <si>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</si>
  <si>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</si>
  <si>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</si>
  <si>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</si>
  <si>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</si>
  <si>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</si>
  <si>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</si>
  <si>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</si>
  <si>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</si>
  <si>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</si>
  <si>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</si>
  <si>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</si>
  <si>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</si>
  <si>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</si>
  <si>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</si>
  <si>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</si>
  <si>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</si>
  <si>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</si>
  <si>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</si>
  <si>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</si>
  <si>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</si>
  <si>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</si>
  <si>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</si>
  <si>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</si>
  <si>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</si>
  <si>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</si>
  <si>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</si>
  <si>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</si>
  <si>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</si>
  <si>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</si>
  <si>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</si>
  <si>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</si>
  <si>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</si>
  <si>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</si>
  <si>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</si>
  <si>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</si>
  <si>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</si>
  <si>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</si>
  <si>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</si>
  <si>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</si>
  <si>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</si>
  <si>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</si>
  <si>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</si>
  <si>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</si>
  <si>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</si>
  <si>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</si>
  <si>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</si>
  <si>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</si>
  <si>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</si>
  <si>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</si>
  <si>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</si>
  <si>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</si>
  <si>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</si>
  <si>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</si>
  <si>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</si>
  <si>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</si>
  <si>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</si>
  <si>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</si>
  <si>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</si>
  <si>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</si>
  <si>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</si>
  <si>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</si>
  <si>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</si>
  <si>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</si>
  <si>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</si>
  <si>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</si>
  <si>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</si>
  <si>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</si>
  <si>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</si>
  <si>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</si>
  <si>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</si>
  <si>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</si>
  <si>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</si>
  <si>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</si>
  <si>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</si>
  <si>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</si>
  <si>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</si>
  <si>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</si>
  <si>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</si>
  <si>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</si>
  <si>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</si>
  <si>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</si>
  <si>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</si>
  <si>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</si>
  <si>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</si>
  <si>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</si>
  <si>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</si>
  <si>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</si>
  <si>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</si>
  <si>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</si>
  <si>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</si>
  <si>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</si>
  <si>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</si>
  <si>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</si>
  <si>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</si>
  <si>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</si>
  <si>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</si>
  <si>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</si>
  <si>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</si>
  <si>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</si>
  <si>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</si>
  <si>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</si>
  <si>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</si>
  <si>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</si>
  <si>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</si>
  <si>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</si>
  <si>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</si>
  <si>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</si>
  <si>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</si>
  <si>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</si>
  <si>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</si>
  <si>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</si>
  <si>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</si>
  <si>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</si>
  <si>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</si>
  <si>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</si>
  <si>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</si>
  <si>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</si>
  <si>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</si>
  <si>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</si>
  <si>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</si>
  <si>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</si>
  <si>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</si>
  <si>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</si>
  <si>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</si>
  <si>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</si>
  <si>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</si>
  <si>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</si>
  <si>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</si>
  <si>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</si>
  <si>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</si>
  <si>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</si>
  <si>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</si>
  <si>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</si>
  <si>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</si>
  <si>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</si>
  <si>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</si>
  <si>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</si>
  <si>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</si>
  <si>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</si>
  <si>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</si>
  <si>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</si>
  <si>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</si>
  <si>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</si>
  <si>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</si>
  <si>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</si>
  <si>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</si>
  <si>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</si>
  <si>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</si>
  <si>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</si>
  <si>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</si>
  <si>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</si>
  <si>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</si>
  <si>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</si>
  <si>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</si>
  <si>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</si>
  <si>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</si>
  <si>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</si>
  <si>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</si>
  <si>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</si>
  <si>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</si>
  <si>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</si>
  <si>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</si>
  <si>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</si>
  <si>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</si>
  <si>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</si>
  <si>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</si>
  <si>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</si>
  <si>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</si>
  <si>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</si>
  <si>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</si>
  <si>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</si>
  <si>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</si>
  <si>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</si>
  <si>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</si>
  <si>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</si>
  <si>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</si>
  <si>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</si>
  <si>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</si>
  <si>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</si>
  <si>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</si>
  <si>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</si>
  <si>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</si>
  <si>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</si>
  <si>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</si>
  <si>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</si>
  <si>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</si>
  <si>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</si>
  <si>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</si>
  <si>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</si>
  <si>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</si>
  <si>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</si>
  <si>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</si>
  <si>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</si>
  <si>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</si>
  <si>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</si>
  <si>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</si>
  <si>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</si>
  <si>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</si>
  <si>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</si>
  <si>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</si>
  <si>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</si>
  <si>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</si>
  <si>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</si>
  <si>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</si>
  <si>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</si>
  <si>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</si>
  <si>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</si>
  <si>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</si>
  <si>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</si>
  <si>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</si>
  <si>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</si>
  <si>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</si>
  <si>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</si>
  <si>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</si>
  <si>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</si>
  <si>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</si>
  <si>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</si>
  <si>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</si>
  <si>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</si>
  <si>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</si>
  <si>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</si>
  <si>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</si>
  <si>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</si>
  <si>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</si>
  <si>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</si>
  <si>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</si>
  <si>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</si>
  <si>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</si>
  <si>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</si>
  <si>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</si>
  <si>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</si>
  <si>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</si>
  <si>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</si>
  <si>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</si>
  <si>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</si>
  <si>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</si>
  <si>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</si>
  <si>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</si>
  <si>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</si>
  <si>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</si>
  <si>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</si>
  <si>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</si>
  <si>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</si>
  <si>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</si>
  <si>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</si>
  <si>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</si>
  <si>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</si>
  <si>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</si>
  <si>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</si>
  <si>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</si>
  <si>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</si>
  <si>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</si>
  <si>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</si>
  <si>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</si>
  <si>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</si>
  <si>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</si>
  <si>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</si>
  <si>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</si>
  <si>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</si>
  <si>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</si>
  <si>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</si>
  <si>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</si>
  <si>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</si>
  <si>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</si>
  <si>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</si>
  <si>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</si>
  <si>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</si>
  <si>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</si>
  <si>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</si>
  <si>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</si>
  <si>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</si>
  <si>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</si>
  <si>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</si>
  <si>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</si>
  <si>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</si>
  <si>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</si>
  <si>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</si>
  <si>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</si>
  <si>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</si>
  <si>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</si>
  <si>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</si>
  <si>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</si>
  <si>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</si>
  <si>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</si>
  <si>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</si>
  <si>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</si>
  <si>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</si>
  <si>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</si>
  <si>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</si>
  <si>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</si>
  <si>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</si>
  <si>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</si>
  <si>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</si>
  <si>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</si>
  <si>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</si>
  <si>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</si>
  <si>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</si>
  <si>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</si>
  <si>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</si>
  <si>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</si>
  <si>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</si>
  <si>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</si>
  <si>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</si>
  <si>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</si>
  <si>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</si>
  <si>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</si>
  <si>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</si>
  <si>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</si>
  <si>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</si>
  <si>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</si>
  <si>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</si>
  <si>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</si>
  <si>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</si>
  <si>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</si>
  <si>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</si>
  <si>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</si>
  <si>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</si>
  <si>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</si>
  <si>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</si>
  <si>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</si>
  <si>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</si>
  <si>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</si>
  <si>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</si>
  <si>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</si>
  <si>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</si>
  <si>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</si>
  <si>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</si>
  <si>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</si>
  <si>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</si>
  <si>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</si>
  <si>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</si>
  <si>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</si>
  <si>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</si>
  <si>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</si>
  <si>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</si>
  <si>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</si>
  <si>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</si>
  <si>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</si>
  <si>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</si>
  <si>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</si>
  <si>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</si>
  <si>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</si>
  <si>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</si>
  <si>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</si>
  <si>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</si>
  <si>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</si>
  <si>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</si>
  <si>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</si>
  <si>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</si>
  <si>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</si>
  <si>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</si>
  <si>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</si>
  <si>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</si>
  <si>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</si>
  <si>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</si>
  <si>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</si>
  <si>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</si>
  <si>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</si>
  <si>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</si>
  <si>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</si>
  <si>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</si>
  <si>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</si>
  <si>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</si>
  <si>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</si>
  <si>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</si>
  <si>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</si>
  <si>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</si>
  <si>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</si>
  <si>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</si>
  <si>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</si>
  <si>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</si>
  <si>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</si>
  <si>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</si>
  <si>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</si>
  <si>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</si>
  <si>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</si>
  <si>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</si>
  <si>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</si>
  <si>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</si>
  <si>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</si>
  <si>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</si>
  <si>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</si>
  <si>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</si>
  <si>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</si>
  <si>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</si>
  <si>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</si>
  <si>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</si>
  <si>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</si>
  <si>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</si>
  <si>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</si>
  <si>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</si>
  <si>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</si>
  <si>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</si>
  <si>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</si>
  <si>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</si>
  <si>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</si>
  <si>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</si>
  <si>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</si>
  <si>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</si>
  <si>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</si>
  <si>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</si>
  <si>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</si>
  <si>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</si>
  <si>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</si>
  <si>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</si>
  <si>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</si>
  <si>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</si>
  <si>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</si>
  <si>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</si>
  <si>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</si>
  <si>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</si>
  <si>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</si>
  <si>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</si>
  <si>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</si>
  <si>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</si>
  <si>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</si>
  <si>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</si>
  <si>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</si>
  <si>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</si>
  <si>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</si>
  <si>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</si>
  <si>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</si>
  <si>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</si>
  <si>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</si>
  <si>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</si>
  <si>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</si>
  <si>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</si>
  <si>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</si>
  <si>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</si>
  <si>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</si>
  <si>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</si>
  <si>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</si>
  <si>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</si>
  <si>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</si>
  <si>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</si>
  <si>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</si>
  <si>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</si>
  <si>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</si>
  <si>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</si>
  <si>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</si>
  <si>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</si>
  <si>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</si>
  <si>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</si>
  <si>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</si>
  <si>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</si>
  <si>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</si>
  <si>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</si>
  <si>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</si>
  <si>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</si>
  <si>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</si>
  <si>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</si>
  <si>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</si>
  <si>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</si>
  <si>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</si>
  <si>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</si>
  <si>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</si>
  <si>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</si>
  <si>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</si>
  <si>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</si>
  <si>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</si>
  <si>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</si>
  <si>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</si>
  <si>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</si>
  <si>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</si>
  <si>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</si>
  <si>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</si>
  <si>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</si>
  <si>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</si>
  <si>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</si>
  <si>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</si>
  <si>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</si>
  <si>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</si>
  <si>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</si>
  <si>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</si>
  <si>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</si>
  <si>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</si>
  <si>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</si>
  <si>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</si>
  <si>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</si>
  <si>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</si>
  <si>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</si>
  <si>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</si>
  <si>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</si>
  <si>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</si>
  <si>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</si>
  <si>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</si>
  <si>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</si>
  <si>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</si>
  <si>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</si>
  <si>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</si>
  <si>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</si>
  <si>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</si>
  <si>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</si>
  <si>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</si>
  <si>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</si>
  <si>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</si>
  <si>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</si>
  <si>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</si>
  <si>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</si>
  <si>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</si>
  <si>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</si>
  <si>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</si>
  <si>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</si>
  <si>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</si>
  <si>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</si>
  <si>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</si>
  <si>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</si>
  <si>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</si>
  <si>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</si>
  <si>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</si>
  <si>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</si>
  <si>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</si>
  <si>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</si>
  <si>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</si>
  <si>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</si>
  <si>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</si>
  <si>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</si>
  <si>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</si>
  <si>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</si>
  <si>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</si>
  <si>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</si>
  <si>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</si>
  <si>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</si>
  <si>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</si>
  <si>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</si>
  <si>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</si>
  <si>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</si>
  <si>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</si>
  <si>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</si>
  <si>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</si>
  <si>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</si>
  <si>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</si>
  <si>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</si>
  <si>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</si>
  <si>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</si>
  <si>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</si>
  <si>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</si>
  <si>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</si>
  <si>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</si>
  <si>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</si>
  <si>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</si>
  <si>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</si>
  <si>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</si>
  <si>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</si>
  <si>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</si>
  <si>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</si>
  <si>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</si>
  <si>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</si>
  <si>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</si>
  <si>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</si>
  <si>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</si>
  <si>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</si>
  <si>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</si>
  <si>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</si>
  <si>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</si>
  <si>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</si>
  <si>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</si>
  <si>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</si>
  <si>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</si>
  <si>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</si>
  <si>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</si>
  <si>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</si>
  <si>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</si>
  <si>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</si>
  <si>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</si>
  <si>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</si>
  <si>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</si>
  <si>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</si>
  <si>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</si>
  <si>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</si>
  <si>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</si>
  <si>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</si>
  <si>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</si>
  <si>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</si>
  <si>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</si>
  <si>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</si>
  <si>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</si>
  <si>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</si>
  <si>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</si>
  <si>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</si>
  <si>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</si>
  <si>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</si>
  <si>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</si>
  <si>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</si>
  <si>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</si>
  <si>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</si>
  <si>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</si>
  <si>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</si>
  <si>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</si>
  <si>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</si>
  <si>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</si>
  <si>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</si>
  <si>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</si>
  <si>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</si>
  <si>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</si>
  <si>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</si>
  <si>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</si>
  <si>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</si>
  <si>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</si>
  <si>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</si>
  <si>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</si>
  <si>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</si>
  <si>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</si>
  <si>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</si>
  <si>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</si>
  <si>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</si>
  <si>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</si>
  <si>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</si>
  <si>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</si>
  <si>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</si>
  <si>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</si>
  <si>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</si>
  <si>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</si>
  <si>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</si>
  <si>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</si>
  <si>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</si>
  <si>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</si>
  <si>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</si>
  <si>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</si>
  <si>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</si>
  <si>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</si>
  <si>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</si>
  <si>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</si>
  <si>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</si>
  <si>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</si>
  <si>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</si>
  <si>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</si>
  <si>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</si>
  <si>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</si>
  <si>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</si>
  <si>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</si>
  <si>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</si>
  <si>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</si>
  <si>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</si>
  <si>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</si>
  <si>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</si>
  <si>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</si>
  <si>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</si>
  <si>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</si>
  <si>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</si>
  <si>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</si>
  <si>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</si>
  <si>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</si>
  <si>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</si>
  <si>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</si>
  <si>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</si>
  <si>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</si>
  <si>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</si>
  <si>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</si>
  <si>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</si>
  <si>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</si>
  <si>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</si>
  <si>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</si>
  <si>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</si>
  <si>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</si>
  <si>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</si>
  <si>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</si>
  <si>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</si>
  <si>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</si>
  <si>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</si>
  <si>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</si>
  <si>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</si>
  <si>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</si>
  <si>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</si>
  <si>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</si>
  <si>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</si>
  <si>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</si>
  <si>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</si>
  <si>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</si>
  <si>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</si>
  <si>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</si>
  <si>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</si>
  <si>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</si>
  <si>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</si>
  <si>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</si>
  <si>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</si>
  <si>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</si>
  <si>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</si>
  <si>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</si>
  <si>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</si>
  <si>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</si>
  <si>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</si>
  <si>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</si>
  <si>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</si>
  <si>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</si>
  <si>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</si>
  <si>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</si>
  <si>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</si>
  <si>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</si>
  <si>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</si>
  <si>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</si>
  <si>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</si>
  <si>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</si>
  <si>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</si>
  <si>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</si>
  <si>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</si>
  <si>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</si>
  <si>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</si>
  <si>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</si>
  <si>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</si>
  <si>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</si>
  <si>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</si>
  <si>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</si>
  <si>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</si>
  <si>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</si>
  <si>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</si>
  <si>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</si>
  <si>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</si>
  <si>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</si>
  <si>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</si>
  <si>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</si>
  <si>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</si>
  <si>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</si>
  <si>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</si>
  <si>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</si>
  <si>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</si>
  <si>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</si>
  <si>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</si>
  <si>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</si>
  <si>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</si>
  <si>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</si>
  <si>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</si>
  <si>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</si>
  <si>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</si>
  <si>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</si>
  <si>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</si>
  <si>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</si>
  <si>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</si>
  <si>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</si>
  <si>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</si>
  <si>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</si>
  <si>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</si>
  <si>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</si>
  <si>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</si>
  <si>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</si>
  <si>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</si>
  <si>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</si>
  <si>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</si>
  <si>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</si>
  <si>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</si>
  <si>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</si>
  <si>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</si>
  <si>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</si>
  <si>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</si>
  <si>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</si>
  <si>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</si>
  <si>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</si>
  <si>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</si>
  <si>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</si>
  <si>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</si>
  <si>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</si>
  <si>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</si>
  <si>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</si>
  <si>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</si>
  <si>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</si>
  <si>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</si>
  <si>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</si>
  <si>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</si>
  <si>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</si>
  <si>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</si>
  <si>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</si>
  <si>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</si>
  <si>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</si>
  <si>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</si>
  <si>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</si>
  <si>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</si>
  <si>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</si>
  <si>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</si>
  <si>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</si>
  <si>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</si>
  <si>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</si>
  <si>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</si>
  <si>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</si>
  <si>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</si>
  <si>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</si>
  <si>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</si>
  <si>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</si>
  <si>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</si>
  <si>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</si>
  <si>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</si>
  <si>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</si>
  <si>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</si>
  <si>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</si>
  <si>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</si>
  <si>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</si>
  <si>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</si>
  <si>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</si>
  <si>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</si>
  <si>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</si>
  <si>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</si>
  <si>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</si>
  <si>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</si>
  <si>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</si>
  <si>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</si>
  <si>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</si>
  <si>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</si>
  <si>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</si>
  <si>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</si>
  <si>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</si>
  <si>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</si>
  <si>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</si>
  <si>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</si>
  <si>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</si>
  <si>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</si>
  <si>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</si>
  <si>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</si>
  <si>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</si>
  <si>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</si>
  <si>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</si>
  <si>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</si>
  <si>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</si>
  <si>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</si>
  <si>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</si>
  <si>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</si>
  <si>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</si>
  <si>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</si>
  <si>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</si>
  <si>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</si>
  <si>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</si>
  <si>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</si>
  <si>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</si>
  <si>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</si>
  <si>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</si>
  <si>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</si>
  <si>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</si>
  <si>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</si>
  <si>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</si>
  <si>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</si>
  <si>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</si>
  <si>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</si>
  <si>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</si>
  <si>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</si>
  <si>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</si>
  <si>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</si>
  <si>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</si>
  <si>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</si>
  <si>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</si>
  <si>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</si>
  <si>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</si>
  <si>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</si>
  <si>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</si>
  <si>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</si>
  <si>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</si>
  <si>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5" type="noConversion"/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</si>
  <si>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</si>
  <si>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</si>
  <si>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</si>
  <si>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</si>
  <si>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</si>
  <si>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</si>
  <si>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</si>
  <si>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</si>
  <si>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</si>
  <si>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</si>
  <si>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</si>
  <si>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</si>
  <si>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t>代码生成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</si>
  <si>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</si>
  <si>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</si>
  <si>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</si>
  <si>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</si>
  <si>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</si>
  <si>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</si>
  <si>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</si>
  <si>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</si>
  <si>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</si>
  <si>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|CffFF0000斩三尸|r</t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</si>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</sst>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5"/>
  <sheetViews>
    <sheetView workbookViewId="0">
      <pane xSplit="8" ySplit="2" topLeftCell="AG204" activePane="bottomRight" state="frozen"/>
      <selection pane="topRight"/>
      <selection pane="bottomLeft"/>
      <selection pane="bottomRight" activeCell="F112" sqref="F11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428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1387</v>
      </c>
      <c r="J3" s="165" t="str">
        <f t="shared" ref="J3" si="0">H3</f>
        <v>[武器]古纹剑lv1</v>
      </c>
      <c r="K3" s="165" t="str">
        <f t="shared" ref="K3" si="1">I3</f>
        <v>代码生成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1387</v>
      </c>
      <c r="J4" s="165" t="str">
        <f t="shared" ref="J4:J7" si="2">H4</f>
        <v>[武器]古纹剑lv2</v>
      </c>
      <c r="K4" s="165" t="str">
        <f t="shared" ref="K4:K7" si="3">I4</f>
        <v>代码生成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1387</v>
      </c>
      <c r="J5" s="165" t="str">
        <f t="shared" si="2"/>
        <v>[武器]古纹剑lv3</v>
      </c>
      <c r="K5" s="165" t="str">
        <f t="shared" si="3"/>
        <v>代码生成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1387</v>
      </c>
      <c r="J6" s="165" t="str">
        <f t="shared" si="2"/>
        <v>[武器]古纹剑lv4</v>
      </c>
      <c r="K6" s="165" t="str">
        <f t="shared" si="3"/>
        <v>代码生成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1387</v>
      </c>
      <c r="J7" s="165" t="str">
        <f t="shared" si="2"/>
        <v>[武器]古纹剑lv5</v>
      </c>
      <c r="K7" s="165" t="str">
        <f t="shared" si="3"/>
        <v>代码生成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1387</v>
      </c>
      <c r="J8" s="165" t="str">
        <f t="shared" ref="J8:J23" si="4">H8</f>
        <v>|Cff00FF7F[武器]鱼肠剑lv1|r</v>
      </c>
      <c r="K8" s="165" t="str">
        <f t="shared" ref="K8:K23" si="5">I8</f>
        <v>代码生成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1387</v>
      </c>
      <c r="J9" s="165" t="str">
        <f t="shared" si="4"/>
        <v>|Cff00FF7F[武器]鱼肠剑lv2|r</v>
      </c>
      <c r="K9" s="165" t="str">
        <f t="shared" si="5"/>
        <v>代码生成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1387</v>
      </c>
      <c r="J10" s="165" t="str">
        <f t="shared" si="4"/>
        <v>|Cff00FF7F[武器]鱼肠剑lv3|r</v>
      </c>
      <c r="K10" s="165" t="str">
        <f t="shared" si="5"/>
        <v>代码生成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1387</v>
      </c>
      <c r="J11" s="165" t="str">
        <f t="shared" si="4"/>
        <v>|Cff00FF7F[武器]鱼肠剑lv4|r</v>
      </c>
      <c r="K11" s="165" t="str">
        <f t="shared" si="5"/>
        <v>代码生成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1387</v>
      </c>
      <c r="J12" s="165" t="str">
        <f t="shared" si="4"/>
        <v>|Cff00FF7F[武器]鱼肠剑lv5|r</v>
      </c>
      <c r="K12" s="165" t="str">
        <f t="shared" si="5"/>
        <v>代码生成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1387</v>
      </c>
      <c r="J13" s="165" t="str">
        <f t="shared" si="4"/>
        <v>|Cff00BFFF[武器]太阿剑lv1|r</v>
      </c>
      <c r="K13" s="165" t="str">
        <f t="shared" si="5"/>
        <v>代码生成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1387</v>
      </c>
      <c r="J14" s="165" t="str">
        <f t="shared" si="4"/>
        <v>|Cff00BFFF[武器]太阿剑lv2|r</v>
      </c>
      <c r="K14" s="165" t="str">
        <f t="shared" si="5"/>
        <v>代码生成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1387</v>
      </c>
      <c r="J15" s="165" t="str">
        <f t="shared" si="4"/>
        <v>|Cff00BFFF[武器]太阿剑lv3|r</v>
      </c>
      <c r="K15" s="165" t="str">
        <f t="shared" si="5"/>
        <v>代码生成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1387</v>
      </c>
      <c r="J16" s="165" t="str">
        <f t="shared" si="4"/>
        <v>|Cff00BFFF[武器]太阿剑lv4|r</v>
      </c>
      <c r="K16" s="165" t="str">
        <f t="shared" si="5"/>
        <v>代码生成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1387</v>
      </c>
      <c r="J17" s="165" t="str">
        <f t="shared" si="4"/>
        <v>|Cff00BFFF[武器]太阿剑lv5|r</v>
      </c>
      <c r="K17" s="165" t="str">
        <f t="shared" si="5"/>
        <v>代码生成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1387</v>
      </c>
      <c r="J18" s="165" t="str">
        <f t="shared" ref="J18:J22" si="6">H18</f>
        <v>|CffBF00FF[武器]湛卢剑lv1|r</v>
      </c>
      <c r="K18" s="165" t="str">
        <f t="shared" ref="K18:K22" si="7">I18</f>
        <v>代码生成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1387</v>
      </c>
      <c r="J19" s="165" t="str">
        <f t="shared" si="6"/>
        <v>|CffBF00FF[武器]湛卢剑lv2|r</v>
      </c>
      <c r="K19" s="165" t="str">
        <f t="shared" si="7"/>
        <v>代码生成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1387</v>
      </c>
      <c r="J20" s="165" t="str">
        <f t="shared" si="6"/>
        <v>|CffBF00FF[武器]湛卢剑lv3|r</v>
      </c>
      <c r="K20" s="165" t="str">
        <f t="shared" si="7"/>
        <v>代码生成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1387</v>
      </c>
      <c r="J21" s="165" t="str">
        <f t="shared" si="6"/>
        <v>|CffBF00FF[武器]湛卢剑lv4|r</v>
      </c>
      <c r="K21" s="165" t="str">
        <f t="shared" si="7"/>
        <v>代码生成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1387</v>
      </c>
      <c r="J22" s="165" t="str">
        <f t="shared" si="6"/>
        <v>|CffBF00FF[武器]湛卢剑lv5|r</v>
      </c>
      <c r="K22" s="165" t="str">
        <f t="shared" si="7"/>
        <v>代码生成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1387</v>
      </c>
      <c r="J23" s="165" t="str">
        <f t="shared" si="4"/>
        <v>|CffFFC926[武器]轩辕剑lv1|r</v>
      </c>
      <c r="K23" s="165" t="str">
        <f t="shared" si="5"/>
        <v>代码生成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1387</v>
      </c>
      <c r="J24" s="165" t="str">
        <f t="shared" ref="J24:J45" si="8">H24</f>
        <v>|CffFFC926[武器]轩辕剑lv2|r</v>
      </c>
      <c r="K24" s="165" t="str">
        <f t="shared" ref="K24:K45" si="9">I24</f>
        <v>代码生成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1387</v>
      </c>
      <c r="J25" s="165" t="str">
        <f t="shared" si="8"/>
        <v>|CffFFC926[武器]轩辕剑lv3|r</v>
      </c>
      <c r="K25" s="165" t="str">
        <f t="shared" si="9"/>
        <v>代码生成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1387</v>
      </c>
      <c r="J26" s="165" t="str">
        <f t="shared" si="8"/>
        <v>|CffFFC926[武器]轩辕剑lv4|r</v>
      </c>
      <c r="K26" s="165" t="str">
        <f t="shared" si="9"/>
        <v>代码生成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1387</v>
      </c>
      <c r="J27" s="165" t="str">
        <f t="shared" si="8"/>
        <v>|CffFFC926[武器]轩辕剑lv5|r</v>
      </c>
      <c r="K27" s="165" t="str">
        <f t="shared" si="9"/>
        <v>代码生成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1387</v>
      </c>
      <c r="J28" s="165" t="str">
        <f t="shared" si="8"/>
        <v>|CffFF0000[武器]太极八卦剑lv1|r</v>
      </c>
      <c r="K28" s="165" t="str">
        <f t="shared" si="9"/>
        <v>代码生成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1387</v>
      </c>
      <c r="J29" s="165" t="str">
        <f t="shared" si="8"/>
        <v>|CffFF0000[武器]太极八卦剑lv2|r</v>
      </c>
      <c r="K29" s="165" t="str">
        <f t="shared" si="9"/>
        <v>代码生成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1387</v>
      </c>
      <c r="J30" s="165" t="str">
        <f t="shared" si="8"/>
        <v>|CffFF0000[武器]太极八卦剑lv3|r</v>
      </c>
      <c r="K30" s="165" t="str">
        <f t="shared" si="9"/>
        <v>代码生成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1387</v>
      </c>
      <c r="J31" s="165" t="str">
        <f t="shared" si="8"/>
        <v>|CffFF0000[武器]太极八卦剑lv4|r</v>
      </c>
      <c r="K31" s="165" t="str">
        <f t="shared" si="9"/>
        <v>代码生成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1387</v>
      </c>
      <c r="J32" s="165" t="str">
        <f t="shared" ref="J32:J36" si="10">H32</f>
        <v>|CffFF0000[武器]太极八卦剑lv5|r</v>
      </c>
      <c r="K32" s="165" t="str">
        <f t="shared" ref="K32:K36" si="11">I32</f>
        <v>代码生成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>
        <v>1</v>
      </c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1387</v>
      </c>
      <c r="J33" s="165" t="str">
        <f t="shared" ref="J33" si="12">H33</f>
        <v>|CffFFC926灭|Cfff7a049魂|Cffef786d转|Cffe85091魄lv1|r</v>
      </c>
      <c r="K33" s="165" t="str">
        <f t="shared" ref="K33" si="13">I33</f>
        <v>代码生成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1387</v>
      </c>
      <c r="J34" s="165" t="str">
        <f t="shared" si="10"/>
        <v>|CffFFC926灭|Cfff7a049魂|Cffef786d转|Cffe85091魄lv2|r</v>
      </c>
      <c r="K34" s="165" t="str">
        <f t="shared" si="11"/>
        <v>代码生成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1387</v>
      </c>
      <c r="J35" s="165" t="str">
        <f t="shared" ref="J35" si="14">H35</f>
        <v>|CffFFC926灭|Cfff7a049魂|Cffef786d转|Cffe85091魄lv3|r</v>
      </c>
      <c r="K35" s="165" t="str">
        <f t="shared" ref="K35" si="15">I35</f>
        <v>代码生成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1387</v>
      </c>
      <c r="J36" s="165" t="str">
        <f t="shared" si="10"/>
        <v>|CffFFC926灭|Cfff7a049魂|Cffef786d转|Cffe85091魄lv4|r</v>
      </c>
      <c r="K36" s="165" t="str">
        <f t="shared" si="11"/>
        <v>代码生成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1394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1387</v>
      </c>
      <c r="J37" s="165" t="str">
        <f t="shared" si="8"/>
        <v>|CffFF4DFF灭|Cffff39bf魂|Cffff267f转|Cffff133f魄lv5|r</v>
      </c>
      <c r="K37" s="165" t="str">
        <f t="shared" si="9"/>
        <v>代码生成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1387</v>
      </c>
      <c r="J38" s="165" t="str">
        <f t="shared" si="8"/>
        <v>[饰品]青珑挂珠lv1</v>
      </c>
      <c r="K38" s="165" t="str">
        <f t="shared" si="9"/>
        <v>代码生成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1387</v>
      </c>
      <c r="J39" s="165" t="str">
        <f t="shared" si="8"/>
        <v>[饰品]青珑挂珠lv2</v>
      </c>
      <c r="K39" s="165" t="str">
        <f t="shared" si="9"/>
        <v>代码生成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1387</v>
      </c>
      <c r="J40" s="165" t="str">
        <f t="shared" si="8"/>
        <v>[饰品]青珑挂珠lv3</v>
      </c>
      <c r="K40" s="165" t="str">
        <f t="shared" si="9"/>
        <v>代码生成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1387</v>
      </c>
      <c r="J41" s="165" t="str">
        <f t="shared" si="8"/>
        <v>[饰品]青珑挂珠lv4</v>
      </c>
      <c r="K41" s="165" t="str">
        <f t="shared" si="9"/>
        <v>代码生成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1387</v>
      </c>
      <c r="J42" s="165" t="str">
        <f t="shared" si="8"/>
        <v>[饰品]青珑挂珠lv5</v>
      </c>
      <c r="K42" s="165" t="str">
        <f t="shared" si="9"/>
        <v>代码生成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1387</v>
      </c>
      <c r="J43" s="165" t="str">
        <f t="shared" si="8"/>
        <v>|Cff00FF7F[饰品]紫晶坠子lv1|r</v>
      </c>
      <c r="K43" s="165" t="str">
        <f t="shared" si="9"/>
        <v>代码生成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1387</v>
      </c>
      <c r="J44" s="165" t="str">
        <f t="shared" si="8"/>
        <v>|Cff00FF7F[饰品]紫晶坠子lv2|r</v>
      </c>
      <c r="K44" s="165" t="str">
        <f t="shared" si="9"/>
        <v>代码生成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1387</v>
      </c>
      <c r="J45" s="165" t="str">
        <f t="shared" si="8"/>
        <v>|Cff00FF7F[饰品]紫晶坠子lv3|r</v>
      </c>
      <c r="K45" s="165" t="str">
        <f t="shared" si="9"/>
        <v>代码生成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1387</v>
      </c>
      <c r="J46" s="165" t="str">
        <f t="shared" ref="J46:J73" si="16">H46</f>
        <v>|Cff00FF7F[饰品]紫晶坠子lv4|r</v>
      </c>
      <c r="K46" s="165" t="str">
        <f t="shared" ref="K46:K73" si="17">I46</f>
        <v>代码生成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1387</v>
      </c>
      <c r="J47" s="165" t="str">
        <f t="shared" si="16"/>
        <v>|Cff00FF7F[饰品]紫晶坠子lv5|r</v>
      </c>
      <c r="K47" s="165" t="str">
        <f t="shared" si="17"/>
        <v>代码生成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1387</v>
      </c>
      <c r="J48" s="165" t="str">
        <f t="shared" si="16"/>
        <v>|Cff00BFFF[饰品]三才项圈lv1|r</v>
      </c>
      <c r="K48" s="165" t="str">
        <f t="shared" si="17"/>
        <v>代码生成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1387</v>
      </c>
      <c r="J49" s="165" t="str">
        <f t="shared" si="16"/>
        <v>|Cff00BFFF[饰品]三才项圈lv2|r</v>
      </c>
      <c r="K49" s="165" t="str">
        <f t="shared" si="17"/>
        <v>代码生成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1387</v>
      </c>
      <c r="J50" s="165" t="str">
        <f t="shared" si="16"/>
        <v>|Cff00BFFF[饰品]三才项圈lv3|r</v>
      </c>
      <c r="K50" s="165" t="str">
        <f t="shared" si="17"/>
        <v>代码生成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1387</v>
      </c>
      <c r="J51" s="165" t="str">
        <f t="shared" si="16"/>
        <v>|Cff00BFFF[饰品]三才项圈lv4|r</v>
      </c>
      <c r="K51" s="165" t="str">
        <f t="shared" si="17"/>
        <v>代码生成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1387</v>
      </c>
      <c r="J52" s="165" t="str">
        <f t="shared" si="16"/>
        <v>|Cff00BFFF[饰品]三才项圈lv5|r</v>
      </c>
      <c r="K52" s="165" t="str">
        <f t="shared" si="17"/>
        <v>代码生成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1387</v>
      </c>
      <c r="J53" s="165" t="str">
        <f t="shared" ref="J53:J57" si="18">H53</f>
        <v>|CffBF00FF[饰品]化龙护符lv1|r</v>
      </c>
      <c r="K53" s="165" t="str">
        <f t="shared" ref="K53:K57" si="19">I53</f>
        <v>代码生成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1387</v>
      </c>
      <c r="J54" s="165" t="str">
        <f t="shared" si="18"/>
        <v>|CffBF00FF[饰品]化龙护符lv2|r</v>
      </c>
      <c r="K54" s="165" t="str">
        <f t="shared" si="19"/>
        <v>代码生成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1387</v>
      </c>
      <c r="J55" s="165" t="str">
        <f t="shared" si="18"/>
        <v>|CffBF00FF[饰品]化龙护符lv3|r</v>
      </c>
      <c r="K55" s="165" t="str">
        <f t="shared" si="19"/>
        <v>代码生成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1387</v>
      </c>
      <c r="J56" s="165" t="str">
        <f t="shared" si="18"/>
        <v>|CffBF00FF[饰品]化龙护符lv4|r</v>
      </c>
      <c r="K56" s="165" t="str">
        <f t="shared" si="19"/>
        <v>代码生成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1387</v>
      </c>
      <c r="J57" s="165" t="str">
        <f t="shared" si="18"/>
        <v>|CffBF00FF[饰品]化龙护符lv5|r</v>
      </c>
      <c r="K57" s="165" t="str">
        <f t="shared" si="19"/>
        <v>代码生成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1387</v>
      </c>
      <c r="J58" s="165" t="str">
        <f t="shared" si="16"/>
        <v>|CffFFC926[饰品]秘魔灵珠lv1|r</v>
      </c>
      <c r="K58" s="165" t="str">
        <f t="shared" si="17"/>
        <v>代码生成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1387</v>
      </c>
      <c r="J59" s="165" t="str">
        <f t="shared" si="16"/>
        <v>|CffFFC926[饰品]秘魔灵珠lv2|r</v>
      </c>
      <c r="K59" s="165" t="str">
        <f t="shared" si="17"/>
        <v>代码生成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1387</v>
      </c>
      <c r="J60" s="165" t="str">
        <f t="shared" si="16"/>
        <v>|CffFFC926[饰品]秘魔灵珠lv3|r</v>
      </c>
      <c r="K60" s="165" t="str">
        <f t="shared" si="17"/>
        <v>代码生成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1387</v>
      </c>
      <c r="J61" s="165" t="str">
        <f t="shared" si="16"/>
        <v>|CffFFC926[饰品]秘魔灵珠lv4|r</v>
      </c>
      <c r="K61" s="165" t="str">
        <f t="shared" si="17"/>
        <v>代码生成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1387</v>
      </c>
      <c r="J62" s="165" t="str">
        <f t="shared" si="16"/>
        <v>|CffFFC926[饰品]秘魔灵珠lv5|r</v>
      </c>
      <c r="K62" s="165" t="str">
        <f t="shared" si="17"/>
        <v>代码生成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1387</v>
      </c>
      <c r="J63" s="165" t="str">
        <f t="shared" si="16"/>
        <v>|CffFF0000[饰品]流光绝影lv1|r</v>
      </c>
      <c r="K63" s="165" t="str">
        <f t="shared" si="17"/>
        <v>代码生成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1387</v>
      </c>
      <c r="J64" s="165" t="str">
        <f t="shared" si="16"/>
        <v>|CffFF0000[饰品]流光绝影lv2|r</v>
      </c>
      <c r="K64" s="165" t="str">
        <f t="shared" si="17"/>
        <v>代码生成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1387</v>
      </c>
      <c r="J65" s="165" t="str">
        <f t="shared" si="16"/>
        <v>|CffFF0000[饰品]流光绝影lv3|r</v>
      </c>
      <c r="K65" s="165" t="str">
        <f t="shared" si="17"/>
        <v>代码生成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1387</v>
      </c>
      <c r="J66" s="165" t="str">
        <f t="shared" si="16"/>
        <v>|CffFF0000[饰品]流光绝影lv4|r</v>
      </c>
      <c r="K66" s="165" t="str">
        <f t="shared" si="17"/>
        <v>代码生成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1387</v>
      </c>
      <c r="J67" s="165" t="str">
        <f t="shared" si="16"/>
        <v>|CffFF0000[饰品]流光绝影lv5|r</v>
      </c>
      <c r="K67" s="165" t="str">
        <f t="shared" si="17"/>
        <v>代码生成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1387</v>
      </c>
      <c r="J68" s="165" t="str">
        <f t="shared" si="16"/>
        <v>|CffFFC926六|Cfff59652道|Cffec647f鬼|Cffe232ac玉lv1|r</v>
      </c>
      <c r="K68" s="165" t="str">
        <f t="shared" si="17"/>
        <v>代码生成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1387</v>
      </c>
      <c r="J69" s="165" t="str">
        <f t="shared" si="16"/>
        <v>|CffFFC926六|Cfff59652道|Cffec647f鬼|Cffe232ac玉lv2|r</v>
      </c>
      <c r="K69" s="165" t="str">
        <f t="shared" si="17"/>
        <v>代码生成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1387</v>
      </c>
      <c r="J70" s="165" t="str">
        <f t="shared" si="16"/>
        <v>|CffFFC926六|Cfff59652道|Cffec647f鬼|Cffe232ac玉lv3|r</v>
      </c>
      <c r="K70" s="165" t="str">
        <f t="shared" si="17"/>
        <v>代码生成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1387</v>
      </c>
      <c r="J71" s="165" t="str">
        <f t="shared" si="16"/>
        <v>|CffFFC926六|Cfff59652道|Cffec647f鬼|Cffe232ac玉lv4|r</v>
      </c>
      <c r="K71" s="165" t="str">
        <f t="shared" si="17"/>
        <v>代码生成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1395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1387</v>
      </c>
      <c r="J72" s="165" t="str">
        <f t="shared" si="16"/>
        <v>|CffFF4DFF六|Cffff39bf道|Cffff267f鬼|Cffff133f玉lv5|r</v>
      </c>
      <c r="K72" s="165" t="str">
        <f t="shared" si="17"/>
        <v>代码生成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1387</v>
      </c>
      <c r="J73" s="165" t="str">
        <f t="shared" si="16"/>
        <v>[防具]贤者道袍lv1</v>
      </c>
      <c r="K73" s="165" t="str">
        <f t="shared" si="17"/>
        <v>代码生成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1387</v>
      </c>
      <c r="J74" s="165" t="str">
        <f t="shared" ref="J74:J78" si="20">H74</f>
        <v>[防具]贤者道袍lv2</v>
      </c>
      <c r="K74" s="165" t="str">
        <f t="shared" ref="K74:K78" si="21">I74</f>
        <v>代码生成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1387</v>
      </c>
      <c r="J75" s="165" t="str">
        <f t="shared" si="20"/>
        <v>[防具]贤者道袍lv3</v>
      </c>
      <c r="K75" s="165" t="str">
        <f t="shared" si="21"/>
        <v>代码生成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1387</v>
      </c>
      <c r="J76" s="165" t="str">
        <f t="shared" si="20"/>
        <v>[防具]贤者道袍lv4</v>
      </c>
      <c r="K76" s="165" t="str">
        <f t="shared" si="21"/>
        <v>代码生成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1387</v>
      </c>
      <c r="J77" s="165" t="str">
        <f t="shared" si="20"/>
        <v>[防具]贤者道袍lv5</v>
      </c>
      <c r="K77" s="165" t="str">
        <f t="shared" si="21"/>
        <v>代码生成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1387</v>
      </c>
      <c r="J78" s="165" t="str">
        <f t="shared" si="20"/>
        <v>|Cff00FF7F[防具]珊瑚玉衣lv1|r</v>
      </c>
      <c r="K78" s="165" t="str">
        <f t="shared" si="21"/>
        <v>代码生成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1387</v>
      </c>
      <c r="J79" s="165" t="str">
        <f t="shared" ref="J79:J82" si="22">H79</f>
        <v>|Cff00FF7F[防具]珊瑚玉衣lv2|r</v>
      </c>
      <c r="K79" s="165" t="str">
        <f t="shared" ref="K79:K82" si="23">I79</f>
        <v>代码生成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1387</v>
      </c>
      <c r="J80" s="165" t="str">
        <f t="shared" si="22"/>
        <v>|Cff00FF7F[防具]珊瑚玉衣lv3|r</v>
      </c>
      <c r="K80" s="165" t="str">
        <f t="shared" si="23"/>
        <v>代码生成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1387</v>
      </c>
      <c r="J81" s="165" t="str">
        <f t="shared" si="22"/>
        <v>|Cff00FF7F[防具]珊瑚玉衣lv4|r</v>
      </c>
      <c r="K81" s="165" t="str">
        <f t="shared" si="23"/>
        <v>代码生成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1387</v>
      </c>
      <c r="J82" s="165" t="str">
        <f t="shared" si="22"/>
        <v>|Cff00FF7F[防具]珊瑚玉衣lv5|r</v>
      </c>
      <c r="K82" s="165" t="str">
        <f t="shared" si="23"/>
        <v>代码生成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1387</v>
      </c>
      <c r="J83" s="165" t="str">
        <f t="shared" ref="J83:J107" si="24">H83</f>
        <v>|Cff00BFFF[防具]圣谕披风lv1|r</v>
      </c>
      <c r="K83" s="165" t="str">
        <f t="shared" ref="K83:K107" si="25">I83</f>
        <v>代码生成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1387</v>
      </c>
      <c r="J84" s="165" t="str">
        <f t="shared" si="24"/>
        <v>|Cff00BFFF[防具]圣谕披风lv2|r</v>
      </c>
      <c r="K84" s="165" t="str">
        <f t="shared" si="25"/>
        <v>代码生成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1387</v>
      </c>
      <c r="J85" s="165" t="str">
        <f t="shared" si="24"/>
        <v>|Cff00BFFF[防具]圣谕披风lv3|r</v>
      </c>
      <c r="K85" s="165" t="str">
        <f t="shared" si="25"/>
        <v>代码生成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1387</v>
      </c>
      <c r="J86" s="165" t="str">
        <f t="shared" si="24"/>
        <v>|Cff00BFFF[防具]圣谕披风lv4|r</v>
      </c>
      <c r="K86" s="165" t="str">
        <f t="shared" si="25"/>
        <v>代码生成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1387</v>
      </c>
      <c r="J87" s="165" t="str">
        <f t="shared" si="24"/>
        <v>|Cff00BFFF[防具]圣谕披风lv5|r</v>
      </c>
      <c r="K87" s="165" t="str">
        <f t="shared" si="25"/>
        <v>代码生成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1387</v>
      </c>
      <c r="J88" s="165" t="str">
        <f t="shared" ref="J88:J92" si="26">H88</f>
        <v>|CffBF00FF[防具]幻灵护甲lv1|r</v>
      </c>
      <c r="K88" s="165" t="str">
        <f t="shared" ref="K88:K92" si="27">I88</f>
        <v>代码生成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1387</v>
      </c>
      <c r="J89" s="165" t="str">
        <f t="shared" si="26"/>
        <v>|CffBF00FF[防具]幻灵护甲lv2|r</v>
      </c>
      <c r="K89" s="165" t="str">
        <f t="shared" si="27"/>
        <v>代码生成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1387</v>
      </c>
      <c r="J90" s="165" t="str">
        <f t="shared" si="26"/>
        <v>|CffBF00FF[防具]幻灵护甲lv3|r</v>
      </c>
      <c r="K90" s="165" t="str">
        <f t="shared" si="27"/>
        <v>代码生成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1387</v>
      </c>
      <c r="J91" s="165" t="str">
        <f t="shared" si="26"/>
        <v>|CffBF00FF[防具]幻灵护甲lv4|r</v>
      </c>
      <c r="K91" s="165" t="str">
        <f t="shared" si="27"/>
        <v>代码生成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1387</v>
      </c>
      <c r="J92" s="165" t="str">
        <f t="shared" si="26"/>
        <v>|CffBF00FF[防具]幻灵护甲lv5|r</v>
      </c>
      <c r="K92" s="165" t="str">
        <f t="shared" si="27"/>
        <v>代码生成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1387</v>
      </c>
      <c r="J93" s="165" t="str">
        <f t="shared" si="24"/>
        <v>|CffFFC926[防具]乾坤护心甲lv1|r</v>
      </c>
      <c r="K93" s="165" t="str">
        <f t="shared" si="25"/>
        <v>代码生成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1387</v>
      </c>
      <c r="J94" s="165" t="str">
        <f t="shared" si="24"/>
        <v>|CffFFC926[防具]乾坤护心甲lv2|r</v>
      </c>
      <c r="K94" s="165" t="str">
        <f t="shared" si="25"/>
        <v>代码生成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1387</v>
      </c>
      <c r="J95" s="165" t="str">
        <f t="shared" si="24"/>
        <v>|CffFFC926[防具]乾坤护心甲lv3|r</v>
      </c>
      <c r="K95" s="165" t="str">
        <f t="shared" si="25"/>
        <v>代码生成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1387</v>
      </c>
      <c r="J96" s="165" t="str">
        <f t="shared" si="24"/>
        <v>|CffFFC926[防具]乾坤护心甲lv4|r</v>
      </c>
      <c r="K96" s="165" t="str">
        <f t="shared" si="25"/>
        <v>代码生成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1387</v>
      </c>
      <c r="J97" s="165" t="str">
        <f t="shared" si="24"/>
        <v>|CffFFC926[防具]乾坤护心甲lv5|r</v>
      </c>
      <c r="K97" s="165" t="str">
        <f t="shared" si="25"/>
        <v>代码生成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1387</v>
      </c>
      <c r="J98" s="165" t="str">
        <f t="shared" si="24"/>
        <v>|CffFF0000[防具]九龙黄金甲lv1|r</v>
      </c>
      <c r="K98" s="165" t="str">
        <f t="shared" si="25"/>
        <v>代码生成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1387</v>
      </c>
      <c r="J99" s="165" t="str">
        <f t="shared" si="24"/>
        <v>|CffFF0000[防具]九龙黄金甲lv2|r</v>
      </c>
      <c r="K99" s="165" t="str">
        <f t="shared" si="25"/>
        <v>代码生成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1387</v>
      </c>
      <c r="J100" s="165" t="str">
        <f t="shared" si="24"/>
        <v>|CffFF0000[防具]九龙黄金甲lv3|r</v>
      </c>
      <c r="K100" s="165" t="str">
        <f t="shared" si="25"/>
        <v>代码生成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1387</v>
      </c>
      <c r="J101" s="165" t="str">
        <f t="shared" si="24"/>
        <v>|CffFF0000[防具]九龙黄金甲lv4|r</v>
      </c>
      <c r="K101" s="165" t="str">
        <f t="shared" si="25"/>
        <v>代码生成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1387</v>
      </c>
      <c r="J102" s="165" t="str">
        <f t="shared" si="24"/>
        <v>|CffFF0000[防具]九龙黄金甲lv5|r</v>
      </c>
      <c r="K102" s="165" t="str">
        <f t="shared" si="25"/>
        <v>代码生成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1387</v>
      </c>
      <c r="J103" s="165" t="str">
        <f t="shared" si="24"/>
        <v>|CffFFC926帝|Cfff59652释|Cffec647f战|Cffe232ac甲lv1|r</v>
      </c>
      <c r="K103" s="165" t="str">
        <f t="shared" si="25"/>
        <v>代码生成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1387</v>
      </c>
      <c r="J104" s="165" t="str">
        <f t="shared" si="24"/>
        <v>|CffFFC926帝|Cfff59652释|Cffec647f战|Cffe232ac甲lv2|r</v>
      </c>
      <c r="K104" s="165" t="str">
        <f t="shared" si="25"/>
        <v>代码生成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1387</v>
      </c>
      <c r="J105" s="165" t="str">
        <f t="shared" si="24"/>
        <v>|CffFFC926帝|Cfff59652释|Cffec647f战|Cffe232ac甲lv3|r</v>
      </c>
      <c r="K105" s="165" t="str">
        <f t="shared" si="25"/>
        <v>代码生成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1387</v>
      </c>
      <c r="J106" s="165" t="str">
        <f t="shared" si="24"/>
        <v>|CffFFC926帝|Cfff59652释|Cffec647f战|Cffe232ac甲lv4|r</v>
      </c>
      <c r="K106" s="165" t="str">
        <f t="shared" si="25"/>
        <v>代码生成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1396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1387</v>
      </c>
      <c r="J107" s="165" t="str">
        <f t="shared" si="24"/>
        <v>|CffFF4DFF帝|Cffff39bf释|Cffff267f战|Cffff133f甲lv5|r</v>
      </c>
      <c r="K107" s="165" t="str">
        <f t="shared" si="25"/>
        <v>代码生成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1388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1389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1390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|CffFF0000斩三尸|r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</v>
      </c>
      <c r="J231" s="165" t="str">
        <f t="shared" si="103"/>
        <v>|CffFF0000斩三尸|r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2</v>
      </c>
      <c r="Q231" s="27">
        <v>1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0</v>
      </c>
      <c r="Y231" s="186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5" si="111">H236</f>
        <v>奇经八脉</v>
      </c>
      <c r="K236" s="165" t="str">
        <f t="shared" ref="K236:K245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IZ88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【活动】战争号角</v>
      </c>
      <c r="I241" s="27" t="str">
        <f>VLOOKUP(B241,物品!B:CV,99,FALSE)</f>
        <v>活动期间通关积分提高50%|n|n|cff00ff00活动时间：周六日14:00-21:00|n|n|r|cff808080积分什么的，肝就是了！|r</v>
      </c>
      <c r="J241" s="165" t="str">
        <f t="shared" ref="J241" si="113">H241</f>
        <v>【活动】战争号角</v>
      </c>
      <c r="K241" s="165" t="str">
        <f t="shared" ref="K241" si="114">I241</f>
        <v>活动期间通关积分提高50%|n|n|cff00ff00活动时间：周六日14:00-21:00|n|n|r|cff808080积分什么的，肝就是了！|r</v>
      </c>
      <c r="L241" s="27"/>
      <c r="M241" s="166" t="str">
        <f>VLOOKUP(LEFT(RIGHT(B241,5),4),物品!B:CU,20,FALSE)</f>
        <v>ReplaceableTextures\\CommandButtons\\BTNHornOfFog.blp</v>
      </c>
      <c r="N241" s="186" t="s">
        <v>83</v>
      </c>
      <c r="O241" s="166" t="s">
        <v>98</v>
      </c>
      <c r="P241" s="27">
        <v>3</v>
      </c>
      <c r="Q241" s="27">
        <v>2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|CffFF0000团队副本-万仙阵|r</v>
      </c>
      <c r="I242" s="27" t="str">
        <f>VLOOKUP(B242,物品!B:CV,99,FALSE)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2" s="165" t="str">
        <f t="shared" si="111"/>
        <v>|CffFF0000团队副本-万仙阵|r</v>
      </c>
      <c r="K242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2" s="27"/>
      <c r="M242" s="166" t="str">
        <f>VLOOKUP(LEFT(RIGHT(B242,5),4),物品!B:CU,20,FALSE)</f>
        <v>ReplaceableTextures\\CommandButtons\\BTNIZ01.blp</v>
      </c>
      <c r="N242" s="186" t="s">
        <v>83</v>
      </c>
      <c r="O242" s="166" t="s">
        <v>98</v>
      </c>
      <c r="P242" s="27">
        <v>0</v>
      </c>
      <c r="Q242" s="27">
        <v>1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30000</v>
      </c>
      <c r="Y242" s="186" t="s">
        <v>83</v>
      </c>
      <c r="Z242" s="27">
        <v>0</v>
      </c>
      <c r="AA242" s="27">
        <v>150</v>
      </c>
      <c r="AB242" s="27">
        <v>10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IZ02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|CffFFC926寻宝秘境|r</v>
      </c>
      <c r="I243" s="27" t="str">
        <f>VLOOKUP(B243,物品!B:CV,99,FALSE)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43" s="165" t="str">
        <f t="shared" si="111"/>
        <v>|CffFFC926寻宝秘境|r</v>
      </c>
      <c r="K243" s="165" t="str">
        <f t="shared" si="112"/>
        <v>传送至寻宝秘境。|n|n|Cffffc926奖励：|r|n大量金币|n大量经验|n|n|Cff00ff7f击杀奖励团队共享，建议组队前往。|n|n|r|Cffaaaaaa据说寻宝秘境里有上古禁地-万魔窟的消息。|r</v>
      </c>
      <c r="L243" s="27"/>
      <c r="M243" s="166" t="str">
        <f>VLOOKUP(LEFT(RIGHT(B243,5),4),物品!B:CU,20,FALSE)</f>
        <v>ReplaceableTextures\\CommandButtons\\BTNIZ02.blp</v>
      </c>
      <c r="N243" s="186" t="s">
        <v>83</v>
      </c>
      <c r="O243" s="166" t="s">
        <v>98</v>
      </c>
      <c r="P243" s="27">
        <v>0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1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IZ03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|CffFF0000万魔窟|r</v>
      </c>
      <c r="I244" s="27" t="str">
        <f>VLOOKUP(B244,物品!B:CV,99,FALSE)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4" s="165" t="str">
        <f t="shared" si="111"/>
        <v>|CffFF0000万魔窟|r</v>
      </c>
      <c r="K244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4" s="27"/>
      <c r="M244" s="166" t="str">
        <f>VLOOKUP(LEFT(RIGHT(B244,5),4),物品!B:CU,20,FALSE)</f>
        <v>ReplaceableTextures\\CommandButtons\\BTNIZ03.blp</v>
      </c>
      <c r="N244" s="186" t="s">
        <v>83</v>
      </c>
      <c r="O244" s="166" t="s">
        <v>98</v>
      </c>
      <c r="P244" s="27">
        <v>1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IZ04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|CffFF0000进入大决战|r</v>
      </c>
      <c r="I245" s="27" t="str">
        <f>VLOOKUP(B245,物品!B:CV,99,FALSE)</f>
        <v>提前进入大决战。慎点哦！</v>
      </c>
      <c r="J245" s="165" t="str">
        <f t="shared" si="111"/>
        <v>|CffFF0000进入大决战|r</v>
      </c>
      <c r="K245" s="165" t="str">
        <f t="shared" si="112"/>
        <v>提前进入大决战。慎点哦！</v>
      </c>
      <c r="L245" s="27"/>
      <c r="M245" s="166" t="str">
        <f>VLOOKUP(LEFT(RIGHT(B245,5),4),物品!B:CU,20,FALSE)</f>
        <v>ReplaceableTextures\\CommandButtons\\BTNReplay-SpeedUp.blp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50000</v>
      </c>
      <c r="Y245" s="186" t="s">
        <v>83</v>
      </c>
      <c r="Z245" s="27">
        <v>0</v>
      </c>
      <c r="AA245" s="27">
        <v>10</v>
      </c>
      <c r="AB245" s="27">
        <v>30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IZ05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|CffFF0000通关挑战-经脉突破|r</v>
      </c>
      <c r="I246" s="27" t="str">
        <f>VLOOKUP(B246,物品!B:CV,99,FALSE)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6" s="165" t="str">
        <f t="shared" ref="J246:J247" si="115">H246</f>
        <v>|CffFF0000通关挑战-经脉突破|r</v>
      </c>
      <c r="K246" s="165" t="str">
        <f t="shared" ref="K246:K247" si="116">I246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6" s="27"/>
      <c r="M246" s="166" t="str">
        <f>VLOOKUP(LEFT(RIGHT(B246,5),4),物品!B:CU,20,FALSE)</f>
        <v>ReplaceableTextures\\CommandButtons\\BTNUIRK01.blp</v>
      </c>
      <c r="N246" s="186" t="s">
        <v>83</v>
      </c>
      <c r="O246" s="166" t="s">
        <v>98</v>
      </c>
      <c r="P246" s="27">
        <v>0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40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|CffFF0000团队副本-虚空圣战|r</v>
      </c>
      <c r="I247" s="27" t="str">
        <f>VLOOKUP(B247,物品!B:CV,99,FALSE)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7" s="165" t="str">
        <f t="shared" si="115"/>
        <v>|CffFF0000团队副本-虚空圣战|r</v>
      </c>
      <c r="K247" s="165" t="str">
        <f t="shared" si="116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7" s="27"/>
      <c r="M247" s="166" t="str">
        <f>VLOOKUP(LEFT(RIGHT(B247,5),4),物品!B:CU,20,FALSE)</f>
        <v>ReplaceableTextures\\CommandButtons\\BTNIZ06.blp</v>
      </c>
      <c r="N247" s="186" t="s">
        <v>83</v>
      </c>
      <c r="O247" s="166" t="s">
        <v>98</v>
      </c>
      <c r="P247" s="27">
        <v>1</v>
      </c>
      <c r="Q247" s="27">
        <v>1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50000</v>
      </c>
      <c r="Y247" s="186" t="s">
        <v>83</v>
      </c>
      <c r="Z247" s="27">
        <v>0</v>
      </c>
      <c r="AA247" s="27">
        <v>150</v>
      </c>
      <c r="AB247" s="27">
        <v>15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IS01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|Cff00FF7F学习Q技能|r</v>
      </c>
      <c r="I248" s="27" t="str">
        <f>VLOOKUP(B248,物品!B:CV,99,FALSE)</f>
        <v>高概率获得D级技能，低概率获得|Cff00ff7fC级技能|r</v>
      </c>
      <c r="J248" s="165" t="str">
        <f>H248</f>
        <v>|Cff00FF7F学习Q技能|r</v>
      </c>
      <c r="K248" s="165" t="str">
        <f>I248</f>
        <v>高概率获得D级技能，低概率获得|Cff00ff7fC级技能|r</v>
      </c>
      <c r="L248" s="27"/>
      <c r="M248" s="166" t="str">
        <f>VLOOKUP(LEFT(RIGHT(B248,5),4),物品!B:CU,20,FALSE)</f>
        <v>ReplaceableTextures\\CommandButtons\\BTN023.blp</v>
      </c>
      <c r="N248" s="186" t="s">
        <v>83</v>
      </c>
      <c r="O248" s="166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3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IS02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|Cff00BFFF学习Q技能|r</v>
      </c>
      <c r="I249" s="27" t="str">
        <f>VLOOKUP(B249,物品!B:CV,99,FALSE)</f>
        <v>较高概率获得D级技能，高概率获得|Cff00ff7fC级技能|r，极低概率获得|Cff2693ffB级技能|r。</v>
      </c>
      <c r="J249" s="165" t="str">
        <f t="shared" ref="J249:J265" si="117">H249</f>
        <v>|Cff00BFFF学习Q技能|r</v>
      </c>
      <c r="K249" s="165" t="str">
        <f t="shared" ref="K249:K265" si="118">I249</f>
        <v>较高概率获得D级技能，高概率获得|Cff00ff7fC级技能|r，极低概率获得|Cff2693ffB级技能|r。</v>
      </c>
      <c r="L249" s="27"/>
      <c r="M249" s="166" t="str">
        <f>VLOOKUP(LEFT(RIGHT(B249,5),4),物品!B:CU,20,FALSE)</f>
        <v>ReplaceableTextures\\CommandButtons\\BTN020.blp</v>
      </c>
      <c r="N249" s="186" t="s">
        <v>83</v>
      </c>
      <c r="O249" s="166" t="s">
        <v>98</v>
      </c>
      <c r="P249" s="27">
        <v>1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720</v>
      </c>
      <c r="AA249" s="27">
        <v>0</v>
      </c>
      <c r="AB249" s="27">
        <v>5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IS03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|CffFFC926学习Q技能|r</v>
      </c>
      <c r="I250" s="27" t="str">
        <f>VLOOKUP(B250,物品!B:CV,99,FALSE)</f>
        <v>低概率获得C级技能，高概率获得|Cff00ff7fB级技能|r，低概率获得|Cff2693ffA级技能|r。</v>
      </c>
      <c r="J250" s="165" t="str">
        <f t="shared" si="117"/>
        <v>|CffFFC926学习Q技能|r</v>
      </c>
      <c r="K250" s="165" t="str">
        <f t="shared" si="118"/>
        <v>低概率获得C级技能，高概率获得|Cff00ff7fB级技能|r，低概率获得|Cff2693ffA级技能|r。</v>
      </c>
      <c r="L250" s="27"/>
      <c r="M250" s="166" t="str">
        <f>VLOOKUP(LEFT(RIGHT(B250,5),4),物品!B:CU,20,FALSE)</f>
        <v>ReplaceableTextures\\CommandButtons\\BTN001.blp</v>
      </c>
      <c r="N250" s="186" t="s">
        <v>83</v>
      </c>
      <c r="O250" s="166" t="s">
        <v>98</v>
      </c>
      <c r="P250" s="27">
        <v>2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1440</v>
      </c>
      <c r="AA250" s="27">
        <v>0</v>
      </c>
      <c r="AB250" s="27">
        <v>10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|Cff00FF7F学习W技能|r</v>
      </c>
      <c r="I251" s="27" t="str">
        <f>VLOOKUP(B251,物品!B:CV,99,FALSE)</f>
        <v>高概率获得D级技能，低概率获得|Cff00ff7fC级技能|r</v>
      </c>
      <c r="J251" s="165" t="str">
        <f t="shared" si="117"/>
        <v>|Cff00FF7F学习W技能|r</v>
      </c>
      <c r="K251" s="165" t="str">
        <f t="shared" si="118"/>
        <v>高概率获得D级技能，低概率获得|Cff00ff7fC级技能|r</v>
      </c>
      <c r="L251" s="27"/>
      <c r="M251" s="166" t="str">
        <f>VLOOKUP(LEFT(RIGHT(B251,5),4),物品!B:CU,20,FALSE)</f>
        <v>ReplaceableTextures\\CommandButtons\\BTN024.blp</v>
      </c>
      <c r="N251" s="186" t="s">
        <v>83</v>
      </c>
      <c r="O251" s="166" t="s">
        <v>98</v>
      </c>
      <c r="P251" s="27">
        <v>0</v>
      </c>
      <c r="Q251" s="27">
        <v>1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3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|Cff00BFFF学习W技能|r</v>
      </c>
      <c r="I252" s="27" t="str">
        <f>VLOOKUP(B252,物品!B:CV,99,FALSE)</f>
        <v>较高概率获得D级技能，高概率获得|Cff00ff7fC级技能|r，极低概率获得|Cff2693ffB级技能|r。</v>
      </c>
      <c r="J252" s="165" t="str">
        <f t="shared" ref="J252:J253" si="119">H252</f>
        <v>|Cff00BFFF学习W技能|r</v>
      </c>
      <c r="K252" s="165" t="str">
        <f t="shared" ref="K252:K253" si="120">I252</f>
        <v>较高概率获得D级技能，高概率获得|Cff00ff7fC级技能|r，极低概率获得|Cff2693ffB级技能|r。</v>
      </c>
      <c r="L252" s="27"/>
      <c r="M252" s="166" t="str">
        <f>VLOOKUP(LEFT(RIGHT(B252,5),4),物品!B:CU,20,FALSE)</f>
        <v>ReplaceableTextures\\CommandButtons\\BTN021.blp</v>
      </c>
      <c r="N252" s="186" t="s">
        <v>83</v>
      </c>
      <c r="O252" s="166" t="s">
        <v>98</v>
      </c>
      <c r="P252" s="27">
        <v>1</v>
      </c>
      <c r="Q252" s="27">
        <v>1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720</v>
      </c>
      <c r="AA252" s="27">
        <v>0</v>
      </c>
      <c r="AB252" s="27">
        <v>5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|CffFFC926学习W技能|r</v>
      </c>
      <c r="I253" s="27" t="str">
        <f>VLOOKUP(B253,物品!B:CV,99,FALSE)</f>
        <v>低概率获得C级技能，高概率获得|Cff00ff7fB级技能|r，低概率获得|Cff2693ffA级技能|r。</v>
      </c>
      <c r="J253" s="165" t="str">
        <f t="shared" si="119"/>
        <v>|CffFFC926学习W技能|r</v>
      </c>
      <c r="K253" s="165" t="str">
        <f t="shared" si="120"/>
        <v>低概率获得C级技能，高概率获得|Cff00ff7fB级技能|r，低概率获得|Cff2693ffA级技能|r。</v>
      </c>
      <c r="L253" s="27"/>
      <c r="M253" s="166" t="str">
        <f>VLOOKUP(LEFT(RIGHT(B253,5),4),物品!B:CU,20,FALSE)</f>
        <v>ReplaceableTextures\\CommandButtons\\BTN002.blp</v>
      </c>
      <c r="N253" s="186" t="s">
        <v>83</v>
      </c>
      <c r="O253" s="166" t="s">
        <v>98</v>
      </c>
      <c r="P253" s="27">
        <v>2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1440</v>
      </c>
      <c r="AA253" s="27">
        <v>0</v>
      </c>
      <c r="AB253" s="27">
        <v>10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IS21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Q技能附魔石</v>
      </c>
      <c r="I254" s="27" t="str">
        <f>VLOOKUP(B254,物品!B:CV,99,FALSE)</f>
        <v>为|Cffffd24dQ技能|r附魔一条|Cffffd24d随机属性|r。</v>
      </c>
      <c r="J254" s="165" t="str">
        <f t="shared" si="117"/>
        <v>Q技能附魔石</v>
      </c>
      <c r="K254" s="165" t="str">
        <f t="shared" si="118"/>
        <v>为|Cffffd24dQ技能|r附魔一条|Cffffd24d随机属性|r。</v>
      </c>
      <c r="L254" s="27"/>
      <c r="M254" s="166" t="str">
        <f>VLOOKUP(LEFT(RIGHT(B254,5),4),物品!B:CU,20,FALSE)</f>
        <v>ReplaceableTextures\\CommandButtons\\BTNIN01.blp</v>
      </c>
      <c r="N254" s="186" t="s">
        <v>83</v>
      </c>
      <c r="O254" s="166" t="s">
        <v>98</v>
      </c>
      <c r="P254" s="27">
        <v>0</v>
      </c>
      <c r="Q254" s="27">
        <v>2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93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0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IS22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W技能附魔石</v>
      </c>
      <c r="I255" s="27" t="str">
        <f>VLOOKUP(B255,物品!B:CV,99,FALSE)</f>
        <v>为|Cffffd24dW技能|r附魔一条|Cffffd24d随机属性|r。</v>
      </c>
      <c r="J255" s="165" t="str">
        <f t="shared" ref="J255:J257" si="121">H255</f>
        <v>W技能附魔石</v>
      </c>
      <c r="K255" s="165" t="str">
        <f t="shared" ref="K255:K257" si="122">I255</f>
        <v>为|Cffffd24dW技能|r附魔一条|Cffffd24d随机属性|r。</v>
      </c>
      <c r="L255" s="27"/>
      <c r="M255" s="166" t="str">
        <f>VLOOKUP(LEFT(RIGHT(B255,5),4),物品!B:CU,20,FALSE)</f>
        <v>ReplaceableTextures\\CommandButtons\\BTNIN02.blp</v>
      </c>
      <c r="N255" s="186" t="s">
        <v>83</v>
      </c>
      <c r="O255" s="166" t="s">
        <v>98</v>
      </c>
      <c r="P255" s="27">
        <v>1</v>
      </c>
      <c r="Q255" s="27">
        <v>2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93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0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IS23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E技能附魔石</v>
      </c>
      <c r="I256" s="27" t="str">
        <f>VLOOKUP(B256,物品!B:CV,99,FALSE)</f>
        <v>为|Cffffd24dE技能|r附魔一条|Cffffd24d随机属性|r。</v>
      </c>
      <c r="J256" s="165" t="str">
        <f t="shared" si="121"/>
        <v>E技能附魔石</v>
      </c>
      <c r="K256" s="165" t="str">
        <f t="shared" si="122"/>
        <v>为|Cffffd24dE技能|r附魔一条|Cffffd24d随机属性|r。</v>
      </c>
      <c r="L256" s="27"/>
      <c r="M256" s="166" t="str">
        <f>VLOOKUP(LEFT(RIGHT(B256,5),4),物品!B:CU,20,FALSE)</f>
        <v>ReplaceableTextures\\CommandButtons\\BTNIN03.blp</v>
      </c>
      <c r="N256" s="186" t="s">
        <v>83</v>
      </c>
      <c r="O256" s="166" t="s">
        <v>98</v>
      </c>
      <c r="P256" s="27">
        <v>2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IS24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|CffFFD24DQ强力附魔石|r</v>
      </c>
      <c r="I257" s="27" t="str">
        <f>VLOOKUP(B257,物品!B:CV,99,FALSE)</f>
        <v>为|Cffffd24dQ技能|r附魔一条|Cffffd24d随机属性|r。</v>
      </c>
      <c r="J257" s="165" t="str">
        <f t="shared" si="121"/>
        <v>|CffFFD24DQ强力附魔石|r</v>
      </c>
      <c r="K257" s="165" t="str">
        <f t="shared" si="122"/>
        <v>为|Cffffd24dQ技能|r附魔一条|Cffffd24d随机属性|r。</v>
      </c>
      <c r="L257" s="27"/>
      <c r="M257" s="166" t="str">
        <f>VLOOKUP(LEFT(RIGHT(B257,5),4),物品!B:CU,20,FALSE)</f>
        <v>ReplaceableTextures\\CommandButtons\\BTN009.blp</v>
      </c>
      <c r="N257" s="186" t="s">
        <v>83</v>
      </c>
      <c r="O257" s="166" t="s">
        <v>98</v>
      </c>
      <c r="P257" s="27">
        <v>0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30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IS25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|CffFFD24DW强力附魔石|r</v>
      </c>
      <c r="I258" s="27" t="str">
        <f>VLOOKUP(B258,物品!B:CV,99,FALSE)</f>
        <v>为|Cffffd24dW技能|r附魔一条|Cffffd24d随机属性|r。</v>
      </c>
      <c r="J258" s="165" t="str">
        <f t="shared" ref="J258:J259" si="123">H258</f>
        <v>|CffFFD24DW强力附魔石|r</v>
      </c>
      <c r="K258" s="165" t="str">
        <f t="shared" ref="K258:K259" si="124">I258</f>
        <v>为|Cffffd24dW技能|r附魔一条|Cffffd24d随机属性|r。</v>
      </c>
      <c r="L258" s="27"/>
      <c r="M258" s="166" t="str">
        <f>VLOOKUP(LEFT(RIGHT(B258,5),4),物品!B:CU,20,FALSE)</f>
        <v>ReplaceableTextures\\CommandButtons\\BTN010.blp</v>
      </c>
      <c r="N258" s="186" t="s">
        <v>83</v>
      </c>
      <c r="O258" s="166" t="s">
        <v>98</v>
      </c>
      <c r="P258" s="27">
        <v>1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30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IS26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|CffFFD24DE强力附魔石|r</v>
      </c>
      <c r="I259" s="27" t="str">
        <f>VLOOKUP(B259,物品!B:CV,99,FALSE)</f>
        <v>为|Cffffd24dE技能|r附魔一条|Cffffd24d随机属性|r。</v>
      </c>
      <c r="J259" s="165" t="str">
        <f t="shared" si="123"/>
        <v>|CffFFD24DE强力附魔石|r</v>
      </c>
      <c r="K259" s="165" t="str">
        <f t="shared" si="124"/>
        <v>为|Cffffd24dE技能|r附魔一条|Cffffd24d随机属性|r。</v>
      </c>
      <c r="L259" s="27"/>
      <c r="M259" s="166" t="str">
        <f>VLOOKUP(LEFT(RIGHT(B259,5),4),物品!B:CU,20,FALSE)</f>
        <v>ReplaceableTextures\\CommandButtons\\BTN011.blp</v>
      </c>
      <c r="N259" s="186" t="s">
        <v>83</v>
      </c>
      <c r="O259" s="166" t="s">
        <v>98</v>
      </c>
      <c r="P259" s="27">
        <v>2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|CffFF0000占星|r</v>
      </c>
      <c r="I260" s="27" t="str">
        <f>VLOOKUP(B260,物品!B:CV,99,FALSE)</f>
        <v>|CffFF0000占星|r</v>
      </c>
      <c r="J260" s="165" t="str">
        <f t="shared" ref="J260" si="125">H260</f>
        <v>|CffFF0000占星|r</v>
      </c>
      <c r="K260" s="165" t="str">
        <f t="shared" ref="K260" si="126">I260</f>
        <v>|CffFF0000占星|r</v>
      </c>
      <c r="L260" s="27"/>
      <c r="M260" s="166" t="str">
        <f>VLOOKUP(LEFT(RIGHT(B260,5),4),物品!B:CU,20,FALSE)</f>
        <v>ReplaceableTextures\\CommandButtons\\BTNIS11.blp</v>
      </c>
      <c r="N260" s="186" t="s">
        <v>83</v>
      </c>
      <c r="O260" s="166" t="s">
        <v>98</v>
      </c>
      <c r="P260" s="27">
        <v>0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240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IS12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|CffFFD24D兽魂抽奖|r</v>
      </c>
      <c r="I261" s="27" t="str">
        <f>VLOOKUP(B261,物品!B:CV,99,FALSE)</f>
        <v>|CffFFD24D兽魂抽奖|r</v>
      </c>
      <c r="J261" s="165" t="str">
        <f t="shared" si="117"/>
        <v>|CffFFD24D兽魂抽奖|r</v>
      </c>
      <c r="K261" s="165" t="str">
        <f t="shared" si="118"/>
        <v>|CffFFD24D兽魂抽奖|r</v>
      </c>
      <c r="L261" s="27"/>
      <c r="M261" s="166" t="str">
        <f>VLOOKUP(LEFT(RIGHT(B261,5),4),物品!B:CU,20,FALSE)</f>
        <v>ReplaceableTextures\\CommandButtons\\BTNIH00.blp</v>
      </c>
      <c r="N261" s="186" t="s">
        <v>83</v>
      </c>
      <c r="O261" s="166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3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IZ0C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|CffFFD24D兽魂抽奖|r</v>
      </c>
      <c r="I262" s="27" t="str">
        <f>VLOOKUP(B262,物品!B:CV,99,FALSE)</f>
        <v>|CffFFD24D兽魂抽奖|r</v>
      </c>
      <c r="J262" s="165" t="str">
        <f t="shared" si="117"/>
        <v>|CffFFD24D兽魂抽奖|r</v>
      </c>
      <c r="K262" s="165" t="str">
        <f t="shared" si="118"/>
        <v>|CffFFD24D兽魂抽奖|r</v>
      </c>
      <c r="L262" s="27"/>
      <c r="M262" s="166" t="str">
        <f>VLOOKUP(LEFT(RIGHT(B262,5),4),物品!B:CU,20,FALSE)</f>
        <v>ReplaceableTextures\\CommandButtons\\BTNIH00.blp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9999999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IZ10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|CffFFD24D占星卜卦|r</v>
      </c>
      <c r="I263" s="27" t="str">
        <f>VLOOKUP(B263,物品!B:CV,99,FALSE)</f>
        <v>|CffF0F0F0有几率获得|r|Cffffd24d好东西|r|Cfff0f0f0，也有可能|r|Cffcccccc打水漂|r|Cfff0f0f0。|n|n|r|Cff00ff7f观今夜星象，抽就完事了...|r</v>
      </c>
      <c r="J263" s="165" t="str">
        <f t="shared" si="117"/>
        <v>|CffFFD24D占星卜卦|r</v>
      </c>
      <c r="K263" s="165" t="str">
        <f t="shared" si="118"/>
        <v>|CffF0F0F0有几率获得|r|Cffffd24d好东西|r|Cfff0f0f0，也有可能|r|Cffcccccc打水漂|r|Cfff0f0f0。|n|n|r|Cff00ff7f观今夜星象，抽就完事了...|r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3888</v>
      </c>
      <c r="Y263" s="186" t="s">
        <v>83</v>
      </c>
      <c r="Z263" s="27">
        <v>0</v>
      </c>
      <c r="AA263" s="27">
        <v>1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|CffFFD24D占星卜卦|r - [|cffffcc0010连|r]</v>
      </c>
      <c r="I264" s="27" t="str">
        <f>VLOOKUP(B264,物品!B:CV,99,FALSE)</f>
        <v>|CffF0F0F0有几率获得|r|Cffffd24d很多好东西|r|Cfff0f0f0，也有可能|r|Cffcccccc打很多水漂|r|Cfff0f0f0。|n|n|r|Cff00ff7f观今夜星象，使劲抽就完事了...|r</v>
      </c>
      <c r="J264" s="165" t="str">
        <f t="shared" si="117"/>
        <v>|CffFFD24D占星卜卦|r - [|cffffcc0010连|r]</v>
      </c>
      <c r="K264" s="165" t="str">
        <f t="shared" si="118"/>
        <v>|CffF0F0F0有几率获得|r|Cffffd24d很多好东西|r|Cfff0f0f0，也有可能|r|Cffcccccc打很多水漂|r|Cfff0f0f0。|n|n|r|Cff00ff7f观今夜星象，使劲抽就完事了...|r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39999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IS13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|cffffd24d强化饰品等级|n|r</v>
      </c>
      <c r="I265" s="27" t="str">
        <f>VLOOKUP(B265,物品!B:CV,99,FALSE)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5" s="165" t="str">
        <f t="shared" si="117"/>
        <v>|cffffd24d强化饰品等级|n|r</v>
      </c>
      <c r="K265" s="165" t="str">
        <f t="shared" si="118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5" s="27"/>
      <c r="M265" s="166" t="str">
        <f>VLOOKUP(LEFT(RIGHT(B265,5),4),物品!B:CU,20,FALSE)</f>
        <v>ReplaceableTextures\\CommandButtons\\BTNZ10.blp</v>
      </c>
      <c r="N265" s="186" t="s">
        <v>83</v>
      </c>
      <c r="O265" s="166" t="s">
        <v>98</v>
      </c>
      <c r="P265" s="27">
        <v>0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IS14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|CffFFD24D强化药品等级|r</v>
      </c>
      <c r="I266" s="27" t="str">
        <f>VLOOKUP(B266,物品!B:CV,99,FALSE)</f>
        <v>|cffffcc00升级消耗：|r150+等级*150杀敌数|n|n|cff00ff7f最高升至10级|r</v>
      </c>
      <c r="J266" s="165" t="str">
        <f t="shared" ref="J266:J267" si="127">H266</f>
        <v>|CffFFD24D强化药品等级|r</v>
      </c>
      <c r="K266" s="165" t="str">
        <f t="shared" ref="K266:K267" si="128">I266</f>
        <v>|cffffcc00升级消耗：|r150+等级*150杀敌数|n|n|cff00ff7f最高升至10级|r</v>
      </c>
      <c r="L266" s="27"/>
      <c r="M266" s="166" t="str">
        <f>VLOOKUP(LEFT(RIGHT(B266,5),4),物品!B:CU,20,FALSE)</f>
        <v>ReplaceableTextures\\CommandButtons\\BTNAG06.blp</v>
      </c>
      <c r="N266" s="186" t="s">
        <v>83</v>
      </c>
      <c r="O266" s="166" t="s">
        <v>98</v>
      </c>
      <c r="P266" s="27">
        <v>0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IB00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星耀福利</v>
      </c>
      <c r="I267" s="27" t="str">
        <f>VLOOKUP(B267,物品!B:CV,99,FALSE)</f>
        <v>|cffffcc33平台名称带有“星耀”开局自动激活！|n|n|r奖励：|n|cffffcc00每秒金币+1|n每秒攻击+1|n每秒生命+5|r</v>
      </c>
      <c r="J267" s="165" t="str">
        <f t="shared" si="127"/>
        <v>星耀福利</v>
      </c>
      <c r="K267" s="165" t="str">
        <f t="shared" si="128"/>
        <v>|cffffcc33平台名称带有“星耀”开局自动激活！|n|n|r奖励：|n|cffffcc00每秒金币+1|n每秒攻击+1|n每秒生命+5|r</v>
      </c>
      <c r="L267" s="27"/>
      <c r="M267" s="166" t="str">
        <f>VLOOKUP(LEFT(RIGHT(B267,5),4),物品!B:CU,20,FALSE)</f>
        <v>ReplaceableTextures\\CommandButtons\\BTNIB00.blp</v>
      </c>
      <c r="N267" s="186" t="s">
        <v>83</v>
      </c>
      <c r="O267" s="166" t="s">
        <v>98</v>
      </c>
      <c r="P267" s="27">
        <v>0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IB01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公众号礼包</v>
      </c>
      <c r="I268" s="27" t="str">
        <f>VLOOKUP(B268,物品!B:CV,99,FALSE)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8" s="165" t="str">
        <f t="shared" ref="J268:K272" si="129">H268</f>
        <v>公众号礼包</v>
      </c>
      <c r="K268" s="165" t="str">
        <f t="shared" si="129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8" s="27"/>
      <c r="M268" s="166" t="str">
        <f>VLOOKUP(LEFT(RIGHT(B268,5),4),物品!B:CU,20,FALSE)</f>
        <v>ReplaceableTextures\\CommandButtons\\BTNIB01.blp</v>
      </c>
      <c r="N268" s="186" t="s">
        <v>83</v>
      </c>
      <c r="O268" s="166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入群礼包</v>
      </c>
      <c r="I269" s="27" t="str">
        <f>VLOOKUP(B269,物品!B:CV,99,FALSE)</f>
        <v>加入《|cff00ffcc全民封神|r》官方QQ群，即可获得入群礼包码！|n|n输入礼包码即可获得：|n金币+1000，每秒攻击+2，每秒业力+2</v>
      </c>
      <c r="J269" s="165" t="str">
        <f t="shared" si="129"/>
        <v>入群礼包</v>
      </c>
      <c r="K269" s="165" t="str">
        <f t="shared" si="129"/>
        <v>加入《|cff00ffcc全民封神|r》官方QQ群，即可获得入群礼包码！|n|n输入礼包码即可获得：|n金币+1000，每秒攻击+2，每秒业力+2</v>
      </c>
      <c r="L269" s="27"/>
      <c r="M269" s="166" t="str">
        <f>VLOOKUP(LEFT(RIGHT(B269,5),4),物品!B:CU,20,FALSE)</f>
        <v>ReplaceableTextures\\CommandButtons\\BTNIB02.blp</v>
      </c>
      <c r="N269" s="186" t="s">
        <v>83</v>
      </c>
      <c r="O269" s="166" t="s">
        <v>98</v>
      </c>
      <c r="P269" s="27">
        <v>1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拜年礼包</v>
      </c>
      <c r="I270" s="27" t="str">
        <f>VLOOKUP(B270,物品!B:CV,99,FALSE)</f>
        <v>|cff99ccff给与地图有效评论建议|r即可领取：|n每秒生命+100，每秒业力+2|n|n|r|cff808080地图等级达到3级可领取|r</v>
      </c>
      <c r="J270" s="165" t="str">
        <f t="shared" si="129"/>
        <v>拜年礼包</v>
      </c>
      <c r="K270" s="165" t="str">
        <f t="shared" si="129"/>
        <v>|cff99ccff给与地图有效评论建议|r即可领取：|n每秒生命+100，每秒业力+2|n|n|r|cff808080地图等级达到3级可领取|r</v>
      </c>
      <c r="L270" s="27"/>
      <c r="M270" s="166" t="str">
        <f>VLOOKUP(LEFT(RIGHT(B270,5),4),物品!B:CU,20,FALSE)</f>
        <v>ReplaceableTextures\\CommandButtons\\BTNIB03.blp</v>
      </c>
      <c r="N270" s="186" t="s">
        <v>83</v>
      </c>
      <c r="O270" s="166" t="s">
        <v>98</v>
      </c>
      <c r="P270" s="27">
        <v>2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收藏礼包</v>
      </c>
      <c r="I271" s="27" t="str">
        <f>VLOOKUP(B271,物品!B:CV,99,FALSE)</f>
        <v>|cff99ccff房间大厅界面点击右上角《|r|cffcc99ff收藏|r|cff99ccff》后可领取该礼包。|n|n|r属性：|n|cffffcc33攻击伤害+10%|n技能伤害+10%|n重随英雄次数+1|r</v>
      </c>
      <c r="J271" s="165" t="str">
        <f t="shared" si="129"/>
        <v>收藏礼包</v>
      </c>
      <c r="K271" s="165" t="str">
        <f t="shared" si="129"/>
        <v>|cff99ccff房间大厅界面点击右上角《|r|cffcc99ff收藏|r|cff99ccff》后可领取该礼包。|n|n|r属性：|n|cffffcc33攻击伤害+10%|n技能伤害+10%|n重随英雄次数+1|r</v>
      </c>
      <c r="L271" s="27"/>
      <c r="M271" s="166" t="str">
        <f>VLOOKUP(LEFT(RIGHT(B271,5),4),物品!B:CU,20,FALSE)</f>
        <v>ReplaceableTextures\\CommandButtons\\BTNIB04.blp</v>
      </c>
      <c r="N271" s="186" t="s">
        <v>83</v>
      </c>
      <c r="O271" s="166" t="s">
        <v>98</v>
      </c>
      <c r="P271" s="27">
        <v>3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重置版礼包</v>
      </c>
      <c r="I272" s="27" t="str">
        <f>VLOOKUP(B272,物品!B:CV,99,FALSE)</f>
        <v>|cff33ff00购买魔兽重制版可领取该礼包！|n|n|r奖励：|n招魂幡Lv3</v>
      </c>
      <c r="J272" s="165" t="str">
        <f t="shared" si="129"/>
        <v>重置版礼包</v>
      </c>
      <c r="K272" s="165" t="str">
        <f t="shared" si="129"/>
        <v>|cff33ff00购买魔兽重制版可领取该礼包！|n|n|r奖励：|n招魂幡Lv3</v>
      </c>
      <c r="L272" s="27"/>
      <c r="M272" s="166" t="str">
        <f>VLOOKUP(LEFT(RIGHT(B272,5),4),物品!B:CU,20,FALSE)</f>
        <v>ReplaceableTextures\\CommandButtons\\BTNIB05.blp</v>
      </c>
      <c r="N272" s="186" t="s">
        <v>83</v>
      </c>
      <c r="O272" s="166" t="s">
        <v>98</v>
      </c>
      <c r="P272" s="27">
        <v>0</v>
      </c>
      <c r="Q272" s="27">
        <v>1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公会福利</v>
      </c>
      <c r="I273" s="27" t="str">
        <f>VLOOKUP(B273,物品!B:CV,99,FALSE)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3" s="165" t="str">
        <f t="shared" ref="J273:J278" si="130">H273</f>
        <v>公会福利</v>
      </c>
      <c r="K273" s="165" t="str">
        <f t="shared" ref="K273:K278" si="131">I273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3" s="27"/>
      <c r="M273" s="166" t="str">
        <f>VLOOKUP(LEFT(RIGHT(B273,5),4),物品!B:CU,20,FALSE)</f>
        <v>ReplaceableTextures\\CommandButtons\\BTNIB06.blp</v>
      </c>
      <c r="N273" s="186" t="s">
        <v>83</v>
      </c>
      <c r="O273" s="166" t="s">
        <v>98</v>
      </c>
      <c r="P273" s="27">
        <v>1</v>
      </c>
      <c r="Q273" s="27">
        <v>1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星耀礼包</v>
      </c>
      <c r="I274" s="27" t="str">
        <f>VLOOKUP(B274,物品!B:CV,99,FALSE)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4" s="165" t="str">
        <f t="shared" si="130"/>
        <v>星耀礼包</v>
      </c>
      <c r="K274" s="165" t="str">
        <f t="shared" si="1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4" s="27"/>
      <c r="M274" s="166" t="str">
        <f>VLOOKUP(LEFT(RIGHT(B274,5),4),物品!B:CU,20,FALSE)</f>
        <v>ReplaceableTextures\\CommandButtons\\BTNIB07.blp</v>
      </c>
      <c r="N274" s="186" t="s">
        <v>83</v>
      </c>
      <c r="O274" s="166" t="s">
        <v>98</v>
      </c>
      <c r="P274" s="27">
        <v>2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魔芝RPG礼包</v>
      </c>
      <c r="I275" s="27" t="str">
        <f>VLOOKUP(B275,物品!B:CV,99,FALSE)</f>
        <v>|cff99ccff游戏中输入《|r|cff33ff00魔芝RPG|r|cff99ccff》领取本礼包！|r|n|n|r奖励：|n|cffffcc00练功房怪物数量+1|r</v>
      </c>
      <c r="J275" s="165" t="str">
        <f t="shared" si="130"/>
        <v>魔芝RPG礼包</v>
      </c>
      <c r="K275" s="165" t="str">
        <f t="shared" si="131"/>
        <v>|cff99ccff游戏中输入《|r|cff33ff00魔芝RPG|r|cff99ccff》领取本礼包！|r|n|n|r奖励：|n|cffffcc00练功房怪物数量+1|r</v>
      </c>
      <c r="L275" s="27"/>
      <c r="M275" s="166" t="str">
        <f>VLOOKUP(LEFT(RIGHT(B275,5),4),物品!B:CU,20,FALSE)</f>
        <v>ReplaceableTextures\\CommandButtons\\BTNIB08.blp</v>
      </c>
      <c r="N275" s="186" t="s">
        <v>83</v>
      </c>
      <c r="O275" s="166" t="s">
        <v>98</v>
      </c>
      <c r="P275" s="27">
        <v>2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老铁礼包</v>
      </c>
      <c r="I276" s="27">
        <f>VLOOKUP(B276,物品!B:CV,99,FALSE)</f>
        <v>0</v>
      </c>
      <c r="J276" s="165" t="str">
        <f t="shared" si="130"/>
        <v>老铁礼包</v>
      </c>
      <c r="K276" s="165">
        <f t="shared" si="131"/>
        <v>0</v>
      </c>
      <c r="L276" s="27"/>
      <c r="M276" s="166" t="str">
        <f>VLOOKUP(LEFT(RIGHT(B276,5),4),物品!B:CU,20,FALSE)</f>
        <v>ReplaceableTextures\\CommandButtons\\BTNIB09.blp</v>
      </c>
      <c r="N276" s="186" t="s">
        <v>83</v>
      </c>
      <c r="O276" s="166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IB50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已领取星耀福利</v>
      </c>
      <c r="I277" s="27" t="str">
        <f>VLOOKUP(B277,物品!B:CV,99,FALSE)</f>
        <v>|cffffcc33平台名称带有“星耀”开局自动激活！|n|n|r奖励：|n|cffffcc00每秒金币+1|n每秒攻击+1|n每秒生命+5|r|N|N|cff00ff00已领取该礼包</v>
      </c>
      <c r="J277" s="165" t="str">
        <f t="shared" ref="J277" si="132">H277</f>
        <v>已领取星耀福利</v>
      </c>
      <c r="K277" s="165" t="str">
        <f t="shared" ref="K277" si="133">I277</f>
        <v>|cffffcc33平台名称带有“星耀”开局自动激活！|n|n|r奖励：|n|cffffcc00每秒金币+1|n每秒攻击+1|n每秒生命+5|r|N|N|cff00ff00已领取该礼包</v>
      </c>
      <c r="L277" s="27"/>
      <c r="M277" s="166" t="str">
        <f>VLOOKUP(LEFT(RIGHT(B277,5),4),物品!B:CU,20,FALSE)</f>
        <v>ReplaceableTextures\\commandButtons\\BTNLBUI01.blp</v>
      </c>
      <c r="N277" s="186" t="s">
        <v>83</v>
      </c>
      <c r="O277" s="166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IB51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已领取公众号礼包</v>
      </c>
      <c r="I278" s="27" t="str">
        <f>VLOOKUP(B278,物品!B:CV,99,FALSE)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8" s="165" t="str">
        <f t="shared" si="130"/>
        <v>已领取公众号礼包</v>
      </c>
      <c r="K278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8" s="27"/>
      <c r="M278" s="166" t="str">
        <f>VLOOKUP(LEFT(RIGHT(B278,5),4),物品!B:CU,20,FALSE)</f>
        <v>ReplaceableTextures\\commandButtons\\BTNLBUI01.blp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IB52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已领取入群礼包</v>
      </c>
      <c r="I279" s="27" t="str">
        <f>VLOOKUP(B279,物品!B:CV,99,FALSE)</f>
        <v>加入《|cff00ffcc全民封神|r》官方QQ群，即可获得入群礼包码！|n|n输入礼包码即可获得：|n金币+1000，每秒攻击+2，每秒业力+2|N|N|cff00ff00已领取该礼包</v>
      </c>
      <c r="J279" s="165" t="str">
        <f t="shared" ref="J279:J291" si="134">H279</f>
        <v>已领取入群礼包</v>
      </c>
      <c r="K279" s="165" t="str">
        <f t="shared" ref="K279:K291" si="135">I279</f>
        <v>加入《|cff00ffcc全民封神|r》官方QQ群，即可获得入群礼包码！|n|n输入礼包码即可获得：|n金币+1000，每秒攻击+2，每秒业力+2|N|N|cff00ff00已领取该礼包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1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IB53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已领取拜年礼包</v>
      </c>
      <c r="I280" s="27" t="str">
        <f>VLOOKUP(B280,物品!B:CV,99,FALSE)</f>
        <v>|cff99ccff给与地图有效评论建议|r即可领取：|n每秒生命+100，每秒业力+2|n|n|r|cff808080地图等级达到3级可领取|r|N|N|cff00ff00已领取该礼包</v>
      </c>
      <c r="J280" s="165" t="str">
        <f t="shared" si="134"/>
        <v>已领取拜年礼包</v>
      </c>
      <c r="K280" s="165" t="str">
        <f t="shared" si="135"/>
        <v>|cff99ccff给与地图有效评论建议|r即可领取：|n每秒生命+100，每秒业力+2|n|n|r|cff808080地图等级达到3级可领取|r|N|N|cff00ff00已领取该礼包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2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IB54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已领取收藏礼包</v>
      </c>
      <c r="I281" s="27" t="str">
        <f>VLOOKUP(B281,物品!B:CV,99,FALSE)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1" s="165" t="str">
        <f t="shared" si="134"/>
        <v>已领取收藏礼包</v>
      </c>
      <c r="K281" s="165" t="str">
        <f t="shared" si="135"/>
        <v>|cff99ccff房间大厅界面点击右上角《|r|cffcc99ff收藏|r|cff99ccff》后可领取该礼包。|n|n|r属性：|n|cffffcc33攻击伤害+10%|n技能伤害+10%|n重随英雄次数+1|r|N|N|cff00ff00已领取该礼包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3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IB55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已领取重置版礼包</v>
      </c>
      <c r="I282" s="27" t="str">
        <f>VLOOKUP(B282,物品!B:CV,99,FALSE)</f>
        <v>|cff33ff00购买魔兽重制版可领取该礼包！|n|n|r奖励：|n招魂幡Lv3|N|N|cff00ff00已领取该礼包</v>
      </c>
      <c r="J282" s="165" t="str">
        <f t="shared" si="134"/>
        <v>已领取重置版礼包</v>
      </c>
      <c r="K282" s="165" t="str">
        <f t="shared" si="135"/>
        <v>|cff33ff00购买魔兽重制版可领取该礼包！|n|n|r奖励：|n招魂幡Lv3|N|N|cff00ff00已领取该礼包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0</v>
      </c>
      <c r="Q282" s="27">
        <v>1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IB56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已领取公会福利</v>
      </c>
      <c r="I283" s="27" t="str">
        <f>VLOOKUP(B283,物品!B:CV,99,FALSE)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3" s="165" t="str">
        <f t="shared" si="134"/>
        <v>已领取公会福利</v>
      </c>
      <c r="K283" s="165" t="str">
        <f t="shared" si="13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1</v>
      </c>
      <c r="Q283" s="27">
        <v>1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IB57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已领取星耀礼包</v>
      </c>
      <c r="I284" s="27" t="str">
        <f>VLOOKUP(B284,物品!B:CV,99,FALSE)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4" s="165" t="str">
        <f t="shared" si="134"/>
        <v>已领取星耀礼包</v>
      </c>
      <c r="K284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2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IB58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已领取魔芝RPG礼包</v>
      </c>
      <c r="I285" s="27" t="str">
        <f>VLOOKUP(B285,物品!B:CV,99,FALSE)</f>
        <v>|cff99ccff游戏中输入《|r|cff33ff00魔芝RPG|r|cff99ccff》领取本礼包！|r|n|n|r奖励：|n|cffffcc00练功房怪物数量+1|r|N|N|cff00ff00已领取该礼包</v>
      </c>
      <c r="J285" s="165" t="str">
        <f t="shared" si="134"/>
        <v>已领取魔芝RPG礼包</v>
      </c>
      <c r="K285" s="165" t="str">
        <f t="shared" si="135"/>
        <v>|cff99ccff游戏中输入《|r|cff33ff00魔芝RPG|r|cff99ccff》领取本礼包！|r|n|n|r奖励：|n|cffffcc00练功房怪物数量+1|r|N|N|cff00ff00已领取该礼包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2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IB59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已领取老铁礼包</v>
      </c>
      <c r="I286" s="27" t="str">
        <f>VLOOKUP(B286,物品!B:CV,99,FALSE)</f>
        <v>|N|N|cff00ff00已领取该礼包</v>
      </c>
      <c r="J286" s="165" t="str">
        <f t="shared" si="134"/>
        <v>已领取老铁礼包</v>
      </c>
      <c r="K286" s="165" t="str">
        <f t="shared" si="135"/>
        <v>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IY00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积分兑换-永久</v>
      </c>
      <c r="I287" s="27" t="str">
        <f>VLOOKUP(B287,物品!B:CV,99,FALSE)</f>
        <v>积分兑换-永久</v>
      </c>
      <c r="J287" s="165" t="str">
        <f t="shared" ref="J287" si="136">H287</f>
        <v>积分兑换-永久</v>
      </c>
      <c r="K287" s="165" t="str">
        <f t="shared" ref="K287" si="137">I287</f>
        <v>积分兑换-永久</v>
      </c>
      <c r="L287" s="27"/>
      <c r="M287" s="166" t="str">
        <f>VLOOKUP(LEFT(RIGHT(B287,5),4),物品!B:CU,20,FALSE)</f>
        <v>ReplaceableTextures\\CommandButtons\\BTNUIRK04.blp</v>
      </c>
      <c r="N287" s="186" t="s">
        <v>83</v>
      </c>
      <c r="O287" s="166" t="s">
        <v>98</v>
      </c>
      <c r="P287" s="27">
        <v>0</v>
      </c>
      <c r="Q287" s="27">
        <v>2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IY1C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天乾地坤</v>
      </c>
      <c r="I288" s="27" t="str">
        <f>VLOOKUP(B288,物品!B:CV,99,FALSE)</f>
        <v>代码生成</v>
      </c>
      <c r="J288" s="165" t="str">
        <f t="shared" si="134"/>
        <v>天乾地坤</v>
      </c>
      <c r="K288" s="165" t="str">
        <f t="shared" si="135"/>
        <v>代码生成</v>
      </c>
      <c r="L288" s="27"/>
      <c r="M288" s="166" t="str">
        <f>VLOOKUP(LEFT(RIGHT(B288,5),4),物品!B:CU,20,FALSE)</f>
        <v>ReplaceableTextures\\CommandButtons\\BTNRY1C.blp</v>
      </c>
      <c r="N288" s="186" t="s">
        <v>83</v>
      </c>
      <c r="O288" s="166" t="s">
        <v>98</v>
      </c>
      <c r="P288" s="27">
        <v>2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IY2C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五彩凰翼</v>
      </c>
      <c r="I289" s="27" t="str">
        <f>VLOOKUP(B289,物品!B:CV,99,FALSE)</f>
        <v>代码生成</v>
      </c>
      <c r="J289" s="165" t="str">
        <f t="shared" si="134"/>
        <v>五彩凰翼</v>
      </c>
      <c r="K289" s="165" t="str">
        <f t="shared" si="135"/>
        <v>代码生成</v>
      </c>
      <c r="L289" s="27"/>
      <c r="M289" s="166" t="str">
        <f>VLOOKUP(LEFT(RIGHT(B289,5),4),物品!B:CU,20,FALSE)</f>
        <v>ReplaceableTextures\\CommandButtons\\BTNRY2C.blp</v>
      </c>
      <c r="N289" s="186" t="s">
        <v>83</v>
      </c>
      <c r="O289" s="166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IY3C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崩鸣刃</v>
      </c>
      <c r="I290" s="27" t="str">
        <f>VLOOKUP(B290,物品!B:CV,99,FALSE)</f>
        <v>代码生成</v>
      </c>
      <c r="J290" s="165" t="str">
        <f t="shared" si="134"/>
        <v>崩鸣刃</v>
      </c>
      <c r="K290" s="165" t="str">
        <f t="shared" si="135"/>
        <v>代码生成</v>
      </c>
      <c r="L290" s="27"/>
      <c r="M290" s="166" t="str">
        <f>VLOOKUP(LEFT(RIGHT(B290,5),4),物品!B:CU,20,FALSE)</f>
        <v>ReplaceableTextures\\CommandButtons\\BTNRY3C.blp</v>
      </c>
      <c r="N290" s="186" t="s">
        <v>83</v>
      </c>
      <c r="O290" s="166" t="s">
        <v>98</v>
      </c>
      <c r="P290" s="27">
        <v>3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IY4C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俯瞰寰宇</v>
      </c>
      <c r="I291" s="27" t="str">
        <f>VLOOKUP(B291,物品!B:CV,99,FALSE)</f>
        <v>代码生成</v>
      </c>
      <c r="J291" s="165" t="str">
        <f t="shared" si="134"/>
        <v>俯瞰寰宇</v>
      </c>
      <c r="K291" s="165" t="str">
        <f t="shared" si="135"/>
        <v>代码生成</v>
      </c>
      <c r="L291" s="27"/>
      <c r="M291" s="166" t="str">
        <f>VLOOKUP(LEFT(RIGHT(B291,5),4),物品!B:CU,20,FALSE)</f>
        <v>ReplaceableTextures\\CommandButtons\\BTNRY4C.blp</v>
      </c>
      <c r="N291" s="186" t="s">
        <v>83</v>
      </c>
      <c r="O291" s="166" t="s">
        <v>98</v>
      </c>
      <c r="P291" s="27">
        <v>1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IY2E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冰火双翼</v>
      </c>
      <c r="I292" s="27" t="str">
        <f>VLOOKUP(B292,物品!B:CV,99,FALSE)</f>
        <v>代码生成</v>
      </c>
      <c r="J292" s="165" t="str">
        <f t="shared" ref="J292:J293" si="138">H292</f>
        <v>冰火双翼</v>
      </c>
      <c r="K292" s="165" t="str">
        <f t="shared" ref="K292:K293" si="139">I292</f>
        <v>代码生成</v>
      </c>
      <c r="L292" s="27"/>
      <c r="M292" s="166" t="str">
        <f>VLOOKUP(LEFT(RIGHT(B292,5),4),物品!B:CU,20,FALSE)</f>
        <v>ReplaceableTextures\\CommandButtons\\BTNRY2E.blp</v>
      </c>
      <c r="N292" s="186" t="s">
        <v>83</v>
      </c>
      <c r="O292" s="166" t="s">
        <v>98</v>
      </c>
      <c r="P292" s="27">
        <v>0</v>
      </c>
      <c r="Q292" s="27">
        <v>1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IY2F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羽族之音</v>
      </c>
      <c r="I293" s="27" t="str">
        <f>VLOOKUP(B293,物品!B:CV,99,FALSE)</f>
        <v>代码生成</v>
      </c>
      <c r="J293" s="165" t="str">
        <f t="shared" si="138"/>
        <v>羽族之音</v>
      </c>
      <c r="K293" s="165" t="str">
        <f t="shared" si="139"/>
        <v>代码生成</v>
      </c>
      <c r="L293" s="27"/>
      <c r="M293" s="166" t="str">
        <f>VLOOKUP(LEFT(RIGHT(B293,5),4),物品!B:CU,20,FALSE)</f>
        <v>ReplaceableTextures\\CommandButtons\\BTNRY2F.blp</v>
      </c>
      <c r="N293" s="186" t="s">
        <v>83</v>
      </c>
      <c r="O293" s="166" t="s">
        <v>98</v>
      </c>
      <c r="P293" s="27">
        <v>1</v>
      </c>
      <c r="Q293" s="27">
        <v>1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IY4O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凌风之灵</v>
      </c>
      <c r="I294" s="27" t="str">
        <f>VLOOKUP(B294,物品!B:CV,99,FALSE)</f>
        <v>代码生成</v>
      </c>
      <c r="J294" s="165" t="str">
        <f t="shared" ref="J294" si="140">H294</f>
        <v>凌风之灵</v>
      </c>
      <c r="K294" s="165" t="str">
        <f t="shared" ref="K294" si="141">I294</f>
        <v>代码生成</v>
      </c>
      <c r="L294" s="27"/>
      <c r="M294" s="166" t="str">
        <f>VLOOKUP(LEFT(RIGHT(B294,5),4),物品!B:CU,20,FALSE)</f>
        <v>ReplaceableTextures\\CommandButtons\\BTNRY4O.blp</v>
      </c>
      <c r="N294" s="186" t="s">
        <v>83</v>
      </c>
      <c r="O294" s="166" t="s">
        <v>98</v>
      </c>
      <c r="P294" s="27">
        <v>2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IY1E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麒麟光环</v>
      </c>
      <c r="I295" s="27" t="str">
        <f>VLOOKUP(B295,物品!B:CV,99,FALSE)</f>
        <v>代码生成</v>
      </c>
      <c r="J295" s="165" t="str">
        <f t="shared" ref="J295" si="142">H295</f>
        <v>麒麟光环</v>
      </c>
      <c r="K295" s="165" t="str">
        <f t="shared" ref="K295" si="143">I295</f>
        <v>代码生成</v>
      </c>
      <c r="L295" s="27"/>
      <c r="M295" s="166" t="str">
        <f>VLOOKUP(LEFT(RIGHT(B295,5),4),物品!B:CU,20,FALSE)</f>
        <v>ReplaceableTextures\\CommandButtons\\BTNRY1E.blp</v>
      </c>
      <c r="N295" s="186" t="s">
        <v>83</v>
      </c>
      <c r="O295" s="166" t="s">
        <v>98</v>
      </c>
      <c r="P295" s="27">
        <v>3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IY3E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凛霜战锤</v>
      </c>
      <c r="I296" s="27" t="str">
        <f>VLOOKUP(B296,物品!B:CV,99,FALSE)</f>
        <v>代码生成</v>
      </c>
      <c r="J296" s="165" t="str">
        <f t="shared" ref="J296" si="144">H296</f>
        <v>凛霜战锤</v>
      </c>
      <c r="K296" s="165" t="str">
        <f t="shared" ref="K296" si="145">I296</f>
        <v>代码生成</v>
      </c>
      <c r="L296" s="27"/>
      <c r="M296" s="166" t="str">
        <f>VLOOKUP(LEFT(RIGHT(B296,5),4),物品!B:CU,20,FALSE)</f>
        <v>ReplaceableTextures\\CommandButtons\\BTNRY3E.blp</v>
      </c>
      <c r="N296" s="186" t="s">
        <v>83</v>
      </c>
      <c r="O296" s="166" t="s">
        <v>98</v>
      </c>
      <c r="P296" s="27">
        <v>0</v>
      </c>
      <c r="Q296" s="27">
        <v>2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ref="J297" si="146">H297</f>
        <v>附魔</v>
      </c>
      <c r="K297" s="165">
        <f t="shared" ref="K297" si="147">I297</f>
        <v>0</v>
      </c>
      <c r="L297" s="27"/>
      <c r="M297" s="166">
        <f>VLOOKUP(LEFT(RIGHT(B297,5),4),物品!B:CU,20,FALSE)</f>
        <v>0</v>
      </c>
      <c r="N297" s="186" t="s">
        <v>83</v>
      </c>
      <c r="O297" s="166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ref="J298:J323" si="148">H298</f>
        <v>附魔</v>
      </c>
      <c r="K298" s="165">
        <f t="shared" ref="K298:K323" si="149">I298</f>
        <v>0</v>
      </c>
      <c r="L298" s="27"/>
      <c r="M298" s="166">
        <f>VLOOKUP(LEFT(RIGHT(B298,5),4),物品!B:CU,20,FALSE)</f>
        <v>0</v>
      </c>
      <c r="N298" s="186" t="s">
        <v>83</v>
      </c>
      <c r="O298" s="166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48"/>
        <v>附魔</v>
      </c>
      <c r="K299" s="165">
        <f t="shared" si="149"/>
        <v>0</v>
      </c>
      <c r="L299" s="27"/>
      <c r="M299" s="166">
        <f>VLOOKUP(LEFT(RIGHT(B299,5),4),物品!B:CU,20,FALSE)</f>
        <v>0</v>
      </c>
      <c r="N299" s="186" t="s">
        <v>83</v>
      </c>
      <c r="O299" s="166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48"/>
        <v>附魔</v>
      </c>
      <c r="K300" s="165">
        <f t="shared" si="149"/>
        <v>0</v>
      </c>
      <c r="L300" s="27"/>
      <c r="M300" s="166">
        <f>VLOOKUP(LEFT(RIGHT(B300,5),4),物品!B:CU,20,FALSE)</f>
        <v>0</v>
      </c>
      <c r="N300" s="186" t="s">
        <v>83</v>
      </c>
      <c r="O300" s="166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si="148"/>
        <v>附魔</v>
      </c>
      <c r="K301" s="165">
        <f t="shared" si="149"/>
        <v>0</v>
      </c>
      <c r="L301" s="27"/>
      <c r="M301" s="166">
        <f>VLOOKUP(LEFT(RIGHT(B301,5),4),物品!B:CU,20,FALSE)</f>
        <v>0</v>
      </c>
      <c r="N301" s="186" t="s">
        <v>83</v>
      </c>
      <c r="O301" s="166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si="148"/>
        <v>附魔</v>
      </c>
      <c r="K302" s="165">
        <f t="shared" si="149"/>
        <v>0</v>
      </c>
      <c r="L302" s="27"/>
      <c r="M302" s="166">
        <f>VLOOKUP(LEFT(RIGHT(B302,5),4),物品!B:CU,20,FALSE)</f>
        <v>0</v>
      </c>
      <c r="N302" s="186" t="s">
        <v>83</v>
      </c>
      <c r="O302" s="166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48"/>
        <v>附魔</v>
      </c>
      <c r="K303" s="165">
        <f t="shared" si="149"/>
        <v>0</v>
      </c>
      <c r="L303" s="27"/>
      <c r="M303" s="166">
        <f>VLOOKUP(LEFT(RIGHT(B303,5),4),物品!B:CU,20,FALSE)</f>
        <v>0</v>
      </c>
      <c r="N303" s="186" t="s">
        <v>83</v>
      </c>
      <c r="O303" s="166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48"/>
        <v>附魔</v>
      </c>
      <c r="K304" s="165">
        <f t="shared" si="149"/>
        <v>0</v>
      </c>
      <c r="L304" s="27"/>
      <c r="M304" s="166">
        <f>VLOOKUP(LEFT(RIGHT(B304,5),4),物品!B:CU,20,FALSE)</f>
        <v>0</v>
      </c>
      <c r="N304" s="186" t="s">
        <v>83</v>
      </c>
      <c r="O304" s="166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si="148"/>
        <v>附魔</v>
      </c>
      <c r="K305" s="165">
        <f t="shared" si="149"/>
        <v>0</v>
      </c>
      <c r="L305" s="27"/>
      <c r="M305" s="166">
        <f>VLOOKUP(LEFT(RIGHT(B305,5),4),物品!B:CU,20,FALSE)</f>
        <v>0</v>
      </c>
      <c r="N305" s="186" t="s">
        <v>83</v>
      </c>
      <c r="O305" s="166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si="148"/>
        <v>附魔</v>
      </c>
      <c r="K306" s="165">
        <f t="shared" si="149"/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si="148"/>
        <v>附魔</v>
      </c>
      <c r="K307" s="165">
        <f t="shared" si="149"/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IF12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48"/>
        <v>附魔</v>
      </c>
      <c r="K308" s="165">
        <f t="shared" si="149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IF13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48"/>
        <v>附魔</v>
      </c>
      <c r="K309" s="165">
        <f t="shared" si="149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IF14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48"/>
        <v>附魔</v>
      </c>
      <c r="K310" s="165">
        <f t="shared" si="149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IF15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48"/>
        <v>附魔</v>
      </c>
      <c r="K311" s="165">
        <f t="shared" si="149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IF16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48"/>
        <v>附魔</v>
      </c>
      <c r="K312" s="165">
        <f t="shared" si="149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IF17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48"/>
        <v>附魔</v>
      </c>
      <c r="K313" s="165">
        <f t="shared" si="149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IF18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48"/>
        <v>附魔</v>
      </c>
      <c r="K314" s="165">
        <f t="shared" si="149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IF19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48"/>
        <v>附魔</v>
      </c>
      <c r="K315" s="165">
        <f t="shared" si="149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IF20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48"/>
        <v>附魔</v>
      </c>
      <c r="K316" s="165">
        <f t="shared" si="149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IF21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48"/>
        <v>附魔</v>
      </c>
      <c r="K317" s="165">
        <f t="shared" si="149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IF22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48"/>
        <v>附魔</v>
      </c>
      <c r="K318" s="165">
        <f t="shared" si="149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IF23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48"/>
        <v>附魔</v>
      </c>
      <c r="K319" s="165">
        <f t="shared" si="149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IF24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48"/>
        <v>附魔</v>
      </c>
      <c r="K320" s="165">
        <f t="shared" si="149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IF25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48"/>
        <v>附魔</v>
      </c>
      <c r="K321" s="165">
        <f t="shared" si="149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IF26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48"/>
        <v>附魔</v>
      </c>
      <c r="K322" s="165">
        <f t="shared" si="149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IF27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48"/>
        <v>附魔</v>
      </c>
      <c r="K323" s="165">
        <f t="shared" si="149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IF28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ref="J324:J326" si="150">H324</f>
        <v>附魔</v>
      </c>
      <c r="K324" s="165">
        <f t="shared" ref="K324:K326" si="151">I324</f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IF29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0"/>
        <v>附魔</v>
      </c>
      <c r="K325" s="165">
        <f t="shared" si="151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IF30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0"/>
        <v>附魔</v>
      </c>
      <c r="K326" s="165">
        <f t="shared" si="151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IF31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ref="J327:J341" si="152">H327</f>
        <v>附魔</v>
      </c>
      <c r="K327" s="165">
        <f t="shared" ref="K327:K341" si="153">I327</f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IF32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ref="J328" si="154">H328</f>
        <v>附魔</v>
      </c>
      <c r="K328" s="165">
        <f t="shared" ref="K328" si="155">I328</f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IC00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没抽到任何东西</v>
      </c>
      <c r="I329" s="27">
        <f>VLOOKUP(B329,物品!B:CV,99,FALSE)</f>
        <v>0</v>
      </c>
      <c r="J329" s="165" t="str">
        <f t="shared" ref="J329" si="156">H329</f>
        <v>没抽到任何东西</v>
      </c>
      <c r="K329" s="165">
        <f t="shared" ref="K329" si="157">I329</f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IC01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玄铁</v>
      </c>
      <c r="I330" s="27">
        <f>VLOOKUP(B330,物品!B:CV,99,FALSE)</f>
        <v>0</v>
      </c>
      <c r="J330" s="165" t="str">
        <f t="shared" si="152"/>
        <v>玄铁</v>
      </c>
      <c r="K330" s="165">
        <f t="shared" si="153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IC02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杀敌数</v>
      </c>
      <c r="I331" s="27">
        <f>VLOOKUP(B331,物品!B:CV,99,FALSE)</f>
        <v>0</v>
      </c>
      <c r="J331" s="165" t="str">
        <f t="shared" si="152"/>
        <v>杀敌数</v>
      </c>
      <c r="K331" s="165">
        <f t="shared" si="153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IC03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攻击力低</v>
      </c>
      <c r="I332" s="27">
        <f>VLOOKUP(B332,物品!B:CV,99,FALSE)</f>
        <v>0</v>
      </c>
      <c r="J332" s="165" t="str">
        <f t="shared" si="152"/>
        <v>攻击力低</v>
      </c>
      <c r="K332" s="165">
        <f t="shared" si="153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IC04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攻击力中</v>
      </c>
      <c r="I333" s="27">
        <f>VLOOKUP(B333,物品!B:CV,99,FALSE)</f>
        <v>0</v>
      </c>
      <c r="J333" s="165" t="str">
        <f t="shared" si="152"/>
        <v>攻击力中</v>
      </c>
      <c r="K333" s="165">
        <f t="shared" si="153"/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IC05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攻击力高</v>
      </c>
      <c r="I334" s="27">
        <f>VLOOKUP(B334,物品!B:CV,99,FALSE)</f>
        <v>0</v>
      </c>
      <c r="J334" s="165" t="str">
        <f t="shared" si="152"/>
        <v>攻击力高</v>
      </c>
      <c r="K334" s="165">
        <f t="shared" si="153"/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IC06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生命值低</v>
      </c>
      <c r="I335" s="27">
        <f>VLOOKUP(B335,物品!B:CV,99,FALSE)</f>
        <v>0</v>
      </c>
      <c r="J335" s="165" t="str">
        <f t="shared" si="152"/>
        <v>生命值低</v>
      </c>
      <c r="K335" s="165">
        <f t="shared" si="153"/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IC07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生命值中</v>
      </c>
      <c r="I336" s="27">
        <f>VLOOKUP(B336,物品!B:CV,99,FALSE)</f>
        <v>0</v>
      </c>
      <c r="J336" s="165" t="str">
        <f t="shared" si="152"/>
        <v>生命值中</v>
      </c>
      <c r="K336" s="165">
        <f t="shared" si="153"/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IC08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生命值高</v>
      </c>
      <c r="I337" s="27">
        <f>VLOOKUP(B337,物品!B:CV,99,FALSE)</f>
        <v>0</v>
      </c>
      <c r="J337" s="165" t="str">
        <f t="shared" si="152"/>
        <v>生命值高</v>
      </c>
      <c r="K337" s="165">
        <f t="shared" si="153"/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业力低</v>
      </c>
      <c r="I338" s="27">
        <f>VLOOKUP(B338,物品!B:CV,99,FALSE)</f>
        <v>0</v>
      </c>
      <c r="J338" s="165" t="str">
        <f t="shared" si="152"/>
        <v>业力低</v>
      </c>
      <c r="K338" s="165">
        <f t="shared" si="153"/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IC10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业力中</v>
      </c>
      <c r="I339" s="27">
        <f>VLOOKUP(B339,物品!B:CV,99,FALSE)</f>
        <v>0</v>
      </c>
      <c r="J339" s="165" t="str">
        <f t="shared" si="152"/>
        <v>业力中</v>
      </c>
      <c r="K339" s="165">
        <f t="shared" si="153"/>
        <v>0</v>
      </c>
      <c r="L339" s="27"/>
      <c r="M339" s="166">
        <f>VLOOKUP(LEFT(RIGHT(B339,5),4),物品!B:CU,20,FALSE)</f>
        <v>0</v>
      </c>
      <c r="N339" s="186" t="s">
        <v>83</v>
      </c>
      <c r="O339" s="166" t="s">
        <v>98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IC11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业力高</v>
      </c>
      <c r="I340" s="27">
        <f>VLOOKUP(B340,物品!B:CV,99,FALSE)</f>
        <v>0</v>
      </c>
      <c r="J340" s="165" t="str">
        <f t="shared" si="152"/>
        <v>业力高</v>
      </c>
      <c r="K340" s="165">
        <f t="shared" si="153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 ht="15">
      <c r="A341" s="163"/>
      <c r="B341" s="27" t="str">
        <f>物品!B341</f>
        <v>IK01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|CffBF00FF【稀有】白虎|r</v>
      </c>
      <c r="I341" s="27" t="str">
        <f>VLOOKUP(B341,物品!B:CV,99,FALSE)</f>
        <v>致命倍率|Cffffc926+150%|n|n|r|Cffff00bf【白虎】|r+|Cffff00bf【白虎】|r=|Cffffc926【神威虎爪】|n|n|r|Cff00ff7f点击穿戴或脱卸。|r</v>
      </c>
      <c r="J341" s="165" t="str">
        <f t="shared" si="152"/>
        <v>|CffBF00FF【稀有】白虎|r</v>
      </c>
      <c r="K341" s="165" t="str">
        <f t="shared" si="153"/>
        <v>致命倍率|Cffffc926+150%|n|n|r|Cffff00bf【白虎】|r+|Cffff00bf【白虎】|r=|Cffffc926【神威虎爪】|n|n|r|Cff00ff7f点击穿戴或脱卸。|r</v>
      </c>
      <c r="L341" s="27"/>
      <c r="M341" s="166" t="str">
        <f>VLOOKUP(LEFT(RIGHT(B341,5),4),物品!B:CU,20,FALSE)</f>
        <v>ReplaceableTextures\\CommandButtons\\BTNSST01.blp</v>
      </c>
      <c r="N341" s="27">
        <v>0.5</v>
      </c>
      <c r="O341" s="166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7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IK02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|CffBF00FF【稀有】玄武|r</v>
      </c>
      <c r="I342" s="27" t="str">
        <f>VLOOKUP(B342,物品!B:CV,99,FALSE)</f>
        <v>最大生命|Cffffc926+10%|n|n|r|Cffff00bf【玄武】|r+|Cffff00bf【玄武】|r=|Cffffc926【佛陀舍利】|n|n|r|Cff00ff7f点击穿戴或脱卸。|r</v>
      </c>
      <c r="J342" s="165" t="str">
        <f t="shared" ref="J342:J369" si="158">H342</f>
        <v>|CffBF00FF【稀有】玄武|r</v>
      </c>
      <c r="K342" s="165" t="str">
        <f t="shared" ref="K342:K369" si="159">I342</f>
        <v>最大生命|Cffffc926+10%|n|n|r|Cffff00bf【玄武】|r+|Cffff00bf【玄武】|r=|Cffffc926【佛陀舍利】|n|n|r|Cff00ff7f点击穿戴或脱卸。|r</v>
      </c>
      <c r="L342" s="27"/>
      <c r="M342" s="166" t="str">
        <f>VLOOKUP(LEFT(RIGHT(B342,5),4),物品!B:CU,20,FALSE)</f>
        <v>ReplaceableTextures\\CommandButtons\\BTNSST02.blp</v>
      </c>
      <c r="N342" s="27">
        <v>0.5</v>
      </c>
      <c r="O342" s="166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7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IK03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|CffBF00FF【稀有】帝魄|r</v>
      </c>
      <c r="I343" s="27" t="str">
        <f>VLOOKUP(B343,物品!B:CV,99,FALSE)</f>
        <v>道兵伤害|Cffffc926+30%|n|n|r|Cffff00bf【帝魄】|r+|Cffff00bf【帝魄】|r=|Cffffc926【昊天帝玉】|n|n|r|Cff00ff7f点击穿戴或脱卸。|r</v>
      </c>
      <c r="J343" s="165" t="str">
        <f t="shared" si="158"/>
        <v>|CffBF00FF【稀有】帝魄|r</v>
      </c>
      <c r="K343" s="165" t="str">
        <f t="shared" si="159"/>
        <v>道兵伤害|Cffffc926+30%|n|n|r|Cffff00bf【帝魄】|r+|Cffff00bf【帝魄】|r=|Cffffc926【昊天帝玉】|n|n|r|Cff00ff7f点击穿戴或脱卸。|r</v>
      </c>
      <c r="L343" s="27"/>
      <c r="M343" s="166" t="str">
        <f>VLOOKUP(LEFT(RIGHT(B343,5),4),物品!B:CU,20,FALSE)</f>
        <v>ReplaceableTextures\\CommandButtons\\BTNSST03.blp</v>
      </c>
      <c r="N343" s="27">
        <v>0.5</v>
      </c>
      <c r="O343" s="166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7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IK04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|CffBF00FF【稀有】青龙|r</v>
      </c>
      <c r="I344" s="27" t="str">
        <f>VLOOKUP(B344,物品!B:CV,99,FALSE)</f>
        <v>攻击|Cffffc926+30000|r，攻击|Cffffc926+6%|n|n|r|Cffff00bf【青龙】|r+|Cffff00bf【青龙】|r=|Cffffc926【应龙珠】|n|n|r|Cff00ff7f点击穿戴或脱卸。|r</v>
      </c>
      <c r="J344" s="165" t="str">
        <f t="shared" si="158"/>
        <v>|CffBF00FF【稀有】青龙|r</v>
      </c>
      <c r="K344" s="165" t="str">
        <f t="shared" si="159"/>
        <v>攻击|Cffffc926+30000|r，攻击|Cffffc926+6%|n|n|r|Cffff00bf【青龙】|r+|Cffff00bf【青龙】|r=|Cffffc926【应龙珠】|n|n|r|Cff00ff7f点击穿戴或脱卸。|r</v>
      </c>
      <c r="L344" s="27"/>
      <c r="M344" s="166" t="str">
        <f>VLOOKUP(LEFT(RIGHT(B344,5),4),物品!B:CU,20,FALSE)</f>
        <v>ReplaceableTextures\\CommandButtons\\BTNSST04.blp</v>
      </c>
      <c r="N344" s="27">
        <v>0.5</v>
      </c>
      <c r="O344" s="166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7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IK05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|CffBF00FF【稀有】白泽|r</v>
      </c>
      <c r="I345" s="27" t="str">
        <f>VLOOKUP(B345,物品!B:CV,99,FALSE)</f>
        <v>护甲穿透|Cffffc926+80|n|n|r|Cffff00bf【白泽】|r+|Cffff00bf【白泽】|r=|Cffffc926【白泽之灵】|n|n|r|Cff00ff7f点击穿戴或脱卸。|r</v>
      </c>
      <c r="J345" s="165" t="str">
        <f t="shared" si="158"/>
        <v>|CffBF00FF【稀有】白泽|r</v>
      </c>
      <c r="K345" s="165" t="str">
        <f t="shared" si="159"/>
        <v>护甲穿透|Cffffc926+80|n|n|r|Cffff00bf【白泽】|r+|Cffff00bf【白泽】|r=|Cffffc926【白泽之灵】|n|n|r|Cff00ff7f点击穿戴或脱卸。|r</v>
      </c>
      <c r="L345" s="27"/>
      <c r="M345" s="166" t="str">
        <f>VLOOKUP(LEFT(RIGHT(B345,5),4),物品!B:CU,20,FALSE)</f>
        <v>ReplaceableTextures\\CommandButtons\\BTNSST05.blp</v>
      </c>
      <c r="N345" s="27">
        <v>0.5</v>
      </c>
      <c r="O345" s="166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7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5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IK06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|CffBF00FF【稀有】麒麟|r</v>
      </c>
      <c r="I346" s="27" t="str">
        <f>VLOOKUP(B346,物品!B:CV,99,FALSE)</f>
        <v>暴击伤害|Cffffc926+30%|n|n|r|Cffff00bf【麒麟】|r+|Cffff00bf【麒麟】|r=|Cffffc926【麒麟心】|n|n|r|Cff00ff7f点击穿戴或脱卸。|r</v>
      </c>
      <c r="J346" s="165" t="str">
        <f t="shared" si="158"/>
        <v>|CffBF00FF【稀有】麒麟|r</v>
      </c>
      <c r="K346" s="165" t="str">
        <f t="shared" si="159"/>
        <v>暴击伤害|Cffffc926+30%|n|n|r|Cffff00bf【麒麟】|r+|Cffff00bf【麒麟】|r=|Cffffc926【麒麟心】|n|n|r|Cff00ff7f点击穿戴或脱卸。|r</v>
      </c>
      <c r="L346" s="27"/>
      <c r="M346" s="166" t="str">
        <f>VLOOKUP(LEFT(RIGHT(B346,5),4),物品!B:CU,20,FALSE)</f>
        <v>ReplaceableTextures\\CommandButtons\\BTNSST06.blp</v>
      </c>
      <c r="N346" s="27">
        <v>0.5</v>
      </c>
      <c r="O346" s="166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7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5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IK07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|CffBF00FF【稀有】腾蛇|r</v>
      </c>
      <c r="I347" s="27" t="str">
        <f>VLOOKUP(B347,物品!B:CV,99,FALSE)</f>
        <v>护甲|Cffffc926+60|n|n|r|Cffff00bf【腾蛇】|r+|Cffff00bf【腾蛇】|r=|Cffffc926【腾蛇之牙】|n|n|r|Cff00ff7f点击穿戴或脱卸。|r</v>
      </c>
      <c r="J347" s="165" t="str">
        <f t="shared" si="158"/>
        <v>|CffBF00FF【稀有】腾蛇|r</v>
      </c>
      <c r="K347" s="165" t="str">
        <f t="shared" si="159"/>
        <v>护甲|Cffffc926+60|n|n|r|Cffff00bf【腾蛇】|r+|Cffff00bf【腾蛇】|r=|Cffffc926【腾蛇之牙】|n|n|r|Cff00ff7f点击穿戴或脱卸。|r</v>
      </c>
      <c r="L347" s="27"/>
      <c r="M347" s="166" t="str">
        <f>VLOOKUP(LEFT(RIGHT(B347,5),4),物品!B:CU,20,FALSE)</f>
        <v>ReplaceableTextures\\CommandButtons\\BTNSST07.blp</v>
      </c>
      <c r="N347" s="27">
        <v>0.5</v>
      </c>
      <c r="O347" s="166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7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5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IK08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|CffBF00FF【稀有】朱雀|r</v>
      </c>
      <c r="I348" s="27" t="str">
        <f>VLOOKUP(B348,物品!B:CV,99,FALSE)</f>
        <v>业力|Cffffc926+30000|r，业力|Cffffc926+6%|n|n|r|Cffff00bf【朱雀】|r+|Cffff00bf【朱雀】|r=|Cffffc926【悟道碑石】|n|n|r|Cff00ff7f点击穿戴或脱卸。|r</v>
      </c>
      <c r="J348" s="165" t="str">
        <f t="shared" si="158"/>
        <v>|CffBF00FF【稀有】朱雀|r</v>
      </c>
      <c r="K348" s="165" t="str">
        <f t="shared" si="159"/>
        <v>业力|Cffffc926+30000|r，业力|Cffffc926+6%|n|n|r|Cffff00bf【朱雀】|r+|Cffff00bf【朱雀】|r=|Cffffc926【悟道碑石】|n|n|r|Cff00ff7f点击穿戴或脱卸。|r</v>
      </c>
      <c r="L348" s="27"/>
      <c r="M348" s="166" t="str">
        <f>VLOOKUP(LEFT(RIGHT(B348,5),4),物品!B:CU,20,FALSE)</f>
        <v>ReplaceableTextures\\CommandButtons\\BTNSST08.blp</v>
      </c>
      <c r="N348" s="27">
        <v>0.5</v>
      </c>
      <c r="O348" s="166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7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5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IK1A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致命倍率|Cffffc926+300%|n|n|r|Cffaaaaaa○刻印槽 【空】|r|n|n|Cff00ff7f点击穿戴或脱卸。|r</v>
      </c>
      <c r="J349" s="165" t="str">
        <f t="shared" si="158"/>
        <v>|CffFFD24D【史诗】神威虎爪|r</v>
      </c>
      <c r="K349" s="165" t="str">
        <f t="shared" si="159"/>
        <v>致命倍率|Cffffc926+300%|n|n|r|Cffaaaaaa○刻印槽 【空】|r|n|n|Cff00ff7f点击穿戴或脱卸。|r</v>
      </c>
      <c r="L349" s="27"/>
      <c r="M349" s="166" t="str">
        <f>VLOOKUP(LEFT(RIGHT(B349,5),4),物品!B:CU,20,FALSE)</f>
        <v>ReplaceableTextures\\CommandButtons\\BTNSST09.blp</v>
      </c>
      <c r="N349" s="27">
        <v>0.5</v>
      </c>
      <c r="O349" s="166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7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IK1B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致命倍率|Cffffc926+300%|n|n|r|Cffaaaaaa○|CffFFD24D金之符印+1|r|r|n|n|Cff00ff7f点击穿戴或脱卸。|r</v>
      </c>
      <c r="J350" s="165" t="str">
        <f t="shared" si="158"/>
        <v>|CffFFD24D【史诗】神威虎爪|r</v>
      </c>
      <c r="K350" s="165" t="str">
        <f t="shared" si="159"/>
        <v>致命倍率|Cffffc926+300%|n|n|r|Cffaaaaaa○|CffFFD24D金之符印+1|r|r|n|n|Cff00ff7f点击穿戴或脱卸。|r</v>
      </c>
      <c r="L350" s="27"/>
      <c r="M350" s="166" t="str">
        <f>VLOOKUP(LEFT(RIGHT(B350,5),4),物品!B:CU,20,FALSE)</f>
        <v>ReplaceableTextures\\CommandButtons\\BTNSST09.blp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IK1C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致命倍率|Cffffc926+300%|n|n|r|Cffaaaaaa○|CffFFD24D木之符印+1|r|r|n|n|Cff00ff7f点击穿戴或脱卸。|r</v>
      </c>
      <c r="J351" s="165" t="str">
        <f t="shared" si="158"/>
        <v>|CffFFD24D【史诗】神威虎爪|r</v>
      </c>
      <c r="K351" s="165" t="str">
        <f t="shared" si="159"/>
        <v>致命倍率|Cffffc926+300%|n|n|r|Cffaaaaaa○|CffFFD24D木之符印+1|r|r|n|n|Cff00ff7f点击穿戴或脱卸。|r</v>
      </c>
      <c r="L351" s="27"/>
      <c r="M351" s="166" t="str">
        <f>VLOOKUP(LEFT(RIGHT(B351,5),4),物品!B:CU,20,FALSE)</f>
        <v>ReplaceableTextures\\CommandButtons\\BTNSST09.blp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IK1D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致命倍率|Cffffc926+300%|n|n|r|Cffaaaaaa○|CffFFD24D水之符印+1|r|r|n|n|Cff00ff7f点击穿戴或脱卸。|r</v>
      </c>
      <c r="J352" s="165" t="str">
        <f t="shared" si="158"/>
        <v>|CffFFD24D【史诗】神威虎爪|r</v>
      </c>
      <c r="K352" s="165" t="str">
        <f t="shared" si="159"/>
        <v>致命倍率|Cffffc926+300%|n|n|r|Cffaaaaaa○|CffFFD24D水之符印+1|r|r|n|n|Cff00ff7f点击穿戴或脱卸。|r</v>
      </c>
      <c r="L352" s="27"/>
      <c r="M352" s="166" t="str">
        <f>VLOOKUP(LEFT(RIGHT(B352,5),4),物品!B:CU,20,FALSE)</f>
        <v>ReplaceableTextures\\CommandButtons\\BTNSST09.blp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IK1E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致命倍率|Cffffc926+300%|n|n|r|Cffaaaaaa○|CffFFD24D火之符印+1|r|r|n|n|Cff00ff7f点击穿戴或脱卸。|r</v>
      </c>
      <c r="J353" s="165" t="str">
        <f t="shared" si="158"/>
        <v>|CffFFD24D【史诗】神威虎爪|r</v>
      </c>
      <c r="K353" s="165" t="str">
        <f t="shared" si="159"/>
        <v>致命倍率|Cffffc926+300%|n|n|r|Cffaaaaaa○|CffFFD24D火之符印+1|r|r|n|n|Cff00ff7f点击穿戴或脱卸。|r</v>
      </c>
      <c r="L353" s="27"/>
      <c r="M353" s="166" t="str">
        <f>VLOOKUP(LEFT(RIGHT(B353,5),4),物品!B:CU,20,FALSE)</f>
        <v>ReplaceableTextures\\CommandButtons\\BTNSST09.blp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IK1F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|CffFFD24D【史诗】神威虎爪|r</v>
      </c>
      <c r="I354" s="27" t="str">
        <f>VLOOKUP(B354,物品!B:CV,99,FALSE)</f>
        <v>致命倍率|Cffffc926+300%|n|n|r|Cffaaaaaa○|CffFFD24D土之符印+1|r|r|n|n|Cff00ff7f点击穿戴或脱卸。|r</v>
      </c>
      <c r="J354" s="165" t="str">
        <f t="shared" si="158"/>
        <v>|CffFFD24D【史诗】神威虎爪|r</v>
      </c>
      <c r="K354" s="165" t="str">
        <f t="shared" si="159"/>
        <v>致命倍率|Cffffc926+300%|n|n|r|Cffaaaaaa○|CffFFD24D土之符印+1|r|r|n|n|Cff00ff7f点击穿戴或脱卸。|r</v>
      </c>
      <c r="L354" s="27"/>
      <c r="M354" s="166" t="str">
        <f>VLOOKUP(LEFT(RIGHT(B354,5),4),物品!B:CU,20,FALSE)</f>
        <v>ReplaceableTextures\\CommandButtons\\BTNSST09.blp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IK1G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|CffFFD24D【史诗】神威虎爪|r</v>
      </c>
      <c r="I355" s="27" t="str">
        <f>VLOOKUP(B355,物品!B:CV,99,FALSE)</f>
        <v>致命倍率|Cffffc926+300%|n|n|r|Cffaaaaaa○|CffFFD24D光之符印+1|r|r|n|n|Cff00ff7f点击穿戴或脱卸。|r</v>
      </c>
      <c r="J355" s="165" t="str">
        <f t="shared" si="158"/>
        <v>|CffFFD24D【史诗】神威虎爪|r</v>
      </c>
      <c r="K355" s="165" t="str">
        <f t="shared" si="159"/>
        <v>致命倍率|Cffffc926+300%|n|n|r|Cffaaaaaa○|CffFFD24D光之符印+1|r|r|n|n|Cff00ff7f点击穿戴或脱卸。|r</v>
      </c>
      <c r="L355" s="27"/>
      <c r="M355" s="166" t="str">
        <f>VLOOKUP(LEFT(RIGHT(B355,5),4),物品!B:CU,20,FALSE)</f>
        <v>ReplaceableTextures\\CommandButtons\\BTNSST09.blp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IK1H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|CffFFD24D【史诗】神威虎爪|r</v>
      </c>
      <c r="I356" s="27" t="str">
        <f>VLOOKUP(B356,物品!B:CV,99,FALSE)</f>
        <v>致命倍率|Cffffc926+300%|n|n|r|Cffaaaaaa○|CffFFD24D雷之符印+1|r|r|n|n|Cff00ff7f点击穿戴或脱卸。|r</v>
      </c>
      <c r="J356" s="165" t="str">
        <f t="shared" si="158"/>
        <v>|CffFFD24D【史诗】神威虎爪|r</v>
      </c>
      <c r="K356" s="165" t="str">
        <f t="shared" si="159"/>
        <v>致命倍率|Cffffc926+300%|n|n|r|Cffaaaaaa○|CffFFD24D雷之符印+1|r|r|n|n|Cff00ff7f点击穿戴或脱卸。|r</v>
      </c>
      <c r="L356" s="27"/>
      <c r="M356" s="166" t="str">
        <f>VLOOKUP(LEFT(RIGHT(B356,5),4),物品!B:CU,20,FALSE)</f>
        <v>ReplaceableTextures\\CommandButtons\\BTNSST09.blp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IK1I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|CffFFD24D【史诗】神威虎爪|r</v>
      </c>
      <c r="I357" s="27" t="str">
        <f>VLOOKUP(B357,物品!B:CV,99,FALSE)</f>
        <v>致命倍率|Cffffc926+300%|n|n|r|Cffaaaaaa○|CffFFD24D暗之符印+1|r|r|n|n|Cff00ff7f点击穿戴或脱卸。|r</v>
      </c>
      <c r="J357" s="165" t="str">
        <f t="shared" si="158"/>
        <v>|CffFFD24D【史诗】神威虎爪|r</v>
      </c>
      <c r="K357" s="165" t="str">
        <f t="shared" si="159"/>
        <v>致命倍率|Cffffc926+300%|n|n|r|Cffaaaaaa○|CffFFD24D暗之符印+1|r|r|n|n|Cff00ff7f点击穿戴或脱卸。|r</v>
      </c>
      <c r="L357" s="27"/>
      <c r="M357" s="166" t="str">
        <f>VLOOKUP(LEFT(RIGHT(B357,5),4),物品!B:CU,20,FALSE)</f>
        <v>ReplaceableTextures\\CommandButtons\\BTNSST09.blp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IK2A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最大生命|Cffffc926+20%|n|n|r|Cffaaaaaa○刻印槽 【空】|r|n|n|Cff00ff7f点击穿戴或脱卸。|r</v>
      </c>
      <c r="J358" s="165" t="str">
        <f t="shared" si="158"/>
        <v>|CffFFD24D【史诗】佛陀舍利|r</v>
      </c>
      <c r="K358" s="165" t="str">
        <f t="shared" si="159"/>
        <v>最大生命|Cffffc926+20%|n|n|r|Cffaaaaaa○刻印槽 【空】|r|n|n|Cff00ff7f点击穿戴或脱卸。|r</v>
      </c>
      <c r="L358" s="27"/>
      <c r="M358" s="166" t="str">
        <f>VLOOKUP(LEFT(RIGHT(B358,5),4),物品!B:CU,20,FALSE)</f>
        <v>ReplaceableTextures\\CommandButtons\\BTNSST10.blp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IK2B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最大生命|Cffffc926+20%|n|n|r|Cffaaaaaa○|CffFFD24D金之符印+1|r|r|n|n|Cff00ff7f点击穿戴或脱卸。|r</v>
      </c>
      <c r="J359" s="165" t="str">
        <f t="shared" si="158"/>
        <v>|CffFFD24D【史诗】佛陀舍利|r</v>
      </c>
      <c r="K359" s="165" t="str">
        <f t="shared" si="159"/>
        <v>最大生命|Cffffc926+20%|n|n|r|Cffaaaaaa○|CffFFD24D金之符印+1|r|r|n|n|Cff00ff7f点击穿戴或脱卸。|r</v>
      </c>
      <c r="L359" s="27"/>
      <c r="M359" s="166" t="str">
        <f>VLOOKUP(LEFT(RIGHT(B359,5),4),物品!B:CU,20,FALSE)</f>
        <v>ReplaceableTextures\\CommandButtons\\BTNSST10.blp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IK2C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最大生命|Cffffc926+20%|n|n|r|Cffaaaaaa○|CffFFD24D木之符印+1|r|r|n|n|Cff00ff7f点击穿戴或脱卸。|r</v>
      </c>
      <c r="J360" s="165" t="str">
        <f t="shared" si="158"/>
        <v>|CffFFD24D【史诗】佛陀舍利|r</v>
      </c>
      <c r="K360" s="165" t="str">
        <f t="shared" si="159"/>
        <v>最大生命|Cffffc926+20%|n|n|r|Cffaaaaaa○|CffFFD24D木之符印+1|r|r|n|n|Cff00ff7f点击穿戴或脱卸。|r</v>
      </c>
      <c r="L360" s="27"/>
      <c r="M360" s="166" t="str">
        <f>VLOOKUP(LEFT(RIGHT(B360,5),4),物品!B:CU,20,FALSE)</f>
        <v>ReplaceableTextures\\CommandButtons\\BTNSST10.blp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IK2D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最大生命|Cffffc926+20%|n|n|r|Cffaaaaaa○|CffFFD24D水之符印+1|r|r|n|n|Cff00ff7f点击穿戴或脱卸。|r</v>
      </c>
      <c r="J361" s="165" t="str">
        <f t="shared" si="158"/>
        <v>|CffFFD24D【史诗】佛陀舍利|r</v>
      </c>
      <c r="K361" s="165" t="str">
        <f t="shared" si="159"/>
        <v>最大生命|Cffffc926+20%|n|n|r|Cffaaaaaa○|CffFFD24D水之符印+1|r|r|n|n|Cff00ff7f点击穿戴或脱卸。|r</v>
      </c>
      <c r="L361" s="27"/>
      <c r="M361" s="166" t="str">
        <f>VLOOKUP(LEFT(RIGHT(B361,5),4),物品!B:CU,20,FALSE)</f>
        <v>ReplaceableTextures\\CommandButtons\\BTNSST10.blp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IK2E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最大生命|Cffffc926+20%|n|n|r|Cffaaaaaa○|CffFFD24D火之符印+1|r|r|n|n|Cff00ff7f点击穿戴或脱卸。|r</v>
      </c>
      <c r="J362" s="165" t="str">
        <f t="shared" si="158"/>
        <v>|CffFFD24D【史诗】佛陀舍利|r</v>
      </c>
      <c r="K362" s="165" t="str">
        <f t="shared" si="159"/>
        <v>最大生命|Cffffc926+20%|n|n|r|Cffaaaaaa○|CffFFD24D火之符印+1|r|r|n|n|Cff00ff7f点击穿戴或脱卸。|r</v>
      </c>
      <c r="L362" s="27"/>
      <c r="M362" s="166" t="str">
        <f>VLOOKUP(LEFT(RIGHT(B362,5),4),物品!B:CU,20,FALSE)</f>
        <v>ReplaceableTextures\\CommandButtons\\BTNSST10.blp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IK2F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|CffFFD24D【史诗】佛陀舍利|r</v>
      </c>
      <c r="I363" s="27" t="str">
        <f>VLOOKUP(B363,物品!B:CV,99,FALSE)</f>
        <v>最大生命|Cffffc926+20%|n|n|r|Cffaaaaaa○|CffFFD24D土之符印+1|r|r|n|n|Cff00ff7f点击穿戴或脱卸。|r</v>
      </c>
      <c r="J363" s="165" t="str">
        <f t="shared" si="158"/>
        <v>|CffFFD24D【史诗】佛陀舍利|r</v>
      </c>
      <c r="K363" s="165" t="str">
        <f t="shared" si="159"/>
        <v>最大生命|Cffffc926+20%|n|n|r|Cffaaaaaa○|CffFFD24D土之符印+1|r|r|n|n|Cff00ff7f点击穿戴或脱卸。|r</v>
      </c>
      <c r="L363" s="27"/>
      <c r="M363" s="166" t="str">
        <f>VLOOKUP(LEFT(RIGHT(B363,5),4),物品!B:CU,20,FALSE)</f>
        <v>ReplaceableTextures\\CommandButtons\\BTNSST10.blp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IK2G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|CffFFD24D【史诗】佛陀舍利|r</v>
      </c>
      <c r="I364" s="27" t="str">
        <f>VLOOKUP(B364,物品!B:CV,99,FALSE)</f>
        <v>最大生命|Cffffc926+20%|n|n|r|Cffaaaaaa○|CffFFD24D光之符印+1|r|r|n|n|Cff00ff7f点击穿戴或脱卸。|r</v>
      </c>
      <c r="J364" s="165" t="str">
        <f t="shared" si="158"/>
        <v>|CffFFD24D【史诗】佛陀舍利|r</v>
      </c>
      <c r="K364" s="165" t="str">
        <f t="shared" si="159"/>
        <v>最大生命|Cffffc926+20%|n|n|r|Cffaaaaaa○|CffFFD24D光之符印+1|r|r|n|n|Cff00ff7f点击穿戴或脱卸。|r</v>
      </c>
      <c r="L364" s="27"/>
      <c r="M364" s="166" t="str">
        <f>VLOOKUP(LEFT(RIGHT(B364,5),4),物品!B:CU,20,FALSE)</f>
        <v>ReplaceableTextures\\CommandButtons\\BTNSST10.blp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IK2H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|CffFFD24D【史诗】佛陀舍利|r</v>
      </c>
      <c r="I365" s="27" t="str">
        <f>VLOOKUP(B365,物品!B:CV,99,FALSE)</f>
        <v>最大生命|Cffffc926+20%|n|n|r|Cffaaaaaa○|CffFFD24D雷之符印+1|r|r|n|n|Cff00ff7f点击穿戴或脱卸。|r</v>
      </c>
      <c r="J365" s="165" t="str">
        <f t="shared" si="158"/>
        <v>|CffFFD24D【史诗】佛陀舍利|r</v>
      </c>
      <c r="K365" s="165" t="str">
        <f t="shared" si="159"/>
        <v>最大生命|Cffffc926+20%|n|n|r|Cffaaaaaa○|CffFFD24D雷之符印+1|r|r|n|n|Cff00ff7f点击穿戴或脱卸。|r</v>
      </c>
      <c r="L365" s="27"/>
      <c r="M365" s="166" t="str">
        <f>VLOOKUP(LEFT(RIGHT(B365,5),4),物品!B:CU,20,FALSE)</f>
        <v>ReplaceableTextures\\CommandButtons\\BTNSST10.blp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IK2I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|CffFFD24D【史诗】佛陀舍利|r</v>
      </c>
      <c r="I366" s="27" t="str">
        <f>VLOOKUP(B366,物品!B:CV,99,FALSE)</f>
        <v>最大生命|Cffffc926+20%|n|n|r|Cffaaaaaa○|CffFFD24D暗之符印+1|r|r|n|n|Cff00ff7f点击穿戴或脱卸。|r</v>
      </c>
      <c r="J366" s="165" t="str">
        <f t="shared" si="158"/>
        <v>|CffFFD24D【史诗】佛陀舍利|r</v>
      </c>
      <c r="K366" s="165" t="str">
        <f t="shared" si="159"/>
        <v>最大生命|Cffffc926+20%|n|n|r|Cffaaaaaa○|CffFFD24D暗之符印+1|r|r|n|n|Cff00ff7f点击穿戴或脱卸。|r</v>
      </c>
      <c r="L366" s="27"/>
      <c r="M366" s="166" t="str">
        <f>VLOOKUP(LEFT(RIGHT(B366,5),4),物品!B:CU,20,FALSE)</f>
        <v>ReplaceableTextures\\CommandButtons\\BTNSST10.blp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IK3A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道兵伤害|Cffffc926+60%|n|n|r|Cffaaaaaa○刻印槽 【空】|r|n|n|Cff00ff7f点击穿戴或脱卸。|r</v>
      </c>
      <c r="J367" s="165" t="str">
        <f t="shared" si="158"/>
        <v>|CffFFD24D【史诗】昊天帝玉|r</v>
      </c>
      <c r="K367" s="165" t="str">
        <f t="shared" si="159"/>
        <v>道兵伤害|Cffffc926+60%|n|n|r|Cffaaaaaa○刻印槽 【空】|r|n|n|Cff00ff7f点击穿戴或脱卸。|r</v>
      </c>
      <c r="L367" s="27"/>
      <c r="M367" s="166" t="str">
        <f>VLOOKUP(LEFT(RIGHT(B367,5),4),物品!B:CU,20,FALSE)</f>
        <v>ReplaceableTextures\\CommandButtons\\BTNSST11.blp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IK3B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道兵伤害|Cffffc926+60%|n|n|r|Cffaaaaaa○|CffFFD24D金之符印+1|r|r|n|n|Cff00ff7f点击穿戴或脱卸。|r</v>
      </c>
      <c r="J368" s="165" t="str">
        <f t="shared" si="158"/>
        <v>|CffFFD24D【史诗】昊天帝玉|r</v>
      </c>
      <c r="K368" s="165" t="str">
        <f t="shared" si="159"/>
        <v>道兵伤害|Cffffc926+60%|n|n|r|Cffaaaaaa○|CffFFD24D金之符印+1|r|r|n|n|Cff00ff7f点击穿戴或脱卸。|r</v>
      </c>
      <c r="L368" s="27"/>
      <c r="M368" s="166" t="str">
        <f>VLOOKUP(LEFT(RIGHT(B368,5),4),物品!B:CU,20,FALSE)</f>
        <v>ReplaceableTextures\\CommandButtons\\BTNSST11.blp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IK3C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道兵伤害|Cffffc926+60%|n|n|r|Cffaaaaaa○|CffFFD24D木之符印+1|r|r|n|n|Cff00ff7f点击穿戴或脱卸。|r</v>
      </c>
      <c r="J369" s="165" t="str">
        <f t="shared" si="158"/>
        <v>|CffFFD24D【史诗】昊天帝玉|r</v>
      </c>
      <c r="K369" s="165" t="str">
        <f t="shared" si="159"/>
        <v>道兵伤害|Cffffc926+60%|n|n|r|Cffaaaaaa○|CffFFD24D木之符印+1|r|r|n|n|Cff00ff7f点击穿戴或脱卸。|r</v>
      </c>
      <c r="L369" s="27"/>
      <c r="M369" s="166" t="str">
        <f>VLOOKUP(LEFT(RIGHT(B369,5),4),物品!B:CU,20,FALSE)</f>
        <v>ReplaceableTextures\\CommandButtons\\BTNSST11.blp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IK3D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道兵伤害|Cffffc926+60%|n|n|r|Cffaaaaaa○|CffFFD24D水之符印+1|r|r|n|n|Cff00ff7f点击穿戴或脱卸。|r</v>
      </c>
      <c r="J370" s="165" t="str">
        <f t="shared" ref="J370:J428" si="160">H370</f>
        <v>|CffFFD24D【史诗】昊天帝玉|r</v>
      </c>
      <c r="K370" s="165" t="str">
        <f t="shared" ref="K370:K428" si="161">I370</f>
        <v>道兵伤害|Cffffc926+60%|n|n|r|Cffaaaaaa○|CffFFD24D水之符印+1|r|r|n|n|Cff00ff7f点击穿戴或脱卸。|r</v>
      </c>
      <c r="L370" s="27"/>
      <c r="M370" s="166" t="str">
        <f>VLOOKUP(LEFT(RIGHT(B370,5),4),物品!B:CU,20,FALSE)</f>
        <v>ReplaceableTextures\\CommandButtons\\BTNSST11.blp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IK3E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道兵伤害|Cffffc926+60%|n|n|r|Cffaaaaaa○|CffFFD24D火之符印+1|r|r|n|n|Cff00ff7f点击穿戴或脱卸。|r</v>
      </c>
      <c r="J371" s="165" t="str">
        <f t="shared" si="160"/>
        <v>|CffFFD24D【史诗】昊天帝玉|r</v>
      </c>
      <c r="K371" s="165" t="str">
        <f t="shared" si="161"/>
        <v>道兵伤害|Cffffc926+60%|n|n|r|Cffaaaaaa○|CffFFD24D火之符印+1|r|r|n|n|Cff00ff7f点击穿戴或脱卸。|r</v>
      </c>
      <c r="L371" s="27"/>
      <c r="M371" s="166" t="str">
        <f>VLOOKUP(LEFT(RIGHT(B371,5),4),物品!B:CU,20,FALSE)</f>
        <v>ReplaceableTextures\\CommandButtons\\BTNSST11.blp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IK3F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|CffFFD24D【史诗】昊天帝玉|r</v>
      </c>
      <c r="I372" s="27" t="str">
        <f>VLOOKUP(B372,物品!B:CV,99,FALSE)</f>
        <v>道兵伤害|Cffffc926+60%|n|n|r|Cffaaaaaa○|CffFFD24D土之符印+1|r|r|n|n|Cff00ff7f点击穿戴或脱卸。|r</v>
      </c>
      <c r="J372" s="165" t="str">
        <f t="shared" si="160"/>
        <v>|CffFFD24D【史诗】昊天帝玉|r</v>
      </c>
      <c r="K372" s="165" t="str">
        <f t="shared" si="161"/>
        <v>道兵伤害|Cffffc926+60%|n|n|r|Cffaaaaaa○|CffFFD24D土之符印+1|r|r|n|n|Cff00ff7f点击穿戴或脱卸。|r</v>
      </c>
      <c r="L372" s="27"/>
      <c r="M372" s="166" t="str">
        <f>VLOOKUP(LEFT(RIGHT(B372,5),4),物品!B:CU,20,FALSE)</f>
        <v>ReplaceableTextures\\CommandButtons\\BTNSST11.blp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IK3G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|CffFFD24D【史诗】昊天帝玉|r</v>
      </c>
      <c r="I373" s="27" t="str">
        <f>VLOOKUP(B373,物品!B:CV,99,FALSE)</f>
        <v>道兵伤害|Cffffc926+60%|n|n|r|Cffaaaaaa○|CffFFD24D光之符印+1|r|r|n|n|Cff00ff7f点击穿戴或脱卸。|r</v>
      </c>
      <c r="J373" s="165" t="str">
        <f t="shared" si="160"/>
        <v>|CffFFD24D【史诗】昊天帝玉|r</v>
      </c>
      <c r="K373" s="165" t="str">
        <f t="shared" si="161"/>
        <v>道兵伤害|Cffffc926+60%|n|n|r|Cffaaaaaa○|CffFFD24D光之符印+1|r|r|n|n|Cff00ff7f点击穿戴或脱卸。|r</v>
      </c>
      <c r="L373" s="27"/>
      <c r="M373" s="166" t="str">
        <f>VLOOKUP(LEFT(RIGHT(B373,5),4),物品!B:CU,20,FALSE)</f>
        <v>ReplaceableTextures\\CommandButtons\\BTNSST11.blp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IK3H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|CffFFD24D【史诗】昊天帝玉|r</v>
      </c>
      <c r="I374" s="27" t="str">
        <f>VLOOKUP(B374,物品!B:CV,99,FALSE)</f>
        <v>道兵伤害|Cffffc926+60%|n|n|r|Cffaaaaaa○|CffFFD24D雷之符印+1|r|r|n|n|Cff00ff7f点击穿戴或脱卸。|r</v>
      </c>
      <c r="J374" s="165" t="str">
        <f t="shared" si="160"/>
        <v>|CffFFD24D【史诗】昊天帝玉|r</v>
      </c>
      <c r="K374" s="165" t="str">
        <f t="shared" si="161"/>
        <v>道兵伤害|Cffffc926+60%|n|n|r|Cffaaaaaa○|CffFFD24D雷之符印+1|r|r|n|n|Cff00ff7f点击穿戴或脱卸。|r</v>
      </c>
      <c r="L374" s="27"/>
      <c r="M374" s="166" t="str">
        <f>VLOOKUP(LEFT(RIGHT(B374,5),4),物品!B:CU,20,FALSE)</f>
        <v>ReplaceableTextures\\CommandButtons\\BTNSST11.blp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IK3I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|CffFFD24D【史诗】昊天帝玉|r</v>
      </c>
      <c r="I375" s="27" t="str">
        <f>VLOOKUP(B375,物品!B:CV,99,FALSE)</f>
        <v>道兵伤害|Cffffc926+60%|n|n|r|Cffaaaaaa○|CffFFD24D暗之符印+1|r|r|n|n|Cff00ff7f点击穿戴或脱卸。|r</v>
      </c>
      <c r="J375" s="165" t="str">
        <f t="shared" si="160"/>
        <v>|CffFFD24D【史诗】昊天帝玉|r</v>
      </c>
      <c r="K375" s="165" t="str">
        <f t="shared" si="161"/>
        <v>道兵伤害|Cffffc926+60%|n|n|r|Cffaaaaaa○|CffFFD24D暗之符印+1|r|r|n|n|Cff00ff7f点击穿戴或脱卸。|r</v>
      </c>
      <c r="L375" s="27"/>
      <c r="M375" s="166" t="str">
        <f>VLOOKUP(LEFT(RIGHT(B375,5),4),物品!B:CU,20,FALSE)</f>
        <v>ReplaceableTextures\\CommandButtons\\BTNSST11.blp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IK4A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攻击|Cffffc926+50000|r，攻击|Cffffc926+12%|n|n|r|Cffaaaaaa○刻印槽 【空】|r|n|n|Cff00ff7f点击穿戴或脱卸。|r</v>
      </c>
      <c r="J376" s="165" t="str">
        <f t="shared" si="160"/>
        <v>|CffFFD24D【史诗】应龙珠|r</v>
      </c>
      <c r="K376" s="165" t="str">
        <f t="shared" si="161"/>
        <v>攻击|Cffffc926+50000|r，攻击|Cffffc926+12%|n|n|r|Cffaaaaaa○刻印槽 【空】|r|n|n|Cff00ff7f点击穿戴或脱卸。|r</v>
      </c>
      <c r="L376" s="27"/>
      <c r="M376" s="166" t="str">
        <f>VLOOKUP(LEFT(RIGHT(B376,5),4),物品!B:CU,20,FALSE)</f>
        <v>ReplaceableTextures\\CommandButtons\\BTNSST12.blp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IK4B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攻击|Cffffc926+50000|r，攻击|Cffffc926+12%|n|n|r|Cffaaaaaa○|CffFFD24D金之符印+1|r|r|n|n|Cff00ff7f点击穿戴或脱卸。|r</v>
      </c>
      <c r="J377" s="165" t="str">
        <f t="shared" si="160"/>
        <v>|CffFFD24D【史诗】应龙珠|r</v>
      </c>
      <c r="K377" s="165" t="str">
        <f t="shared" si="161"/>
        <v>攻击|Cffffc926+50000|r，攻击|Cffffc926+12%|n|n|r|Cffaaaaaa○|CffFFD24D金之符印+1|r|r|n|n|Cff00ff7f点击穿戴或脱卸。|r</v>
      </c>
      <c r="L377" s="27"/>
      <c r="M377" s="166" t="str">
        <f>VLOOKUP(LEFT(RIGHT(B377,5),4),物品!B:CU,20,FALSE)</f>
        <v>ReplaceableTextures\\CommandButtons\\BTNSST12.blp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IK4C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攻击|Cffffc926+50000|r，攻击|Cffffc926+12%|n|n|r|Cffaaaaaa○|CffFFD24D木之符印+1|r|r|n|n|Cff00ff7f点击穿戴或脱卸。|r</v>
      </c>
      <c r="J378" s="165" t="str">
        <f t="shared" si="160"/>
        <v>|CffFFD24D【史诗】应龙珠|r</v>
      </c>
      <c r="K378" s="165" t="str">
        <f t="shared" si="161"/>
        <v>攻击|Cffffc926+50000|r，攻击|Cffffc926+12%|n|n|r|Cffaaaaaa○|CffFFD24D木之符印+1|r|r|n|n|Cff00ff7f点击穿戴或脱卸。|r</v>
      </c>
      <c r="L378" s="27"/>
      <c r="M378" s="166" t="str">
        <f>VLOOKUP(LEFT(RIGHT(B378,5),4),物品!B:CU,20,FALSE)</f>
        <v>ReplaceableTextures\\CommandButtons\\BTNSST12.blp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IK4D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攻击|Cffffc926+50000|r，攻击|Cffffc926+12%|n|n|r|Cffaaaaaa○|CffFFD24D水之符印+1|r|r|n|n|Cff00ff7f点击穿戴或脱卸。|r</v>
      </c>
      <c r="J379" s="165" t="str">
        <f t="shared" si="160"/>
        <v>|CffFFD24D【史诗】应龙珠|r</v>
      </c>
      <c r="K379" s="165" t="str">
        <f t="shared" si="161"/>
        <v>攻击|Cffffc926+50000|r，攻击|Cffffc926+12%|n|n|r|Cffaaaaaa○|CffFFD24D水之符印+1|r|r|n|n|Cff00ff7f点击穿戴或脱卸。|r</v>
      </c>
      <c r="L379" s="27"/>
      <c r="M379" s="166" t="str">
        <f>VLOOKUP(LEFT(RIGHT(B379,5),4),物品!B:CU,20,FALSE)</f>
        <v>ReplaceableTextures\\CommandButtons\\BTNSST12.blp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IK4E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攻击|Cffffc926+50000|r，攻击|Cffffc926+12%|n|n|r|Cffaaaaaa○|CffFFD24D火之符印+1|r|r|n|n|Cff00ff7f点击穿戴或脱卸。|r</v>
      </c>
      <c r="J380" s="165" t="str">
        <f t="shared" si="160"/>
        <v>|CffFFD24D【史诗】应龙珠|r</v>
      </c>
      <c r="K380" s="165" t="str">
        <f t="shared" si="161"/>
        <v>攻击|Cffffc926+50000|r，攻击|Cffffc926+12%|n|n|r|Cffaaaaaa○|CffFFD24D火之符印+1|r|r|n|n|Cff00ff7f点击穿戴或脱卸。|r</v>
      </c>
      <c r="L380" s="27"/>
      <c r="M380" s="166" t="str">
        <f>VLOOKUP(LEFT(RIGHT(B380,5),4),物品!B:CU,20,FALSE)</f>
        <v>ReplaceableTextures\\CommandButtons\\BTNSST12.blp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IK4F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|CffFFD24D【史诗】应龙珠|r</v>
      </c>
      <c r="I381" s="27" t="str">
        <f>VLOOKUP(B381,物品!B:CV,99,FALSE)</f>
        <v>攻击|Cffffc926+50000|r，攻击|Cffffc926+12%|n|n|r|Cffaaaaaa○|CffFFD24D土之符印+1|r|r|n|n|Cff00ff7f点击穿戴或脱卸。|r</v>
      </c>
      <c r="J381" s="165" t="str">
        <f t="shared" si="160"/>
        <v>|CffFFD24D【史诗】应龙珠|r</v>
      </c>
      <c r="K381" s="165" t="str">
        <f t="shared" si="161"/>
        <v>攻击|Cffffc926+50000|r，攻击|Cffffc926+12%|n|n|r|Cffaaaaaa○|CffFFD24D土之符印+1|r|r|n|n|Cff00ff7f点击穿戴或脱卸。|r</v>
      </c>
      <c r="L381" s="27"/>
      <c r="M381" s="166" t="str">
        <f>VLOOKUP(LEFT(RIGHT(B381,5),4),物品!B:CU,20,FALSE)</f>
        <v>ReplaceableTextures\\CommandButtons\\BTNSST12.blp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IK4G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|CffFFD24D【史诗】应龙珠|r</v>
      </c>
      <c r="I382" s="27" t="str">
        <f>VLOOKUP(B382,物品!B:CV,99,FALSE)</f>
        <v>攻击|Cffffc926+50000|r，攻击|Cffffc926+12%|n|n|r|Cffaaaaaa○|CffFFD24D光之符印+1|r|r|n|n|Cff00ff7f点击穿戴或脱卸。|r</v>
      </c>
      <c r="J382" s="165" t="str">
        <f t="shared" si="160"/>
        <v>|CffFFD24D【史诗】应龙珠|r</v>
      </c>
      <c r="K382" s="165" t="str">
        <f t="shared" si="161"/>
        <v>攻击|Cffffc926+50000|r，攻击|Cffffc926+12%|n|n|r|Cffaaaaaa○|CffFFD24D光之符印+1|r|r|n|n|Cff00ff7f点击穿戴或脱卸。|r</v>
      </c>
      <c r="L382" s="27"/>
      <c r="M382" s="166" t="str">
        <f>VLOOKUP(LEFT(RIGHT(B382,5),4),物品!B:CU,20,FALSE)</f>
        <v>ReplaceableTextures\\CommandButtons\\BTNSST12.blp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IK4H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|CffFFD24D【史诗】应龙珠|r</v>
      </c>
      <c r="I383" s="27" t="str">
        <f>VLOOKUP(B383,物品!B:CV,99,FALSE)</f>
        <v>攻击|Cffffc926+50000|r，攻击|Cffffc926+12%|n|n|r|Cffaaaaaa○|CffFFD24D雷之符印+1|r|r|n|n|Cff00ff7f点击穿戴或脱卸。|r</v>
      </c>
      <c r="J383" s="165" t="str">
        <f t="shared" si="160"/>
        <v>|CffFFD24D【史诗】应龙珠|r</v>
      </c>
      <c r="K383" s="165" t="str">
        <f t="shared" si="161"/>
        <v>攻击|Cffffc926+50000|r，攻击|Cffffc926+12%|n|n|r|Cffaaaaaa○|CffFFD24D雷之符印+1|r|r|n|n|Cff00ff7f点击穿戴或脱卸。|r</v>
      </c>
      <c r="L383" s="27"/>
      <c r="M383" s="166" t="str">
        <f>VLOOKUP(LEFT(RIGHT(B383,5),4),物品!B:CU,20,FALSE)</f>
        <v>ReplaceableTextures\\CommandButtons\\BTNSST12.blp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IK4I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|CffFFD24D【史诗】应龙珠|r</v>
      </c>
      <c r="I384" s="27" t="str">
        <f>VLOOKUP(B384,物品!B:CV,99,FALSE)</f>
        <v>攻击|Cffffc926+50000|r，攻击|Cffffc926+12%|n|n|r|Cffaaaaaa○|CffFFD24D暗之符印+1|r|r|n|n|Cff00ff7f点击穿戴或脱卸。|r</v>
      </c>
      <c r="J384" s="165" t="str">
        <f t="shared" si="160"/>
        <v>|CffFFD24D【史诗】应龙珠|r</v>
      </c>
      <c r="K384" s="165" t="str">
        <f t="shared" si="161"/>
        <v>攻击|Cffffc926+50000|r，攻击|Cffffc926+12%|n|n|r|Cffaaaaaa○|CffFFD24D暗之符印+1|r|r|n|n|Cff00ff7f点击穿戴或脱卸。|r</v>
      </c>
      <c r="L384" s="27"/>
      <c r="M384" s="166" t="str">
        <f>VLOOKUP(LEFT(RIGHT(B384,5),4),物品!B:CU,20,FALSE)</f>
        <v>ReplaceableTextures\\CommandButtons\\BTNSST12.blp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IK5A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护甲穿透|Cffffc926+150|n|n|r|Cffaaaaaa○刻印槽 【空】|r|n|n|Cff00ff7f点击穿戴或脱卸。|r</v>
      </c>
      <c r="J385" s="165" t="str">
        <f t="shared" si="160"/>
        <v>|CffFFD24D【史诗】白泽之灵|r</v>
      </c>
      <c r="K385" s="165" t="str">
        <f t="shared" si="161"/>
        <v>护甲穿透|Cffffc926+150|n|n|r|Cffaaaaaa○刻印槽 【空】|r|n|n|Cff00ff7f点击穿戴或脱卸。|r</v>
      </c>
      <c r="L385" s="27"/>
      <c r="M385" s="166" t="str">
        <f>VLOOKUP(LEFT(RIGHT(B385,5),4),物品!B:CU,20,FALSE)</f>
        <v>ReplaceableTextures\\CommandButtons\\BTNSST13.blp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IK5B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护甲穿透|Cffffc926+150|n|n|r|Cffaaaaaa○|CffFFD24D金之符印+1|r|r|n|n|Cff00ff7f点击穿戴或脱卸。|r</v>
      </c>
      <c r="J386" s="165" t="str">
        <f t="shared" si="160"/>
        <v>|CffFFD24D【史诗】白泽之灵|r</v>
      </c>
      <c r="K386" s="165" t="str">
        <f t="shared" si="161"/>
        <v>护甲穿透|Cffffc926+150|n|n|r|Cffaaaaaa○|CffFFD24D金之符印+1|r|r|n|n|Cff00ff7f点击穿戴或脱卸。|r</v>
      </c>
      <c r="L386" s="27"/>
      <c r="M386" s="166" t="str">
        <f>VLOOKUP(LEFT(RIGHT(B386,5),4),物品!B:CU,20,FALSE)</f>
        <v>ReplaceableTextures\\CommandButtons\\BTNSST13.blp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IK5C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护甲穿透|Cffffc926+150|n|n|r|Cffaaaaaa○|CffFFD24D木之符印+1|r|r|n|n|Cff00ff7f点击穿戴或脱卸。|r</v>
      </c>
      <c r="J387" s="165" t="str">
        <f t="shared" si="160"/>
        <v>|CffFFD24D【史诗】白泽之灵|r</v>
      </c>
      <c r="K387" s="165" t="str">
        <f t="shared" si="161"/>
        <v>护甲穿透|Cffffc926+150|n|n|r|Cffaaaaaa○|CffFFD24D木之符印+1|r|r|n|n|Cff00ff7f点击穿戴或脱卸。|r</v>
      </c>
      <c r="L387" s="27"/>
      <c r="M387" s="166" t="str">
        <f>VLOOKUP(LEFT(RIGHT(B387,5),4),物品!B:CU,20,FALSE)</f>
        <v>ReplaceableTextures\\CommandButtons\\BTNSST13.blp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IK5D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护甲穿透|Cffffc926+150|n|n|r|Cffaaaaaa○|CffFFD24D水之符印+1|r|r|n|n|Cff00ff7f点击穿戴或脱卸。|r</v>
      </c>
      <c r="J388" s="165" t="str">
        <f t="shared" si="160"/>
        <v>|CffFFD24D【史诗】白泽之灵|r</v>
      </c>
      <c r="K388" s="165" t="str">
        <f t="shared" si="161"/>
        <v>护甲穿透|Cffffc926+150|n|n|r|Cffaaaaaa○|CffFFD24D水之符印+1|r|r|n|n|Cff00ff7f点击穿戴或脱卸。|r</v>
      </c>
      <c r="L388" s="27"/>
      <c r="M388" s="166" t="str">
        <f>VLOOKUP(LEFT(RIGHT(B388,5),4),物品!B:CU,20,FALSE)</f>
        <v>ReplaceableTextures\\CommandButtons\\BTNSST13.blp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IK5E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护甲穿透|Cffffc926+150|n|n|r|Cffaaaaaa○|CffFFD24D火之符印+1|r|r|n|n|Cff00ff7f点击穿戴或脱卸。|r</v>
      </c>
      <c r="J389" s="165" t="str">
        <f t="shared" si="160"/>
        <v>|CffFFD24D【史诗】白泽之灵|r</v>
      </c>
      <c r="K389" s="165" t="str">
        <f t="shared" si="161"/>
        <v>护甲穿透|Cffffc926+150|n|n|r|Cffaaaaaa○|CffFFD24D火之符印+1|r|r|n|n|Cff00ff7f点击穿戴或脱卸。|r</v>
      </c>
      <c r="L389" s="27"/>
      <c r="M389" s="166" t="str">
        <f>VLOOKUP(LEFT(RIGHT(B389,5),4),物品!B:CU,20,FALSE)</f>
        <v>ReplaceableTextures\\CommandButtons\\BTNSST13.blp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IK5F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|CffFFD24D【史诗】白泽之灵|r</v>
      </c>
      <c r="I390" s="27" t="str">
        <f>VLOOKUP(B390,物品!B:CV,99,FALSE)</f>
        <v>护甲穿透|Cffffc926+150|n|n|r|Cffaaaaaa○|CffFFD24D土之符印+1|r|r|n|n|Cff00ff7f点击穿戴或脱卸。|r</v>
      </c>
      <c r="J390" s="165" t="str">
        <f t="shared" si="160"/>
        <v>|CffFFD24D【史诗】白泽之灵|r</v>
      </c>
      <c r="K390" s="165" t="str">
        <f t="shared" si="161"/>
        <v>护甲穿透|Cffffc926+150|n|n|r|Cffaaaaaa○|CffFFD24D土之符印+1|r|r|n|n|Cff00ff7f点击穿戴或脱卸。|r</v>
      </c>
      <c r="L390" s="27"/>
      <c r="M390" s="166" t="str">
        <f>VLOOKUP(LEFT(RIGHT(B390,5),4),物品!B:CU,20,FALSE)</f>
        <v>ReplaceableTextures\\CommandButtons\\BTNSST13.blp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IK5G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|CffFFD24D【史诗】白泽之灵|r</v>
      </c>
      <c r="I391" s="27" t="str">
        <f>VLOOKUP(B391,物品!B:CV,99,FALSE)</f>
        <v>护甲穿透|Cffffc926+150|n|n|r|Cffaaaaaa○|CffFFD24D光之符印+1|r|r|n|n|Cff00ff7f点击穿戴或脱卸。|r</v>
      </c>
      <c r="J391" s="165" t="str">
        <f t="shared" si="160"/>
        <v>|CffFFD24D【史诗】白泽之灵|r</v>
      </c>
      <c r="K391" s="165" t="str">
        <f t="shared" si="161"/>
        <v>护甲穿透|Cffffc926+150|n|n|r|Cffaaaaaa○|CffFFD24D光之符印+1|r|r|n|n|Cff00ff7f点击穿戴或脱卸。|r</v>
      </c>
      <c r="L391" s="27"/>
      <c r="M391" s="166" t="str">
        <f>VLOOKUP(LEFT(RIGHT(B391,5),4),物品!B:CU,20,FALSE)</f>
        <v>ReplaceableTextures\\CommandButtons\\BTNSST13.blp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IK5H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|CffFFD24D【史诗】白泽之灵|r</v>
      </c>
      <c r="I392" s="27" t="str">
        <f>VLOOKUP(B392,物品!B:CV,99,FALSE)</f>
        <v>护甲穿透|Cffffc926+150|n|n|r|Cffaaaaaa○|CffFFD24D雷之符印+1|r|r|n|n|Cff00ff7f点击穿戴或脱卸。|r</v>
      </c>
      <c r="J392" s="165" t="str">
        <f t="shared" si="160"/>
        <v>|CffFFD24D【史诗】白泽之灵|r</v>
      </c>
      <c r="K392" s="165" t="str">
        <f t="shared" si="161"/>
        <v>护甲穿透|Cffffc926+150|n|n|r|Cffaaaaaa○|CffFFD24D雷之符印+1|r|r|n|n|Cff00ff7f点击穿戴或脱卸。|r</v>
      </c>
      <c r="L392" s="27"/>
      <c r="M392" s="166" t="str">
        <f>VLOOKUP(LEFT(RIGHT(B392,5),4),物品!B:CU,20,FALSE)</f>
        <v>ReplaceableTextures\\CommandButtons\\BTNSST13.blp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IK5I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|CffFFD24D【史诗】白泽之灵|r</v>
      </c>
      <c r="I393" s="27" t="str">
        <f>VLOOKUP(B393,物品!B:CV,99,FALSE)</f>
        <v>护甲穿透|Cffffc926+150|n|n|r|Cffaaaaaa○|CffFFD24D暗之符印+1|r|r|n|n|Cff00ff7f点击穿戴或脱卸。|r</v>
      </c>
      <c r="J393" s="165" t="str">
        <f t="shared" si="160"/>
        <v>|CffFFD24D【史诗】白泽之灵|r</v>
      </c>
      <c r="K393" s="165" t="str">
        <f t="shared" si="161"/>
        <v>护甲穿透|Cffffc926+150|n|n|r|Cffaaaaaa○|CffFFD24D暗之符印+1|r|r|n|n|Cff00ff7f点击穿戴或脱卸。|r</v>
      </c>
      <c r="L393" s="27"/>
      <c r="M393" s="166" t="str">
        <f>VLOOKUP(LEFT(RIGHT(B393,5),4),物品!B:CU,20,FALSE)</f>
        <v>ReplaceableTextures\\CommandButtons\\BTNSST13.blp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IK6A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暴击伤害|Cffffc926+60%|n|n|r|Cffaaaaaa○刻印槽 【空】|r|n|n|Cff00ff7f点击穿戴或脱卸。|r</v>
      </c>
      <c r="J394" s="165" t="str">
        <f t="shared" si="160"/>
        <v>|CffFFD24D【史诗】麒麟心|r</v>
      </c>
      <c r="K394" s="165" t="str">
        <f t="shared" si="161"/>
        <v>暴击伤害|Cffffc926+60%|n|n|r|Cffaaaaaa○刻印槽 【空】|r|n|n|Cff00ff7f点击穿戴或脱卸。|r</v>
      </c>
      <c r="L394" s="27"/>
      <c r="M394" s="166" t="str">
        <f>VLOOKUP(LEFT(RIGHT(B394,5),4),物品!B:CU,20,FALSE)</f>
        <v>ReplaceableTextures\\CommandButtons\\BTNSST14.blp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IK6B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暴击伤害|Cffffc926+60%|n|n|r|Cffaaaaaa○|CffFFD24D金之符印+1|r|r|n|n|Cff00ff7f点击穿戴或脱卸。|r</v>
      </c>
      <c r="J395" s="165" t="str">
        <f t="shared" si="160"/>
        <v>|CffFFD24D【史诗】麒麟心|r</v>
      </c>
      <c r="K395" s="165" t="str">
        <f t="shared" si="161"/>
        <v>暴击伤害|Cffffc926+60%|n|n|r|Cffaaaaaa○|CffFFD24D金之符印+1|r|r|n|n|Cff00ff7f点击穿戴或脱卸。|r</v>
      </c>
      <c r="L395" s="27"/>
      <c r="M395" s="166" t="str">
        <f>VLOOKUP(LEFT(RIGHT(B395,5),4),物品!B:CU,20,FALSE)</f>
        <v>ReplaceableTextures\\CommandButtons\\BTNSST14.blp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IK6C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暴击伤害|Cffffc926+60%|n|n|r|Cffaaaaaa○|CffFFD24D木之符印+1|r|r|n|n|Cff00ff7f点击穿戴或脱卸。|r</v>
      </c>
      <c r="J396" s="165" t="str">
        <f t="shared" si="160"/>
        <v>|CffFFD24D【史诗】麒麟心|r</v>
      </c>
      <c r="K396" s="165" t="str">
        <f t="shared" si="161"/>
        <v>暴击伤害|Cffffc926+60%|n|n|r|Cffaaaaaa○|CffFFD24D木之符印+1|r|r|n|n|Cff00ff7f点击穿戴或脱卸。|r</v>
      </c>
      <c r="L396" s="27"/>
      <c r="M396" s="166" t="str">
        <f>VLOOKUP(LEFT(RIGHT(B396,5),4),物品!B:CU,20,FALSE)</f>
        <v>ReplaceableTextures\\CommandButtons\\BTNSST14.blp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IK6D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暴击伤害|Cffffc926+60%|n|n|r|Cffaaaaaa○|CffFFD24D水之符印+1|r|r|n|n|Cff00ff7f点击穿戴或脱卸。|r</v>
      </c>
      <c r="J397" s="165" t="str">
        <f t="shared" si="160"/>
        <v>|CffFFD24D【史诗】麒麟心|r</v>
      </c>
      <c r="K397" s="165" t="str">
        <f t="shared" si="161"/>
        <v>暴击伤害|Cffffc926+60%|n|n|r|Cffaaaaaa○|CffFFD24D水之符印+1|r|r|n|n|Cff00ff7f点击穿戴或脱卸。|r</v>
      </c>
      <c r="L397" s="27"/>
      <c r="M397" s="166" t="str">
        <f>VLOOKUP(LEFT(RIGHT(B397,5),4),物品!B:CU,20,FALSE)</f>
        <v>ReplaceableTextures\\CommandButtons\\BTNSST14.blp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IK6E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暴击伤害|Cffffc926+60%|n|n|r|Cffaaaaaa○|CffFFD24D火之符印+1|r|r|n|n|Cff00ff7f点击穿戴或脱卸。|r</v>
      </c>
      <c r="J398" s="165" t="str">
        <f t="shared" si="160"/>
        <v>|CffFFD24D【史诗】麒麟心|r</v>
      </c>
      <c r="K398" s="165" t="str">
        <f t="shared" si="161"/>
        <v>暴击伤害|Cffffc926+60%|n|n|r|Cffaaaaaa○|CffFFD24D火之符印+1|r|r|n|n|Cff00ff7f点击穿戴或脱卸。|r</v>
      </c>
      <c r="L398" s="27"/>
      <c r="M398" s="166" t="str">
        <f>VLOOKUP(LEFT(RIGHT(B398,5),4),物品!B:CU,20,FALSE)</f>
        <v>ReplaceableTextures\\CommandButtons\\BTNSST14.blp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IK6F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|CffFFD24D【史诗】麒麟心|r</v>
      </c>
      <c r="I399" s="27" t="str">
        <f>VLOOKUP(B399,物品!B:CV,99,FALSE)</f>
        <v>暴击伤害|Cffffc926+60%|n|n|r|Cffaaaaaa○|CffFFD24D土之符印+1|r|r|n|n|Cff00ff7f点击穿戴或脱卸。|r</v>
      </c>
      <c r="J399" s="165" t="str">
        <f t="shared" si="160"/>
        <v>|CffFFD24D【史诗】麒麟心|r</v>
      </c>
      <c r="K399" s="165" t="str">
        <f t="shared" si="161"/>
        <v>暴击伤害|Cffffc926+60%|n|n|r|Cffaaaaaa○|CffFFD24D土之符印+1|r|r|n|n|Cff00ff7f点击穿戴或脱卸。|r</v>
      </c>
      <c r="L399" s="27"/>
      <c r="M399" s="166" t="str">
        <f>VLOOKUP(LEFT(RIGHT(B399,5),4),物品!B:CU,20,FALSE)</f>
        <v>ReplaceableTextures\\CommandButtons\\BTNSST14.blp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IK6G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|CffFFD24D【史诗】麒麟心|r</v>
      </c>
      <c r="I400" s="27" t="str">
        <f>VLOOKUP(B400,物品!B:CV,99,FALSE)</f>
        <v>暴击伤害|Cffffc926+60%|n|n|r|Cffaaaaaa○|CffFFD24D光之符印+1|r|r|n|n|Cff00ff7f点击穿戴或脱卸。|r</v>
      </c>
      <c r="J400" s="165" t="str">
        <f t="shared" si="160"/>
        <v>|CffFFD24D【史诗】麒麟心|r</v>
      </c>
      <c r="K400" s="165" t="str">
        <f t="shared" si="161"/>
        <v>暴击伤害|Cffffc926+60%|n|n|r|Cffaaaaaa○|CffFFD24D光之符印+1|r|r|n|n|Cff00ff7f点击穿戴或脱卸。|r</v>
      </c>
      <c r="L400" s="27"/>
      <c r="M400" s="166" t="str">
        <f>VLOOKUP(LEFT(RIGHT(B400,5),4),物品!B:CU,20,FALSE)</f>
        <v>ReplaceableTextures\\CommandButtons\\BTNSST14.blp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IK6H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|CffFFD24D【史诗】麒麟心|r</v>
      </c>
      <c r="I401" s="27" t="str">
        <f>VLOOKUP(B401,物品!B:CV,99,FALSE)</f>
        <v>暴击伤害|Cffffc926+60%|n|n|r|Cffaaaaaa○|CffFFD24D雷之符印+1|r|r|n|n|Cff00ff7f点击穿戴或脱卸。|r</v>
      </c>
      <c r="J401" s="165" t="str">
        <f t="shared" si="160"/>
        <v>|CffFFD24D【史诗】麒麟心|r</v>
      </c>
      <c r="K401" s="165" t="str">
        <f t="shared" si="161"/>
        <v>暴击伤害|Cffffc926+60%|n|n|r|Cffaaaaaa○|CffFFD24D雷之符印+1|r|r|n|n|Cff00ff7f点击穿戴或脱卸。|r</v>
      </c>
      <c r="L401" s="27"/>
      <c r="M401" s="166" t="str">
        <f>VLOOKUP(LEFT(RIGHT(B401,5),4),物品!B:CU,20,FALSE)</f>
        <v>ReplaceableTextures\\CommandButtons\\BTNSST14.blp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IK6I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|CffFFD24D【史诗】麒麟心|r</v>
      </c>
      <c r="I402" s="27" t="str">
        <f>VLOOKUP(B402,物品!B:CV,99,FALSE)</f>
        <v>暴击伤害|Cffffc926+60%|n|n|r|Cffaaaaaa○|CffFFD24D暗之符印+1|r|r|n|n|Cff00ff7f点击穿戴或脱卸。|r</v>
      </c>
      <c r="J402" s="165" t="str">
        <f t="shared" si="160"/>
        <v>|CffFFD24D【史诗】麒麟心|r</v>
      </c>
      <c r="K402" s="165" t="str">
        <f t="shared" si="161"/>
        <v>暴击伤害|Cffffc926+60%|n|n|r|Cffaaaaaa○|CffFFD24D暗之符印+1|r|r|n|n|Cff00ff7f点击穿戴或脱卸。|r</v>
      </c>
      <c r="L402" s="27"/>
      <c r="M402" s="166" t="str">
        <f>VLOOKUP(LEFT(RIGHT(B402,5),4),物品!B:CU,20,FALSE)</f>
        <v>ReplaceableTextures\\CommandButtons\\BTNSST14.blp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IK7A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护甲|Cffffc926+100|n|n|r|Cffaaaaaa○刻印槽 【空】|r|n|n|Cff00ff7f点击穿戴或脱卸。|r</v>
      </c>
      <c r="J403" s="165" t="str">
        <f t="shared" si="160"/>
        <v>|CffFFD24D【史诗】腾蛇之牙|r</v>
      </c>
      <c r="K403" s="165" t="str">
        <f t="shared" si="161"/>
        <v>护甲|Cffffc926+100|n|n|r|Cffaaaaaa○刻印槽 【空】|r|n|n|Cff00ff7f点击穿戴或脱卸。|r</v>
      </c>
      <c r="L403" s="27"/>
      <c r="M403" s="166" t="str">
        <f>VLOOKUP(LEFT(RIGHT(B403,5),4),物品!B:CU,20,FALSE)</f>
        <v>ReplaceableTextures\\CommandButtons\\BTNSST15.blp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IK7B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护甲|Cffffc926+100|n|n|r|Cffaaaaaa○|CffFFD24D金之符印+1|r|r|n|n|Cff00ff7f点击穿戴或脱卸。|r</v>
      </c>
      <c r="J404" s="165" t="str">
        <f t="shared" si="160"/>
        <v>|CffFFD24D【史诗】腾蛇之牙|r</v>
      </c>
      <c r="K404" s="165" t="str">
        <f t="shared" si="161"/>
        <v>护甲|Cffffc926+100|n|n|r|Cffaaaaaa○|CffFFD24D金之符印+1|r|r|n|n|Cff00ff7f点击穿戴或脱卸。|r</v>
      </c>
      <c r="L404" s="27"/>
      <c r="M404" s="166" t="str">
        <f>VLOOKUP(LEFT(RIGHT(B404,5),4),物品!B:CU,20,FALSE)</f>
        <v>ReplaceableTextures\\CommandButtons\\BTNSST15.blp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IK7C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护甲|Cffffc926+100|n|n|r|Cffaaaaaa○|CffFFD24D木之符印+1|r|r|n|n|Cff00ff7f点击穿戴或脱卸。|r</v>
      </c>
      <c r="J405" s="165" t="str">
        <f t="shared" si="160"/>
        <v>|CffFFD24D【史诗】腾蛇之牙|r</v>
      </c>
      <c r="K405" s="165" t="str">
        <f t="shared" si="161"/>
        <v>护甲|Cffffc926+100|n|n|r|Cffaaaaaa○|CffFFD24D木之符印+1|r|r|n|n|Cff00ff7f点击穿戴或脱卸。|r</v>
      </c>
      <c r="L405" s="27"/>
      <c r="M405" s="166" t="str">
        <f>VLOOKUP(LEFT(RIGHT(B405,5),4),物品!B:CU,20,FALSE)</f>
        <v>ReplaceableTextures\\CommandButtons\\BTNSST15.blp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IK7D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护甲|Cffffc926+100|n|n|r|Cffaaaaaa○|CffFFD24D水之符印+1|r|r|n|n|Cff00ff7f点击穿戴或脱卸。|r</v>
      </c>
      <c r="J406" s="165" t="str">
        <f t="shared" si="160"/>
        <v>|CffFFD24D【史诗】腾蛇之牙|r</v>
      </c>
      <c r="K406" s="165" t="str">
        <f t="shared" si="161"/>
        <v>护甲|Cffffc926+100|n|n|r|Cffaaaaaa○|CffFFD24D水之符印+1|r|r|n|n|Cff00ff7f点击穿戴或脱卸。|r</v>
      </c>
      <c r="L406" s="27"/>
      <c r="M406" s="166" t="str">
        <f>VLOOKUP(LEFT(RIGHT(B406,5),4),物品!B:CU,20,FALSE)</f>
        <v>ReplaceableTextures\\CommandButtons\\BTNSST15.blp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IK7E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护甲|Cffffc926+100|n|n|r|Cffaaaaaa○|CffFFD24D火之符印+1|r|r|n|n|Cff00ff7f点击穿戴或脱卸。|r</v>
      </c>
      <c r="J407" s="165" t="str">
        <f t="shared" si="160"/>
        <v>|CffFFD24D【史诗】腾蛇之牙|r</v>
      </c>
      <c r="K407" s="165" t="str">
        <f t="shared" si="161"/>
        <v>护甲|Cffffc926+100|n|n|r|Cffaaaaaa○|CffFFD24D火之符印+1|r|r|n|n|Cff00ff7f点击穿戴或脱卸。|r</v>
      </c>
      <c r="L407" s="27"/>
      <c r="M407" s="166" t="str">
        <f>VLOOKUP(LEFT(RIGHT(B407,5),4),物品!B:CU,20,FALSE)</f>
        <v>ReplaceableTextures\\CommandButtons\\BTNSST15.blp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IK7F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|CffFFD24D【史诗】腾蛇之牙|r</v>
      </c>
      <c r="I408" s="27" t="str">
        <f>VLOOKUP(B408,物品!B:CV,99,FALSE)</f>
        <v>护甲|Cffffc926+100|n|n|r|Cffaaaaaa○|CffFFD24D土之符印+1|r|r|n|n|Cff00ff7f点击穿戴或脱卸。|r</v>
      </c>
      <c r="J408" s="165" t="str">
        <f t="shared" si="160"/>
        <v>|CffFFD24D【史诗】腾蛇之牙|r</v>
      </c>
      <c r="K408" s="165" t="str">
        <f t="shared" si="161"/>
        <v>护甲|Cffffc926+100|n|n|r|Cffaaaaaa○|CffFFD24D土之符印+1|r|r|n|n|Cff00ff7f点击穿戴或脱卸。|r</v>
      </c>
      <c r="L408" s="27"/>
      <c r="M408" s="166" t="str">
        <f>VLOOKUP(LEFT(RIGHT(B408,5),4),物品!B:CU,20,FALSE)</f>
        <v>ReplaceableTextures\\CommandButtons\\BTNSST15.blp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IK7G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|CffFFD24D【史诗】腾蛇之牙|r</v>
      </c>
      <c r="I409" s="27" t="str">
        <f>VLOOKUP(B409,物品!B:CV,99,FALSE)</f>
        <v>护甲|Cffffc926+100|n|n|r|Cffaaaaaa○|CffFFD24D光之符印+1|r|r|n|n|Cff00ff7f点击穿戴或脱卸。|r</v>
      </c>
      <c r="J409" s="165" t="str">
        <f t="shared" si="160"/>
        <v>|CffFFD24D【史诗】腾蛇之牙|r</v>
      </c>
      <c r="K409" s="165" t="str">
        <f t="shared" si="161"/>
        <v>护甲|Cffffc926+100|n|n|r|Cffaaaaaa○|CffFFD24D光之符印+1|r|r|n|n|Cff00ff7f点击穿戴或脱卸。|r</v>
      </c>
      <c r="L409" s="27"/>
      <c r="M409" s="166" t="str">
        <f>VLOOKUP(LEFT(RIGHT(B409,5),4),物品!B:CU,20,FALSE)</f>
        <v>ReplaceableTextures\\CommandButtons\\BTNSST15.blp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IK7H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|CffFFD24D【史诗】腾蛇之牙|r</v>
      </c>
      <c r="I410" s="27" t="str">
        <f>VLOOKUP(B410,物品!B:CV,99,FALSE)</f>
        <v>护甲|Cffffc926+100|n|n|r|Cffaaaaaa○|CffFFD24D雷之符印+1|r|r|n|n|Cff00ff7f点击穿戴或脱卸。|r</v>
      </c>
      <c r="J410" s="165" t="str">
        <f t="shared" si="160"/>
        <v>|CffFFD24D【史诗】腾蛇之牙|r</v>
      </c>
      <c r="K410" s="165" t="str">
        <f t="shared" si="161"/>
        <v>护甲|Cffffc926+100|n|n|r|Cffaaaaaa○|CffFFD24D雷之符印+1|r|r|n|n|Cff00ff7f点击穿戴或脱卸。|r</v>
      </c>
      <c r="L410" s="27"/>
      <c r="M410" s="166" t="str">
        <f>VLOOKUP(LEFT(RIGHT(B410,5),4),物品!B:CU,20,FALSE)</f>
        <v>ReplaceableTextures\\CommandButtons\\BTNSST15.blp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IK7I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|CffFFD24D【史诗】腾蛇之牙|r</v>
      </c>
      <c r="I411" s="27" t="str">
        <f>VLOOKUP(B411,物品!B:CV,99,FALSE)</f>
        <v>护甲|Cffffc926+100|n|n|r|Cffaaaaaa○|CffFFD24D暗之符印+1|r|r|n|n|Cff00ff7f点击穿戴或脱卸。|r</v>
      </c>
      <c r="J411" s="165" t="str">
        <f t="shared" si="160"/>
        <v>|CffFFD24D【史诗】腾蛇之牙|r</v>
      </c>
      <c r="K411" s="165" t="str">
        <f t="shared" si="161"/>
        <v>护甲|Cffffc926+100|n|n|r|Cffaaaaaa○|CffFFD24D暗之符印+1|r|r|n|n|Cff00ff7f点击穿戴或脱卸。|r</v>
      </c>
      <c r="L411" s="27"/>
      <c r="M411" s="166" t="str">
        <f>VLOOKUP(LEFT(RIGHT(B411,5),4),物品!B:CU,20,FALSE)</f>
        <v>ReplaceableTextures\\CommandButtons\\BTNSST15.blp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IK8A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业力|Cffffc926+50000|r，业力|Cffffc926+12%|n|n|r|Cffaaaaaa○刻印槽 【空】|r|n|n|Cff00ff7f点击穿戴或脱卸。|r</v>
      </c>
      <c r="J412" s="165" t="str">
        <f t="shared" si="160"/>
        <v>|CffFFD24D【史诗】悟道碑石|r</v>
      </c>
      <c r="K412" s="165" t="str">
        <f t="shared" si="161"/>
        <v>业力|Cffffc926+50000|r，业力|Cffffc926+12%|n|n|r|Cffaaaaaa○刻印槽 【空】|r|n|n|Cff00ff7f点击穿戴或脱卸。|r</v>
      </c>
      <c r="L412" s="27"/>
      <c r="M412" s="166" t="str">
        <f>VLOOKUP(LEFT(RIGHT(B412,5),4),物品!B:CU,20,FALSE)</f>
        <v>ReplaceableTextures\\CommandButtons\\BTNSST16.blp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IK8B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业力|Cffffc926+50000|r，业力|Cffffc926+12%|n|n|r|Cffaaaaaa○|CffFFD24D金之符印+1|r|r|n|n|Cff00ff7f点击穿戴或脱卸。|r</v>
      </c>
      <c r="J413" s="165" t="str">
        <f t="shared" si="160"/>
        <v>|CffFFD24D【史诗】悟道碑石|r</v>
      </c>
      <c r="K413" s="165" t="str">
        <f t="shared" si="161"/>
        <v>业力|Cffffc926+50000|r，业力|Cffffc926+12%|n|n|r|Cffaaaaaa○|CffFFD24D金之符印+1|r|r|n|n|Cff00ff7f点击穿戴或脱卸。|r</v>
      </c>
      <c r="L413" s="27"/>
      <c r="M413" s="166" t="str">
        <f>VLOOKUP(LEFT(RIGHT(B413,5),4),物品!B:CU,20,FALSE)</f>
        <v>ReplaceableTextures\\CommandButtons\\BTNSST16.blp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IK8C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业力|Cffffc926+50000|r，业力|Cffffc926+12%|n|n|r|Cffaaaaaa○|CffFFD24D木之符印+1|r|r|n|n|Cff00ff7f点击穿戴或脱卸。|r</v>
      </c>
      <c r="J414" s="165" t="str">
        <f t="shared" si="160"/>
        <v>|CffFFD24D【史诗】悟道碑石|r</v>
      </c>
      <c r="K414" s="165" t="str">
        <f t="shared" si="161"/>
        <v>业力|Cffffc926+50000|r，业力|Cffffc926+12%|n|n|r|Cffaaaaaa○|CffFFD24D木之符印+1|r|r|n|n|Cff00ff7f点击穿戴或脱卸。|r</v>
      </c>
      <c r="L414" s="27"/>
      <c r="M414" s="166" t="str">
        <f>VLOOKUP(LEFT(RIGHT(B414,5),4),物品!B:CU,20,FALSE)</f>
        <v>ReplaceableTextures\\CommandButtons\\BTNSST16.blp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IK8D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业力|Cffffc926+50000|r，业力|Cffffc926+12%|n|n|r|Cffaaaaaa○|CffFFD24D水之符印+1|r|r|n|n|Cff00ff7f点击穿戴或脱卸。|r</v>
      </c>
      <c r="J415" s="165" t="str">
        <f t="shared" si="160"/>
        <v>|CffFFD24D【史诗】悟道碑石|r</v>
      </c>
      <c r="K415" s="165" t="str">
        <f t="shared" si="161"/>
        <v>业力|Cffffc926+50000|r，业力|Cffffc926+12%|n|n|r|Cffaaaaaa○|CffFFD24D水之符印+1|r|r|n|n|Cff00ff7f点击穿戴或脱卸。|r</v>
      </c>
      <c r="L415" s="27"/>
      <c r="M415" s="166" t="str">
        <f>VLOOKUP(LEFT(RIGHT(B415,5),4),物品!B:CU,20,FALSE)</f>
        <v>ReplaceableTextures\\CommandButtons\\BTNSST16.blp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IK8E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业力|Cffffc926+50000|r，业力|Cffffc926+12%|n|n|r|Cffaaaaaa○|CffFFD24D火之符印+1|r|r|n|n|Cff00ff7f点击穿戴或脱卸。|r</v>
      </c>
      <c r="J416" s="165" t="str">
        <f t="shared" si="160"/>
        <v>|CffFFD24D【史诗】悟道碑石|r</v>
      </c>
      <c r="K416" s="165" t="str">
        <f t="shared" si="161"/>
        <v>业力|Cffffc926+50000|r，业力|Cffffc926+12%|n|n|r|Cffaaaaaa○|CffFFD24D火之符印+1|r|r|n|n|Cff00ff7f点击穿戴或脱卸。|r</v>
      </c>
      <c r="L416" s="27"/>
      <c r="M416" s="166" t="str">
        <f>VLOOKUP(LEFT(RIGHT(B416,5),4),物品!B:CU,20,FALSE)</f>
        <v>ReplaceableTextures\\CommandButtons\\BTNSST16.blp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IK8F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|CffFFD24D【史诗】悟道碑石|r</v>
      </c>
      <c r="I417" s="27" t="str">
        <f>VLOOKUP(B417,物品!B:CV,99,FALSE)</f>
        <v>业力|Cffffc926+50000|r，业力|Cffffc926+12%|n|n|r|Cffaaaaaa○|CffFFD24D土之符印+1|r|r|n|n|Cff00ff7f点击穿戴或脱卸。|r</v>
      </c>
      <c r="J417" s="165" t="str">
        <f t="shared" si="160"/>
        <v>|CffFFD24D【史诗】悟道碑石|r</v>
      </c>
      <c r="K417" s="165" t="str">
        <f t="shared" si="161"/>
        <v>业力|Cffffc926+50000|r，业力|Cffffc926+12%|n|n|r|Cffaaaaaa○|CffFFD24D土之符印+1|r|r|n|n|Cff00ff7f点击穿戴或脱卸。|r</v>
      </c>
      <c r="L417" s="27"/>
      <c r="M417" s="166" t="str">
        <f>VLOOKUP(LEFT(RIGHT(B417,5),4),物品!B:CU,20,FALSE)</f>
        <v>ReplaceableTextures\\CommandButtons\\BTNSST16.blp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IK8G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|CffFFD24D【史诗】悟道碑石|r</v>
      </c>
      <c r="I418" s="27" t="str">
        <f>VLOOKUP(B418,物品!B:CV,99,FALSE)</f>
        <v>业力|Cffffc926+50000|r，业力|Cffffc926+12%|n|n|r|Cffaaaaaa○|CffFFD24D光之符印+1|r|r|n|n|Cff00ff7f点击穿戴或脱卸。|r</v>
      </c>
      <c r="J418" s="165" t="str">
        <f t="shared" si="160"/>
        <v>|CffFFD24D【史诗】悟道碑石|r</v>
      </c>
      <c r="K418" s="165" t="str">
        <f t="shared" si="161"/>
        <v>业力|Cffffc926+50000|r，业力|Cffffc926+12%|n|n|r|Cffaaaaaa○|CffFFD24D光之符印+1|r|r|n|n|Cff00ff7f点击穿戴或脱卸。|r</v>
      </c>
      <c r="L418" s="27"/>
      <c r="M418" s="166" t="str">
        <f>VLOOKUP(LEFT(RIGHT(B418,5),4),物品!B:CU,20,FALSE)</f>
        <v>ReplaceableTextures\\CommandButtons\\BTNSST16.blp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IK8H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|CffFFD24D【史诗】悟道碑石|r</v>
      </c>
      <c r="I419" s="27" t="str">
        <f>VLOOKUP(B419,物品!B:CV,99,FALSE)</f>
        <v>业力|Cffffc926+50000|r，业力|Cffffc926+12%|n|n|r|Cffaaaaaa○|CffFFD24D雷之符印+1|r|r|n|n|Cff00ff7f点击穿戴或脱卸。|r</v>
      </c>
      <c r="J419" s="165" t="str">
        <f t="shared" si="160"/>
        <v>|CffFFD24D【史诗】悟道碑石|r</v>
      </c>
      <c r="K419" s="165" t="str">
        <f t="shared" si="161"/>
        <v>业力|Cffffc926+50000|r，业力|Cffffc926+12%|n|n|r|Cffaaaaaa○|CffFFD24D雷之符印+1|r|r|n|n|Cff00ff7f点击穿戴或脱卸。|r</v>
      </c>
      <c r="L419" s="27"/>
      <c r="M419" s="166" t="str">
        <f>VLOOKUP(LEFT(RIGHT(B419,5),4),物品!B:CU,20,FALSE)</f>
        <v>ReplaceableTextures\\CommandButtons\\BTNSST16.blp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IK8I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|CffFFD24D【史诗】悟道碑石|r</v>
      </c>
      <c r="I420" s="27" t="str">
        <f>VLOOKUP(B420,物品!B:CV,99,FALSE)</f>
        <v>业力|Cffffc926+50000|r，业力|Cffffc926+12%|n|n|r|Cffaaaaaa○|CffFFD24D暗之符印+1|r|r|n|n|Cff00ff7f点击穿戴或脱卸。|r</v>
      </c>
      <c r="J420" s="165" t="str">
        <f t="shared" si="160"/>
        <v>|CffFFD24D【史诗】悟道碑石|r</v>
      </c>
      <c r="K420" s="165" t="str">
        <f t="shared" si="161"/>
        <v>业力|Cffffc926+50000|r，业力|Cffffc926+12%|n|n|r|Cffaaaaaa○|CffFFD24D暗之符印+1|r|r|n|n|Cff00ff7f点击穿戴或脱卸。|r</v>
      </c>
      <c r="L420" s="27"/>
      <c r="M420" s="166" t="str">
        <f>VLOOKUP(LEFT(RIGHT(B420,5),4),物品!B:CU,20,FALSE)</f>
        <v>ReplaceableTextures\\CommandButtons\\BTNSST16.blp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IK91</v>
      </c>
      <c r="C421" s="27" t="s">
        <v>41</v>
      </c>
      <c r="D421" s="27" t="s">
        <v>81</v>
      </c>
      <c r="E421" s="170" t="s">
        <v>112</v>
      </c>
      <c r="F421" s="27"/>
      <c r="G421" s="27"/>
      <c r="H421" s="27" t="str">
        <f>VLOOKUP(LEFT(RIGHT(B421,5),4),物品!B:CU,2,FALSE)</f>
        <v>|CffFFD24D金之刻印|r</v>
      </c>
      <c r="I421" s="27" t="str">
        <f>VLOOKUP(B421,物品!B:CV,99,FALSE)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21" s="165" t="str">
        <f t="shared" si="160"/>
        <v>|CffFFD24D金之刻印|r</v>
      </c>
      <c r="K421" s="165" t="str">
        <f t="shared" si="161"/>
        <v>为|Cffffc926史诗品质|r的|Cffffc926宝物|r附加一条|Cffffc926金之符印|r属性。|n|n|Cff00ff7f点击可将刻印镶嵌至指定史诗品质的宝物。|n|r|Cffff0000镶嵌后不可拆卸和替换。|r</v>
      </c>
      <c r="L421" s="27"/>
      <c r="M421" s="166" t="str">
        <f>VLOOKUP(LEFT(RIGHT(B421,5),4),物品!B:CU,20,FALSE)</f>
        <v>ReplaceableTextures\\CommandButtons\\BTNUI_Fuin_01.blp</v>
      </c>
      <c r="N421" s="27">
        <v>1</v>
      </c>
      <c r="O421" s="166" t="s">
        <v>113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IK92</v>
      </c>
      <c r="C422" s="27" t="s">
        <v>41</v>
      </c>
      <c r="D422" s="27" t="s">
        <v>81</v>
      </c>
      <c r="E422" s="170" t="s">
        <v>114</v>
      </c>
      <c r="F422" s="27"/>
      <c r="G422" s="27"/>
      <c r="H422" s="27" t="str">
        <f>VLOOKUP(LEFT(RIGHT(B422,5),4),物品!B:CU,2,FALSE)</f>
        <v>|CffFFD24D木之刻印|r</v>
      </c>
      <c r="I422" s="27" t="str">
        <f>VLOOKUP(B422,物品!B:CV,99,FALSE)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22" s="165" t="str">
        <f t="shared" si="160"/>
        <v>|CffFFD24D木之刻印|r</v>
      </c>
      <c r="K422" s="165" t="str">
        <f t="shared" si="161"/>
        <v>为|Cffffc926史诗品质|r的|Cffffc926宝物|r附加一条|Cffffc926木之符印|r属性。|n|n|Cff00ff7f点击可将刻印镶嵌至指定史诗品质的宝物。|n|r|Cffff0000镶嵌后不可拆卸和替换。|r</v>
      </c>
      <c r="L422" s="27"/>
      <c r="M422" s="166" t="str">
        <f>VLOOKUP(LEFT(RIGHT(B422,5),4),物品!B:CU,20,FALSE)</f>
        <v>ReplaceableTextures\\CommandButtons\\BTNUI_Fuin_02.blp</v>
      </c>
      <c r="N422" s="27">
        <v>1</v>
      </c>
      <c r="O422" s="166" t="s">
        <v>113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IK93</v>
      </c>
      <c r="C423" s="27" t="s">
        <v>41</v>
      </c>
      <c r="D423" s="27" t="s">
        <v>81</v>
      </c>
      <c r="E423" s="170" t="s">
        <v>115</v>
      </c>
      <c r="F423" s="27"/>
      <c r="G423" s="27"/>
      <c r="H423" s="27" t="str">
        <f>VLOOKUP(LEFT(RIGHT(B423,5),4),物品!B:CU,2,FALSE)</f>
        <v>|CffFFD24D水之刻印|r</v>
      </c>
      <c r="I423" s="27" t="str">
        <f>VLOOKUP(B423,物品!B:CV,99,FALSE)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23" s="165" t="str">
        <f t="shared" si="160"/>
        <v>|CffFFD24D水之刻印|r</v>
      </c>
      <c r="K423" s="165" t="str">
        <f t="shared" si="161"/>
        <v>为|Cffffc926史诗品质|r的|Cffffc926宝物|r附加一条|Cffffc926水之符印|r属性。|n|n|Cff00ff7f点击可将刻印镶嵌至指定史诗品质的宝物。|n|r|Cffff0000镶嵌后不可拆卸和替换。|r</v>
      </c>
      <c r="L423" s="27"/>
      <c r="M423" s="166" t="str">
        <f>VLOOKUP(LEFT(RIGHT(B423,5),4),物品!B:CU,20,FALSE)</f>
        <v>ReplaceableTextures\\CommandButtons\\BTNUI_Fuin_03.blp</v>
      </c>
      <c r="N423" s="27">
        <v>1</v>
      </c>
      <c r="O423" s="166" t="s">
        <v>113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IK94</v>
      </c>
      <c r="C424" s="27" t="s">
        <v>41</v>
      </c>
      <c r="D424" s="27" t="s">
        <v>81</v>
      </c>
      <c r="E424" s="170" t="s">
        <v>116</v>
      </c>
      <c r="F424" s="27"/>
      <c r="G424" s="27"/>
      <c r="H424" s="27" t="str">
        <f>VLOOKUP(LEFT(RIGHT(B424,5),4),物品!B:CU,2,FALSE)</f>
        <v>|CffFFD24D火之刻印|r</v>
      </c>
      <c r="I424" s="27" t="str">
        <f>VLOOKUP(B424,物品!B:CV,99,FALSE)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4" s="165" t="str">
        <f t="shared" si="160"/>
        <v>|CffFFD24D火之刻印|r</v>
      </c>
      <c r="K424" s="165" t="str">
        <f t="shared" si="161"/>
        <v>为|Cffffc926史诗品质|r的|Cffffc926宝物|r附加一条|Cffffc926火之符印|r属性。|n|n|Cff00ff7f点击可将刻印镶嵌至指定史诗品质的宝物。|n|r|Cffff0000镶嵌后不可拆卸和替换。|r</v>
      </c>
      <c r="L424" s="27"/>
      <c r="M424" s="166" t="str">
        <f>VLOOKUP(LEFT(RIGHT(B424,5),4),物品!B:CU,20,FALSE)</f>
        <v>ReplaceableTextures\\CommandButtons\\BTNUI_Fuin_04.blp</v>
      </c>
      <c r="N424" s="27">
        <v>1</v>
      </c>
      <c r="O424" s="166" t="s">
        <v>113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IK95</v>
      </c>
      <c r="C425" s="27" t="s">
        <v>41</v>
      </c>
      <c r="D425" s="27" t="s">
        <v>81</v>
      </c>
      <c r="E425" s="170" t="s">
        <v>117</v>
      </c>
      <c r="F425" s="27"/>
      <c r="G425" s="27"/>
      <c r="H425" s="27" t="str">
        <f>VLOOKUP(LEFT(RIGHT(B425,5),4),物品!B:CU,2,FALSE)</f>
        <v>|CffFFD24D土之刻印|r</v>
      </c>
      <c r="I425" s="27" t="str">
        <f>VLOOKUP(B425,物品!B:CV,99,FALSE)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5" s="165" t="str">
        <f t="shared" si="160"/>
        <v>|CffFFD24D土之刻印|r</v>
      </c>
      <c r="K425" s="165" t="str">
        <f t="shared" si="161"/>
        <v>为|Cffffc926史诗品质|r的|Cffffc926宝物|r附加一条|Cffffc926土之符印|r属性。|n|n|Cff00ff7f点击可将刻印镶嵌至指定史诗品质的宝物。|n|r|Cffff0000镶嵌后不可拆卸和替换。|r</v>
      </c>
      <c r="L425" s="27"/>
      <c r="M425" s="166" t="str">
        <f>VLOOKUP(LEFT(RIGHT(B425,5),4),物品!B:CU,20,FALSE)</f>
        <v>ReplaceableTextures\\CommandButtons\\BTNUI_Fuin_05.blp</v>
      </c>
      <c r="N425" s="27">
        <v>1</v>
      </c>
      <c r="O425" s="166" t="s">
        <v>113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IK96</v>
      </c>
      <c r="C426" s="27" t="s">
        <v>41</v>
      </c>
      <c r="D426" s="27" t="s">
        <v>81</v>
      </c>
      <c r="E426" s="170" t="s">
        <v>118</v>
      </c>
      <c r="F426" s="27"/>
      <c r="G426" s="27"/>
      <c r="H426" s="27" t="str">
        <f>VLOOKUP(LEFT(RIGHT(B426,5),4),物品!B:CU,2,FALSE)</f>
        <v>|CffFFD24D光之刻印|r</v>
      </c>
      <c r="I426" s="27" t="str">
        <f>VLOOKUP(B426,物品!B:CV,99,FALSE)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6" s="165" t="str">
        <f t="shared" si="160"/>
        <v>|CffFFD24D光之刻印|r</v>
      </c>
      <c r="K426" s="165" t="str">
        <f t="shared" si="161"/>
        <v>为|Cffffc926史诗品质|r的|Cffffc926宝物|r附加一条|Cffffc926光之符印|r属性。|n|n|Cff00ff7f点击可将刻印镶嵌至指定史诗品质的宝物。|n|r|Cffff0000镶嵌后不可拆卸和替换。|r</v>
      </c>
      <c r="L426" s="27"/>
      <c r="M426" s="166" t="str">
        <f>VLOOKUP(LEFT(RIGHT(B426,5),4),物品!B:CU,20,FALSE)</f>
        <v>ReplaceableTextures\\CommandButtons\\BTNUI_Fuin_06.blp</v>
      </c>
      <c r="N426" s="27">
        <v>1</v>
      </c>
      <c r="O426" s="166" t="s">
        <v>113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IK97</v>
      </c>
      <c r="C427" s="27" t="s">
        <v>41</v>
      </c>
      <c r="D427" s="27" t="s">
        <v>81</v>
      </c>
      <c r="E427" s="170" t="s">
        <v>119</v>
      </c>
      <c r="F427" s="27"/>
      <c r="G427" s="27"/>
      <c r="H427" s="27" t="str">
        <f>VLOOKUP(LEFT(RIGHT(B427,5),4),物品!B:CU,2,FALSE)</f>
        <v>|CffFFD24D雷之刻印|r</v>
      </c>
      <c r="I427" s="27" t="str">
        <f>VLOOKUP(B427,物品!B:CV,99,FALSE)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7" s="165" t="str">
        <f t="shared" si="160"/>
        <v>|CffFFD24D雷之刻印|r</v>
      </c>
      <c r="K427" s="165" t="str">
        <f t="shared" si="161"/>
        <v>为|Cffffc926史诗品质|r的|Cffffc926宝物|r附加一条|Cffffc926雷之符印|r属性。|n|n|Cff00ff7f点击可将刻印镶嵌至指定史诗品质的宝物。|n|r|Cffff0000镶嵌后不可拆卸和替换。|r</v>
      </c>
      <c r="L427" s="27"/>
      <c r="M427" s="166" t="str">
        <f>VLOOKUP(LEFT(RIGHT(B427,5),4),物品!B:CU,20,FALSE)</f>
        <v>ReplaceableTextures\\CommandButtons\\BTNUI_Fuin_07.blp</v>
      </c>
      <c r="N427" s="27">
        <v>1</v>
      </c>
      <c r="O427" s="166" t="s">
        <v>113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IK98</v>
      </c>
      <c r="C428" s="27" t="s">
        <v>41</v>
      </c>
      <c r="D428" s="27" t="s">
        <v>81</v>
      </c>
      <c r="E428" s="170" t="s">
        <v>120</v>
      </c>
      <c r="F428" s="27"/>
      <c r="G428" s="27"/>
      <c r="H428" s="27" t="str">
        <f>VLOOKUP(LEFT(RIGHT(B428,5),4),物品!B:CU,2,FALSE)</f>
        <v>|CffFFD24D暗之刻印|r</v>
      </c>
      <c r="I428" s="27" t="str">
        <f>VLOOKUP(B428,物品!B:CV,99,FALSE)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8" s="165" t="str">
        <f t="shared" si="160"/>
        <v>|CffFFD24D暗之刻印|r</v>
      </c>
      <c r="K428" s="165" t="str">
        <f t="shared" si="161"/>
        <v>为|Cffffc926史诗品质|r的|Cffffc926宝物|r附加一条|Cffffc926暗之符印|r属性。|n|n|Cff00ff7f点击可将刻印镶嵌至指定史诗品质的宝物。|n|r|Cffff0000镶嵌后不可拆卸和替换。|r</v>
      </c>
      <c r="L428" s="27"/>
      <c r="M428" s="166" t="str">
        <f>VLOOKUP(LEFT(RIGHT(B428,5),4),物品!B:CU,20,FALSE)</f>
        <v>ReplaceableTextures\\CommandButtons\\BTNUI_Fuin_08.blp</v>
      </c>
      <c r="N428" s="27">
        <v>1</v>
      </c>
      <c r="O428" s="166" t="s">
        <v>113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>
      <c r="B429" s="159"/>
      <c r="C429" s="27"/>
      <c r="D429" s="27"/>
      <c r="E429" s="27"/>
      <c r="H429" s="27"/>
      <c r="J429" s="171"/>
      <c r="K429" s="159"/>
      <c r="L429" s="27"/>
      <c r="M429" s="172"/>
      <c r="O429" s="166"/>
      <c r="P429" s="27"/>
      <c r="Q429" s="27"/>
      <c r="W429" s="159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59"/>
      <c r="C430" s="27"/>
      <c r="D430" s="27"/>
      <c r="E430" s="27"/>
      <c r="H430" s="27"/>
      <c r="J430" s="171"/>
      <c r="K430" s="159"/>
      <c r="L430" s="27"/>
      <c r="M430" s="172"/>
      <c r="O430" s="166"/>
      <c r="P430" s="27"/>
      <c r="Q430" s="27"/>
      <c r="W430" s="159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59"/>
      <c r="C431" s="27"/>
      <c r="D431" s="27"/>
      <c r="E431" s="27"/>
      <c r="H431" s="27"/>
      <c r="J431" s="171"/>
      <c r="K431" s="159"/>
      <c r="L431" s="27"/>
      <c r="M431" s="172"/>
      <c r="O431" s="166"/>
      <c r="P431" s="27"/>
      <c r="Q431" s="27"/>
      <c r="W431" s="159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59"/>
      <c r="C432" s="27"/>
      <c r="D432" s="27"/>
      <c r="E432" s="27"/>
      <c r="H432" s="27"/>
      <c r="J432" s="171"/>
      <c r="K432" s="159"/>
      <c r="L432" s="27"/>
      <c r="M432" s="172"/>
      <c r="O432" s="166"/>
      <c r="P432" s="27"/>
      <c r="Q432" s="27"/>
      <c r="W432" s="159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59"/>
      <c r="C433" s="27"/>
      <c r="D433" s="27"/>
      <c r="E433" s="27"/>
      <c r="H433" s="27"/>
      <c r="J433" s="171"/>
      <c r="K433" s="159"/>
      <c r="L433" s="27"/>
      <c r="M433" s="172"/>
      <c r="O433" s="166"/>
      <c r="P433" s="27"/>
      <c r="Q433" s="27"/>
      <c r="R433" s="159"/>
      <c r="S433" s="159"/>
      <c r="T433" s="159"/>
      <c r="W433" s="159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59"/>
      <c r="C434" s="27"/>
      <c r="D434" s="27"/>
      <c r="E434" s="27"/>
      <c r="H434" s="27"/>
      <c r="J434" s="171"/>
      <c r="K434" s="159"/>
      <c r="L434" s="27"/>
      <c r="M434" s="172"/>
      <c r="O434" s="166"/>
      <c r="P434" s="27"/>
      <c r="Q434" s="27"/>
      <c r="R434" s="159"/>
      <c r="S434" s="159"/>
      <c r="T434" s="159"/>
      <c r="W434" s="159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59"/>
      <c r="C435" s="27"/>
      <c r="D435" s="27"/>
      <c r="E435" s="27"/>
      <c r="H435" s="27"/>
      <c r="J435" s="171"/>
      <c r="K435" s="159"/>
      <c r="L435" s="27"/>
      <c r="M435" s="172"/>
      <c r="O435" s="166"/>
      <c r="P435" s="27"/>
      <c r="Q435" s="27"/>
      <c r="R435" s="159"/>
      <c r="S435" s="159"/>
      <c r="T435" s="159"/>
      <c r="W435" s="159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59"/>
      <c r="C436" s="27"/>
      <c r="D436" s="27"/>
      <c r="E436" s="27"/>
      <c r="H436" s="27"/>
      <c r="J436" s="171"/>
      <c r="K436" s="159"/>
      <c r="L436" s="27"/>
      <c r="M436" s="172"/>
      <c r="O436" s="166"/>
      <c r="P436" s="27"/>
      <c r="Q436" s="27"/>
      <c r="R436" s="159"/>
      <c r="S436" s="159"/>
      <c r="T436" s="159"/>
      <c r="W436" s="159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59"/>
      <c r="C437" s="27"/>
      <c r="D437" s="27"/>
      <c r="E437" s="27"/>
      <c r="H437" s="27"/>
      <c r="J437" s="171"/>
      <c r="K437" s="159"/>
      <c r="L437" s="27"/>
      <c r="M437" s="172"/>
      <c r="O437" s="166"/>
      <c r="P437" s="27"/>
      <c r="Q437" s="27"/>
      <c r="R437" s="159"/>
      <c r="S437" s="159"/>
      <c r="T437" s="159"/>
      <c r="W437" s="159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R438" s="159"/>
      <c r="S438" s="159"/>
      <c r="T438" s="159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R439" s="159"/>
      <c r="S439" s="159"/>
      <c r="T439" s="159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R440" s="159"/>
      <c r="S440" s="159"/>
      <c r="T440" s="159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R441" s="159"/>
      <c r="S441" s="159"/>
      <c r="T441" s="159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27"/>
      <c r="S445" s="27"/>
      <c r="T445" s="27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27"/>
      <c r="S446" s="27"/>
      <c r="T446" s="27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 s="160" customFormat="1">
      <c r="E447" s="27"/>
      <c r="H447" s="27"/>
      <c r="J447" s="165"/>
      <c r="AB447" s="27"/>
    </row>
    <row r="448" spans="2:42" s="160" customFormat="1">
      <c r="E448" s="27"/>
      <c r="H448" s="27"/>
      <c r="J448" s="165"/>
      <c r="AB448" s="27"/>
    </row>
    <row r="449" spans="5:28" s="160" customFormat="1">
      <c r="E449" s="27"/>
      <c r="H449" s="27"/>
      <c r="J449" s="165"/>
      <c r="AB449" s="27"/>
    </row>
    <row r="450" spans="5:28" s="160" customFormat="1">
      <c r="E450" s="27"/>
      <c r="H450" s="27"/>
      <c r="J450" s="165"/>
      <c r="AB450" s="27"/>
    </row>
    <row r="451" spans="5:28" s="160" customFormat="1">
      <c r="E451" s="27"/>
      <c r="H451" s="27"/>
      <c r="J451" s="165"/>
      <c r="AB451" s="27"/>
    </row>
    <row r="452" spans="5:28" s="160" customFormat="1">
      <c r="E452" s="27"/>
      <c r="H452" s="27"/>
      <c r="J452" s="165"/>
      <c r="AB452" s="27"/>
    </row>
    <row r="453" spans="5:28" s="160" customFormat="1">
      <c r="E453" s="27"/>
      <c r="H453" s="27"/>
      <c r="J453" s="165"/>
      <c r="AB453" s="27"/>
    </row>
    <row r="454" spans="5:28" s="160" customFormat="1">
      <c r="E454" s="27"/>
      <c r="H454" s="27"/>
      <c r="J454" s="165"/>
      <c r="AB454" s="27"/>
    </row>
    <row r="455" spans="5:28" s="160" customFormat="1">
      <c r="E455" s="27"/>
      <c r="H455" s="27"/>
      <c r="J455" s="165"/>
      <c r="AB455" s="27"/>
    </row>
    <row r="456" spans="5:28" s="160" customFormat="1">
      <c r="E456" s="27"/>
      <c r="H456" s="27"/>
      <c r="J456" s="165"/>
      <c r="AB456" s="27"/>
    </row>
    <row r="457" spans="5:28" s="160" customFormat="1">
      <c r="E457" s="27"/>
      <c r="H457" s="27"/>
      <c r="J457" s="165"/>
      <c r="AB457" s="27"/>
    </row>
    <row r="458" spans="5:28" s="160" customFormat="1">
      <c r="E458" s="27"/>
      <c r="H458" s="27"/>
      <c r="J458" s="165"/>
      <c r="AB458" s="27"/>
    </row>
    <row r="459" spans="5:28" s="160" customFormat="1">
      <c r="E459" s="27"/>
      <c r="H459" s="27"/>
      <c r="J459" s="165"/>
      <c r="AB459" s="27"/>
    </row>
    <row r="460" spans="5:28" s="160" customFormat="1">
      <c r="E460" s="27"/>
      <c r="H460" s="27"/>
      <c r="J460" s="165"/>
      <c r="AB460" s="27"/>
    </row>
    <row r="461" spans="5:28" s="160" customFormat="1">
      <c r="E461" s="27"/>
      <c r="H461" s="27"/>
      <c r="J461" s="165"/>
      <c r="AB461" s="27"/>
    </row>
    <row r="462" spans="5:28" s="160" customFormat="1">
      <c r="E462" s="27"/>
      <c r="H462" s="27"/>
      <c r="J462" s="165"/>
      <c r="AB462" s="27"/>
    </row>
    <row r="463" spans="5:28" s="160" customFormat="1">
      <c r="E463" s="27"/>
      <c r="H463" s="27"/>
      <c r="J463" s="165"/>
      <c r="AB463" s="27"/>
    </row>
    <row r="464" spans="5:28" s="160" customFormat="1">
      <c r="E464" s="27"/>
      <c r="H464" s="27"/>
      <c r="J464" s="165"/>
      <c r="AB464" s="27"/>
    </row>
    <row r="465" spans="2:42">
      <c r="B465" s="159"/>
      <c r="C465" s="27"/>
      <c r="D465" s="27"/>
      <c r="E465" s="27"/>
      <c r="H465" s="27"/>
      <c r="J465" s="165"/>
      <c r="K465" s="27"/>
      <c r="L465" s="27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59"/>
      <c r="C466" s="27"/>
      <c r="D466" s="27"/>
      <c r="E466" s="27"/>
      <c r="H466" s="27"/>
      <c r="I466" s="160"/>
      <c r="J466" s="165"/>
      <c r="K466" s="27"/>
      <c r="L466" s="27"/>
      <c r="M466" s="160"/>
      <c r="O466" s="16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9"/>
      <c r="C467" s="27"/>
      <c r="D467" s="27"/>
      <c r="E467" s="27"/>
      <c r="H467" s="27"/>
      <c r="I467" s="160"/>
      <c r="J467" s="165"/>
      <c r="K467" s="27"/>
      <c r="L467" s="27"/>
      <c r="M467" s="160"/>
      <c r="O467" s="16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59"/>
      <c r="C468" s="27"/>
      <c r="D468" s="27"/>
      <c r="E468" s="27"/>
      <c r="H468" s="27"/>
      <c r="I468" s="160"/>
      <c r="J468" s="165"/>
      <c r="K468" s="27"/>
      <c r="L468" s="27"/>
      <c r="M468" s="160"/>
      <c r="O468" s="166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59"/>
      <c r="C469" s="27"/>
      <c r="D469" s="27"/>
      <c r="E469" s="27"/>
      <c r="H469" s="27"/>
      <c r="I469" s="160"/>
      <c r="J469" s="160"/>
      <c r="K469" s="27"/>
      <c r="L469" s="27"/>
      <c r="M469" s="160"/>
      <c r="O469" s="166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59"/>
      <c r="C470" s="27"/>
      <c r="D470" s="27"/>
      <c r="E470" s="27"/>
      <c r="H470" s="27"/>
      <c r="I470" s="160"/>
      <c r="J470" s="160"/>
      <c r="K470" s="27"/>
      <c r="L470" s="27"/>
      <c r="M470" s="160"/>
      <c r="O470" s="166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9"/>
      <c r="C471" s="27"/>
      <c r="D471" s="27"/>
      <c r="E471" s="27"/>
      <c r="H471" s="27"/>
      <c r="I471" s="160"/>
      <c r="J471" s="160"/>
      <c r="K471" s="27"/>
      <c r="L471" s="27"/>
      <c r="M471" s="160"/>
      <c r="O471" s="166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I472" s="160"/>
      <c r="J472" s="159"/>
      <c r="K472" s="27"/>
      <c r="L472" s="27"/>
      <c r="M472" s="160"/>
      <c r="O472" s="166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I473" s="160"/>
      <c r="J473" s="159"/>
      <c r="K473" s="27"/>
      <c r="L473" s="27"/>
      <c r="M473" s="160"/>
      <c r="O473" s="166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M474" s="172"/>
      <c r="O474" s="166"/>
      <c r="P474" s="27"/>
      <c r="Q474" s="27"/>
      <c r="W474" s="159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M475" s="172"/>
      <c r="O475" s="166"/>
      <c r="P475" s="27"/>
      <c r="Q475" s="27"/>
      <c r="W475" s="159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M476" s="172"/>
      <c r="O476" s="166"/>
      <c r="P476" s="27"/>
      <c r="Q476" s="27"/>
      <c r="W476" s="159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M477" s="172"/>
      <c r="O477" s="166"/>
      <c r="P477" s="27"/>
      <c r="Q477" s="27"/>
      <c r="W477" s="159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M478" s="173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M479" s="173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M480" s="173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M481" s="173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M482" s="173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3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3"/>
      <c r="O484" s="166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3"/>
      <c r="O485" s="166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5"/>
      <c r="K486" s="27"/>
      <c r="L486" s="27"/>
      <c r="M486" s="173"/>
      <c r="O486" s="166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I489" s="160"/>
      <c r="J489" s="165"/>
      <c r="K489" s="27"/>
      <c r="L489" s="27"/>
      <c r="M489" s="172"/>
      <c r="O489" s="166"/>
      <c r="P489" s="27"/>
      <c r="Q489" s="27"/>
      <c r="W489" s="159"/>
      <c r="X489" s="27"/>
      <c r="Z489" s="27"/>
      <c r="AA489" s="27"/>
      <c r="AC489" s="27"/>
      <c r="AD489" s="27"/>
      <c r="AJ489" s="27"/>
      <c r="AK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159"/>
      <c r="X490" s="27"/>
      <c r="Z490" s="27"/>
      <c r="AA490" s="27"/>
      <c r="AC490" s="27"/>
      <c r="AD490" s="27"/>
      <c r="AJ490" s="27"/>
      <c r="AK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159"/>
      <c r="X491" s="27"/>
      <c r="Z491" s="27"/>
      <c r="AA491" s="27"/>
      <c r="AC491" s="27"/>
      <c r="AD491" s="27"/>
      <c r="AJ491" s="27"/>
      <c r="AK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159"/>
      <c r="X492" s="27"/>
      <c r="Z492" s="27"/>
      <c r="AA492" s="27"/>
      <c r="AC492" s="27"/>
      <c r="AD492" s="27"/>
      <c r="AJ492" s="27"/>
      <c r="AK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P493" s="27"/>
      <c r="Q493" s="27"/>
      <c r="W493" s="159"/>
      <c r="X493" s="27"/>
      <c r="Z493" s="27"/>
      <c r="AA493" s="27"/>
      <c r="AC493" s="27"/>
      <c r="AD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O503" s="166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O504" s="16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O505" s="16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/>
      <c r="O507" s="166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M508"/>
      <c r="O508" s="166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M509"/>
      <c r="O509" s="166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M510"/>
      <c r="O510" s="166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M511"/>
      <c r="O511" s="166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M512"/>
      <c r="O512" s="166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M513"/>
      <c r="O513" s="166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M514"/>
      <c r="O514" s="166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M530" s="174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M531" s="174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M532" s="174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M533" s="174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M534" s="174"/>
      <c r="P534" s="27"/>
      <c r="Q534" s="27"/>
      <c r="W534" s="15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M535" s="174"/>
      <c r="P535" s="27"/>
      <c r="Q535" s="27"/>
      <c r="W535" s="15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M536" s="174"/>
      <c r="P536" s="27"/>
      <c r="Q536" s="27"/>
      <c r="W536" s="15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M537" s="174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M538" s="174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160"/>
      <c r="J550" s="165"/>
      <c r="K550" s="27"/>
      <c r="L550" s="27"/>
      <c r="M550" s="174"/>
      <c r="O550" s="166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160"/>
      <c r="J551" s="165"/>
      <c r="K551" s="27"/>
      <c r="L551" s="27"/>
      <c r="M551" s="174"/>
      <c r="O551" s="166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160"/>
      <c r="J552" s="165"/>
      <c r="K552" s="27"/>
      <c r="L552" s="27"/>
      <c r="M552" s="174"/>
      <c r="O552" s="166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160"/>
      <c r="J553" s="165"/>
      <c r="K553" s="27"/>
      <c r="L553" s="27"/>
      <c r="M553" s="174"/>
      <c r="O553" s="166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0"/>
      <c r="C554" s="27"/>
      <c r="D554" s="27"/>
      <c r="E554" s="27"/>
      <c r="H554" s="27"/>
      <c r="I554" s="160"/>
      <c r="J554" s="165"/>
      <c r="K554" s="27"/>
      <c r="L554" s="27"/>
      <c r="M554" s="174"/>
      <c r="O554" s="166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0"/>
      <c r="C555" s="27"/>
      <c r="D555" s="27"/>
      <c r="E555" s="27"/>
      <c r="H555" s="27"/>
      <c r="I555" s="160"/>
      <c r="J555" s="165"/>
      <c r="K555" s="27"/>
      <c r="L555" s="27"/>
      <c r="M555" s="174"/>
      <c r="O555" s="166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160"/>
      <c r="J556" s="165"/>
      <c r="K556" s="27"/>
      <c r="L556" s="27"/>
      <c r="M556" s="174"/>
      <c r="O556" s="166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160"/>
      <c r="J557" s="165"/>
      <c r="K557" s="27"/>
      <c r="L557" s="27"/>
      <c r="M557" s="174"/>
      <c r="O557" s="166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160"/>
      <c r="J558" s="165"/>
      <c r="K558" s="27"/>
      <c r="L558" s="27"/>
      <c r="M558" s="174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J569" s="165"/>
      <c r="K569" s="27"/>
      <c r="L569" s="27"/>
      <c r="O569" s="166"/>
      <c r="P569" s="27"/>
      <c r="Q569" s="27"/>
      <c r="W569" s="159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J570" s="165"/>
      <c r="K570" s="27"/>
      <c r="L570" s="27"/>
      <c r="O570" s="166"/>
      <c r="P570" s="27"/>
      <c r="Q570" s="27"/>
      <c r="W570" s="159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J571" s="165"/>
      <c r="K571" s="27"/>
      <c r="L571" s="27"/>
      <c r="O571" s="166"/>
      <c r="P571" s="27"/>
      <c r="Q571" s="27"/>
      <c r="W571" s="159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J572" s="165"/>
      <c r="K572" s="27"/>
      <c r="L572" s="27"/>
      <c r="O572" s="166"/>
      <c r="P572" s="27"/>
      <c r="Q572" s="27"/>
      <c r="W572" s="159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J573" s="165"/>
      <c r="K573" s="27"/>
      <c r="L573" s="27"/>
      <c r="O573" s="166"/>
      <c r="P573" s="27"/>
      <c r="Q573" s="27"/>
      <c r="W573" s="159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J574" s="165"/>
      <c r="K574" s="27"/>
      <c r="L574" s="27"/>
      <c r="O574" s="166"/>
      <c r="P574" s="27"/>
      <c r="Q574" s="27"/>
      <c r="W574" s="159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J575" s="165"/>
      <c r="K575" s="27"/>
      <c r="L575" s="27"/>
      <c r="O575" s="166"/>
      <c r="P575" s="27"/>
      <c r="Q575" s="27"/>
      <c r="W575" s="159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J576" s="165"/>
      <c r="K576" s="27"/>
      <c r="L576" s="27"/>
      <c r="O576" s="166"/>
      <c r="P576" s="27"/>
      <c r="Q576" s="27"/>
      <c r="W576" s="159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J577" s="165"/>
      <c r="K577" s="27"/>
      <c r="L577" s="27"/>
      <c r="O577" s="166"/>
      <c r="P577" s="27"/>
      <c r="Q577" s="27"/>
      <c r="W577" s="159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N580" s="159"/>
      <c r="O580" s="166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N581" s="159"/>
      <c r="O581" s="166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27"/>
      <c r="J582" s="165"/>
      <c r="K582" s="27"/>
      <c r="L582" s="27"/>
      <c r="N582" s="159"/>
      <c r="O582" s="166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27"/>
      <c r="J583" s="165"/>
      <c r="K583" s="27"/>
      <c r="L583" s="27"/>
      <c r="N583" s="159"/>
      <c r="O583" s="166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 s="161" customFormat="1">
      <c r="B584" s="175"/>
      <c r="C584" s="176"/>
      <c r="D584" s="176"/>
      <c r="E584" s="27"/>
      <c r="H584" s="27"/>
      <c r="I584" s="176"/>
      <c r="J584" s="177"/>
      <c r="K584" s="176"/>
      <c r="L584" s="176"/>
      <c r="M584" s="172"/>
      <c r="P584" s="176"/>
      <c r="Q584" s="176"/>
      <c r="W584" s="176"/>
      <c r="X584" s="176"/>
      <c r="Z584" s="176"/>
      <c r="AA584" s="27"/>
      <c r="AB584" s="175"/>
      <c r="AC584" s="176"/>
      <c r="AD584" s="176"/>
      <c r="AI584" s="176"/>
      <c r="AJ584" s="176"/>
      <c r="AK584" s="176"/>
      <c r="AN584" s="175"/>
      <c r="AO584" s="176"/>
      <c r="AP584" s="176"/>
    </row>
    <row r="585" spans="2:42" s="161" customFormat="1">
      <c r="B585" s="175"/>
      <c r="C585" s="176"/>
      <c r="D585" s="176"/>
      <c r="E585" s="27"/>
      <c r="H585" s="27"/>
      <c r="I585" s="176"/>
      <c r="J585" s="177"/>
      <c r="K585" s="176"/>
      <c r="L585" s="176"/>
      <c r="M585" s="172"/>
      <c r="P585" s="176"/>
      <c r="Q585" s="176"/>
      <c r="W585" s="176"/>
      <c r="X585" s="176"/>
      <c r="Z585" s="176"/>
      <c r="AA585" s="27"/>
      <c r="AB585" s="175"/>
      <c r="AC585" s="176"/>
      <c r="AD585" s="176"/>
      <c r="AI585" s="176"/>
      <c r="AJ585" s="176"/>
      <c r="AK585" s="176"/>
      <c r="AN585" s="175"/>
      <c r="AO585" s="176"/>
      <c r="AP585" s="176"/>
    </row>
    <row r="586" spans="2:42">
      <c r="B586" s="159"/>
      <c r="C586" s="27"/>
      <c r="D586" s="27"/>
      <c r="E586" s="27"/>
      <c r="H586" s="27"/>
      <c r="I586" s="27"/>
      <c r="J586" s="165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27"/>
      <c r="J587" s="165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27"/>
      <c r="J588" s="165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9"/>
      <c r="C593" s="27"/>
      <c r="D593" s="27"/>
      <c r="E593" s="27"/>
      <c r="H593" s="27"/>
      <c r="I593" s="27"/>
      <c r="J593" s="165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9"/>
      <c r="C594" s="27"/>
      <c r="D594" s="27"/>
      <c r="E594" s="27"/>
      <c r="H594" s="27"/>
      <c r="I594" s="27"/>
      <c r="J594" s="165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160"/>
      <c r="J605" s="165"/>
      <c r="K605" s="27"/>
      <c r="L605" s="27"/>
      <c r="P605" s="27"/>
      <c r="Q605" s="27"/>
      <c r="V605" s="27"/>
      <c r="W605" s="159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165"/>
      <c r="J606" s="165"/>
      <c r="K606" s="27"/>
      <c r="L606" s="27"/>
      <c r="P606" s="27"/>
      <c r="Q606" s="27"/>
      <c r="V606" s="27"/>
      <c r="W606" s="159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165"/>
      <c r="J607" s="165"/>
      <c r="K607" s="27"/>
      <c r="L607" s="27"/>
      <c r="P607" s="27"/>
      <c r="Q607" s="27"/>
      <c r="V607" s="27"/>
      <c r="W607" s="159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165"/>
      <c r="J608" s="165"/>
      <c r="K608" s="27"/>
      <c r="L608" s="27"/>
      <c r="P608" s="27"/>
      <c r="Q608" s="27"/>
      <c r="V608" s="27"/>
      <c r="W608" s="159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165"/>
      <c r="J609" s="165"/>
      <c r="K609" s="27"/>
      <c r="L609" s="27"/>
      <c r="P609" s="27"/>
      <c r="Q609" s="27"/>
      <c r="V609" s="27"/>
      <c r="W609" s="159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165"/>
      <c r="J610" s="165"/>
      <c r="K610" s="27"/>
      <c r="L610" s="27"/>
      <c r="P610" s="27"/>
      <c r="Q610" s="27"/>
      <c r="V610" s="27"/>
      <c r="W610" s="159"/>
      <c r="X610" s="27"/>
      <c r="Z610" s="27"/>
      <c r="AA610" s="27"/>
      <c r="AB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165"/>
      <c r="J611" s="165"/>
      <c r="K611" s="27"/>
      <c r="L611" s="27"/>
      <c r="P611" s="27"/>
      <c r="Q611" s="27"/>
      <c r="V611" s="27"/>
      <c r="W611" s="159"/>
      <c r="X611" s="27"/>
      <c r="Z611" s="27"/>
      <c r="AA611" s="27"/>
      <c r="AB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165"/>
      <c r="J612" s="165"/>
      <c r="K612" s="27"/>
      <c r="L612" s="27"/>
      <c r="P612" s="27"/>
      <c r="Q612" s="27"/>
      <c r="V612" s="27"/>
      <c r="W612" s="159"/>
      <c r="X612" s="27"/>
      <c r="Z612" s="27"/>
      <c r="AA612" s="27"/>
      <c r="AB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165"/>
      <c r="J613" s="165"/>
      <c r="K613" s="27"/>
      <c r="L613" s="27"/>
      <c r="P613" s="27"/>
      <c r="Q613" s="27"/>
      <c r="V613" s="27"/>
      <c r="W613" s="159"/>
      <c r="X613" s="27"/>
      <c r="Z613" s="27"/>
      <c r="AA613" s="27"/>
      <c r="AB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5"/>
      <c r="K614" s="165"/>
      <c r="L614" s="27"/>
      <c r="M614" s="166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5"/>
      <c r="K615" s="165"/>
      <c r="L615" s="27"/>
      <c r="M615" s="166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5"/>
      <c r="K616" s="165"/>
      <c r="L616" s="27"/>
      <c r="M616" s="166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F617" s="27"/>
      <c r="G617" s="27"/>
      <c r="H617" s="27"/>
      <c r="I617" s="27"/>
      <c r="J617" s="165"/>
      <c r="K617" s="165"/>
      <c r="L617" s="27"/>
      <c r="M617" s="166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  <c r="AA617" s="27"/>
      <c r="AB617" s="27"/>
      <c r="AC617" s="27"/>
      <c r="AD617" s="27"/>
      <c r="AE617" s="27"/>
      <c r="AF617" s="27"/>
      <c r="AG617" s="27"/>
      <c r="AH617" s="27"/>
      <c r="AI617" s="27"/>
      <c r="AJ617" s="27"/>
      <c r="AK617" s="27"/>
      <c r="AL617" s="27"/>
      <c r="AM617" s="27"/>
      <c r="AN617" s="27"/>
      <c r="AO617" s="27"/>
      <c r="AP617" s="27"/>
    </row>
    <row r="618" spans="2:42">
      <c r="B618" s="27"/>
      <c r="C618" s="27"/>
      <c r="D618" s="27"/>
      <c r="E618" s="27"/>
      <c r="F618" s="27"/>
      <c r="G618" s="27"/>
      <c r="H618" s="27"/>
      <c r="I618" s="27"/>
      <c r="J618" s="165"/>
      <c r="K618" s="165"/>
      <c r="L618" s="27"/>
      <c r="M618" s="166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  <c r="AA618" s="27"/>
      <c r="AB618" s="27"/>
      <c r="AC618" s="27"/>
      <c r="AD618" s="27"/>
      <c r="AE618" s="27"/>
      <c r="AF618" s="27"/>
      <c r="AG618" s="27"/>
      <c r="AH618" s="27"/>
      <c r="AI618" s="27"/>
      <c r="AJ618" s="27"/>
      <c r="AK618" s="27"/>
      <c r="AL618" s="27"/>
      <c r="AM618" s="27"/>
      <c r="AN618" s="27"/>
      <c r="AO618" s="27"/>
      <c r="AP618" s="27"/>
    </row>
    <row r="619" spans="2:42">
      <c r="B619" s="27"/>
      <c r="C619" s="27"/>
      <c r="D619" s="27"/>
      <c r="E619" s="27"/>
      <c r="F619" s="27"/>
      <c r="G619" s="27"/>
      <c r="H619" s="27"/>
      <c r="I619" s="27"/>
      <c r="J619" s="165"/>
      <c r="K619" s="165"/>
      <c r="L619" s="27"/>
      <c r="M619" s="166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  <c r="AA619" s="27"/>
      <c r="AB619" s="27"/>
      <c r="AC619" s="27"/>
      <c r="AD619" s="27"/>
      <c r="AE619" s="27"/>
      <c r="AF619" s="27"/>
      <c r="AG619" s="27"/>
      <c r="AH619" s="27"/>
      <c r="AI619" s="27"/>
      <c r="AJ619" s="27"/>
      <c r="AK619" s="27"/>
      <c r="AL619" s="27"/>
      <c r="AM619" s="27"/>
      <c r="AN619" s="27"/>
      <c r="AO619" s="27"/>
      <c r="AP619" s="27"/>
    </row>
    <row r="620" spans="2:42">
      <c r="B620" s="27"/>
      <c r="C620" s="27"/>
      <c r="D620" s="27"/>
      <c r="E620" s="27"/>
      <c r="F620" s="27"/>
      <c r="G620" s="27"/>
      <c r="H620" s="27"/>
      <c r="I620" s="27"/>
      <c r="J620" s="165"/>
      <c r="K620" s="165"/>
      <c r="L620" s="27"/>
      <c r="M620" s="166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  <c r="AA620" s="27"/>
      <c r="AB620" s="27"/>
      <c r="AC620" s="27"/>
      <c r="AD620" s="27"/>
      <c r="AE620" s="27"/>
      <c r="AF620" s="27"/>
      <c r="AG620" s="27"/>
      <c r="AH620" s="27"/>
      <c r="AI620" s="27"/>
      <c r="AJ620" s="27"/>
      <c r="AK620" s="27"/>
      <c r="AL620" s="27"/>
      <c r="AM620" s="27"/>
      <c r="AN620" s="27"/>
      <c r="AO620" s="27"/>
      <c r="AP620" s="27"/>
    </row>
    <row r="621" spans="2:42">
      <c r="B621" s="27"/>
      <c r="C621" s="27"/>
      <c r="D621" s="27"/>
      <c r="E621" s="27"/>
      <c r="H621" s="27"/>
      <c r="I621" s="165"/>
      <c r="J621" s="165"/>
      <c r="K621" s="27"/>
      <c r="L621" s="27"/>
      <c r="M621" s="178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165"/>
      <c r="J622" s="165"/>
      <c r="K622" s="27"/>
      <c r="L622" s="27"/>
      <c r="M622" s="178"/>
      <c r="O622" s="27"/>
      <c r="P622" s="27"/>
      <c r="Q622" s="27"/>
      <c r="W622" s="27"/>
      <c r="X622" s="27"/>
      <c r="Z622" s="27"/>
      <c r="AA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165"/>
      <c r="J623" s="165"/>
      <c r="K623" s="27"/>
      <c r="L623" s="27"/>
      <c r="M623" s="179"/>
      <c r="O623" s="27"/>
      <c r="P623" s="27"/>
      <c r="Q623" s="27"/>
      <c r="W623" s="27"/>
      <c r="X623" s="27"/>
      <c r="Z623" s="27"/>
      <c r="AA623" s="27"/>
      <c r="AC623" s="27"/>
      <c r="AD623" s="27"/>
      <c r="AI623" s="159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165"/>
      <c r="J624" s="165"/>
      <c r="K624" s="27"/>
      <c r="L624" s="27"/>
      <c r="M624" s="178"/>
      <c r="O624" s="27"/>
      <c r="P624" s="27"/>
      <c r="Q624" s="27"/>
      <c r="W624" s="27"/>
      <c r="X624" s="27"/>
      <c r="Z624" s="27"/>
      <c r="AA624" s="27"/>
      <c r="AC624" s="27"/>
      <c r="AD624" s="27"/>
      <c r="AI624" s="159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165"/>
      <c r="J625" s="165"/>
      <c r="K625" s="27"/>
      <c r="L625" s="27"/>
      <c r="M625" s="178"/>
      <c r="O625" s="27"/>
      <c r="P625" s="27"/>
      <c r="Q625" s="27"/>
      <c r="W625" s="27"/>
      <c r="X625" s="27"/>
      <c r="Z625" s="27"/>
      <c r="AA625" s="27"/>
      <c r="AC625" s="27"/>
      <c r="AD625" s="27"/>
      <c r="AI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8"/>
      <c r="N634" s="159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9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9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9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9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9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9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9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9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80"/>
      <c r="O676" s="163"/>
      <c r="P676" s="27"/>
      <c r="Q676" s="27"/>
      <c r="V676" s="27"/>
      <c r="W676" s="159"/>
      <c r="X676" s="27"/>
      <c r="Z676" s="27"/>
      <c r="AA676" s="27"/>
      <c r="AC676" s="27"/>
      <c r="AD676" s="27"/>
      <c r="AJ676" s="27"/>
      <c r="AK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80"/>
      <c r="O677" s="163"/>
      <c r="P677" s="27"/>
      <c r="Q677" s="27"/>
      <c r="V677" s="27"/>
      <c r="W677" s="159"/>
      <c r="X677" s="27"/>
      <c r="Z677" s="27"/>
      <c r="AA677" s="27"/>
      <c r="AB677" s="27"/>
      <c r="AC677" s="27"/>
      <c r="AD677" s="27"/>
      <c r="AJ677" s="27"/>
      <c r="AK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80"/>
      <c r="O678" s="163"/>
      <c r="P678" s="27"/>
      <c r="Q678" s="27"/>
      <c r="V678" s="27"/>
      <c r="W678" s="159"/>
      <c r="X678" s="27"/>
      <c r="Z678" s="27"/>
      <c r="AA678" s="27"/>
      <c r="AB678" s="27"/>
      <c r="AC678" s="27"/>
      <c r="AD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80"/>
      <c r="O679" s="163"/>
      <c r="P679" s="27"/>
      <c r="Q679" s="27"/>
      <c r="V679" s="27"/>
      <c r="W679" s="159"/>
      <c r="X679" s="27"/>
      <c r="Z679" s="27"/>
      <c r="AA679" s="27"/>
      <c r="AB679" s="27"/>
      <c r="AC679" s="27"/>
      <c r="AD679" s="27"/>
      <c r="AJ679" s="27"/>
      <c r="AK679" s="27"/>
    </row>
    <row r="680" spans="2:42" s="162" customFormat="1">
      <c r="B680" s="181"/>
      <c r="C680" s="181"/>
      <c r="D680" s="181"/>
      <c r="E680" s="27"/>
      <c r="H680" s="27"/>
      <c r="I680" s="181"/>
      <c r="J680" s="182"/>
      <c r="K680" s="181"/>
      <c r="L680" s="181"/>
      <c r="M680" s="183"/>
      <c r="O680" s="184"/>
      <c r="P680" s="181"/>
      <c r="Q680" s="181"/>
      <c r="V680" s="181"/>
      <c r="W680" s="185"/>
      <c r="X680" s="181"/>
      <c r="Z680" s="181"/>
      <c r="AA680" s="181"/>
      <c r="AB680" s="185"/>
      <c r="AC680" s="181"/>
      <c r="AD680" s="181"/>
      <c r="AJ680" s="181"/>
      <c r="AK680" s="181"/>
      <c r="AN680" s="185"/>
    </row>
    <row r="681" spans="2:42" s="162" customFormat="1">
      <c r="B681" s="181"/>
      <c r="C681" s="181"/>
      <c r="D681" s="181"/>
      <c r="E681" s="27"/>
      <c r="H681" s="27"/>
      <c r="I681" s="181"/>
      <c r="J681" s="182"/>
      <c r="K681" s="181"/>
      <c r="L681" s="181"/>
      <c r="M681" s="183"/>
      <c r="O681" s="184"/>
      <c r="P681" s="181"/>
      <c r="Q681" s="181"/>
      <c r="V681" s="181"/>
      <c r="W681" s="185"/>
      <c r="X681" s="181"/>
      <c r="Z681" s="181"/>
      <c r="AA681" s="181"/>
      <c r="AB681" s="185"/>
      <c r="AC681" s="181"/>
      <c r="AD681" s="181"/>
      <c r="AJ681" s="181"/>
      <c r="AK681" s="181"/>
      <c r="AN681" s="185"/>
    </row>
    <row r="682" spans="2:42" s="162" customFormat="1">
      <c r="B682" s="181"/>
      <c r="C682" s="181"/>
      <c r="D682" s="181"/>
      <c r="E682" s="27"/>
      <c r="H682" s="27"/>
      <c r="I682" s="181"/>
      <c r="J682" s="182"/>
      <c r="K682" s="181"/>
      <c r="L682" s="181"/>
      <c r="M682" s="183"/>
      <c r="O682" s="184"/>
      <c r="P682" s="181"/>
      <c r="Q682" s="181"/>
      <c r="V682" s="181"/>
      <c r="W682" s="185"/>
      <c r="X682" s="181"/>
      <c r="Z682" s="181"/>
      <c r="AA682" s="181"/>
      <c r="AB682" s="185"/>
      <c r="AC682" s="181"/>
      <c r="AD682" s="181"/>
      <c r="AJ682" s="181"/>
      <c r="AK682" s="181"/>
      <c r="AN682" s="185"/>
    </row>
    <row r="683" spans="2:42" s="162" customFormat="1">
      <c r="B683" s="181"/>
      <c r="C683" s="181"/>
      <c r="D683" s="181"/>
      <c r="E683" s="27"/>
      <c r="H683" s="27"/>
      <c r="I683" s="181"/>
      <c r="J683" s="182"/>
      <c r="K683" s="181"/>
      <c r="L683" s="181"/>
      <c r="M683" s="183"/>
      <c r="O683" s="184"/>
      <c r="P683" s="181"/>
      <c r="Q683" s="181"/>
      <c r="V683" s="181"/>
      <c r="W683" s="185"/>
      <c r="X683" s="181"/>
      <c r="Z683" s="181"/>
      <c r="AA683" s="181"/>
      <c r="AB683" s="185"/>
      <c r="AC683" s="181"/>
      <c r="AD683" s="181"/>
      <c r="AJ683" s="181"/>
      <c r="AK683" s="181"/>
      <c r="AN683" s="185"/>
    </row>
    <row r="684" spans="2:42">
      <c r="B684" s="27"/>
      <c r="C684" s="27"/>
      <c r="D684" s="27"/>
      <c r="E684" s="27"/>
      <c r="H684" s="27"/>
      <c r="I684" s="27"/>
      <c r="J684" s="165"/>
      <c r="K684" s="27"/>
      <c r="L684" s="27"/>
      <c r="M684" s="180"/>
      <c r="O684" s="163"/>
      <c r="P684" s="27"/>
      <c r="Q684" s="27"/>
      <c r="W684" s="27"/>
      <c r="X684" s="27"/>
      <c r="Z684" s="27"/>
      <c r="AA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W685" s="27"/>
      <c r="X685" s="27"/>
      <c r="Z685" s="27"/>
      <c r="AA685" s="27"/>
      <c r="AB685" s="27"/>
      <c r="AC685" s="27"/>
      <c r="AD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80"/>
      <c r="O686" s="163"/>
      <c r="P686" s="27"/>
      <c r="Q686" s="27"/>
      <c r="W686" s="27"/>
      <c r="X686" s="27"/>
      <c r="Z686" s="27"/>
      <c r="AA686" s="27"/>
      <c r="AB686" s="27"/>
      <c r="AC686" s="27"/>
      <c r="AD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80"/>
      <c r="O687" s="163"/>
      <c r="P687" s="27"/>
      <c r="Q687" s="27"/>
      <c r="W687" s="27"/>
      <c r="X687" s="27"/>
      <c r="Z687" s="27"/>
      <c r="AA687" s="27"/>
      <c r="AB687" s="27"/>
      <c r="AC687" s="27"/>
      <c r="AD687" s="27"/>
      <c r="AJ687" s="27"/>
      <c r="AK687" s="27"/>
      <c r="AO687" s="27"/>
      <c r="AP687" s="27"/>
    </row>
    <row r="688" spans="2:42" s="162" customFormat="1">
      <c r="B688" s="181"/>
      <c r="C688" s="181"/>
      <c r="D688" s="181"/>
      <c r="E688" s="27"/>
      <c r="H688" s="27"/>
      <c r="I688" s="181"/>
      <c r="J688" s="182"/>
      <c r="K688" s="181"/>
      <c r="L688" s="181"/>
      <c r="M688" s="183"/>
      <c r="O688" s="184"/>
      <c r="P688" s="181"/>
      <c r="Q688" s="181"/>
      <c r="W688" s="181"/>
      <c r="X688" s="181"/>
      <c r="Z688" s="181"/>
      <c r="AA688" s="181"/>
      <c r="AB688" s="185"/>
      <c r="AC688" s="181"/>
      <c r="AD688" s="181"/>
      <c r="AJ688" s="181"/>
      <c r="AK688" s="181"/>
      <c r="AN688" s="185"/>
      <c r="AO688" s="181"/>
      <c r="AP688" s="181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W689" s="181"/>
      <c r="X689" s="181"/>
      <c r="Z689" s="181"/>
      <c r="AA689" s="181"/>
      <c r="AB689" s="185"/>
      <c r="AC689" s="181"/>
      <c r="AD689" s="181"/>
      <c r="AJ689" s="181"/>
      <c r="AK689" s="181"/>
      <c r="AN689" s="185"/>
      <c r="AO689" s="181"/>
      <c r="AP689" s="181"/>
    </row>
    <row r="690" spans="2:42" s="162" customFormat="1">
      <c r="B690" s="181"/>
      <c r="C690" s="181"/>
      <c r="D690" s="181"/>
      <c r="E690" s="27"/>
      <c r="H690" s="27"/>
      <c r="I690" s="181"/>
      <c r="J690" s="182"/>
      <c r="K690" s="181"/>
      <c r="L690" s="181"/>
      <c r="M690" s="183"/>
      <c r="O690" s="184"/>
      <c r="P690" s="181"/>
      <c r="Q690" s="181"/>
      <c r="W690" s="181"/>
      <c r="X690" s="181"/>
      <c r="Z690" s="181"/>
      <c r="AA690" s="181"/>
      <c r="AB690" s="185"/>
      <c r="AC690" s="181"/>
      <c r="AD690" s="181"/>
      <c r="AJ690" s="181"/>
      <c r="AK690" s="181"/>
      <c r="AN690" s="185"/>
      <c r="AO690" s="181"/>
      <c r="AP690" s="181"/>
    </row>
    <row r="691" spans="2:42" s="162" customFormat="1">
      <c r="B691" s="181"/>
      <c r="C691" s="181"/>
      <c r="D691" s="181"/>
      <c r="E691" s="27"/>
      <c r="H691" s="27"/>
      <c r="I691" s="181"/>
      <c r="J691" s="182"/>
      <c r="K691" s="181"/>
      <c r="L691" s="181"/>
      <c r="M691" s="183"/>
      <c r="O691" s="184"/>
      <c r="P691" s="181"/>
      <c r="Q691" s="181"/>
      <c r="W691" s="181"/>
      <c r="X691" s="181"/>
      <c r="Z691" s="181"/>
      <c r="AA691" s="181"/>
      <c r="AB691" s="185"/>
      <c r="AC691" s="181"/>
      <c r="AD691" s="181"/>
      <c r="AJ691" s="181"/>
      <c r="AK691" s="181"/>
      <c r="AN691" s="185"/>
      <c r="AO691" s="181"/>
      <c r="AP691" s="181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M692" s="166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66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66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66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66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M697" s="166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M698" s="166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M699" s="166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M700" s="166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165"/>
      <c r="C706" s="27"/>
      <c r="D706" s="27"/>
      <c r="E706" s="27"/>
      <c r="H706" s="27"/>
      <c r="I706" s="165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O707" s="163"/>
      <c r="P707" s="27"/>
      <c r="Q707" s="27"/>
      <c r="V707" s="27"/>
      <c r="W707" s="159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5"/>
      <c r="K715" s="27"/>
      <c r="L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P716" s="27"/>
      <c r="Q716" s="27"/>
      <c r="W716" s="27"/>
      <c r="X716" s="27"/>
      <c r="Z716" s="27"/>
      <c r="AA716" s="27"/>
      <c r="AC716" s="27"/>
      <c r="AD716" s="27"/>
      <c r="AI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R717" s="159"/>
      <c r="S717" s="159"/>
      <c r="T717" s="159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R718" s="159"/>
      <c r="S718" s="159"/>
      <c r="T718" s="159"/>
      <c r="W718" s="27"/>
      <c r="X718" s="27"/>
      <c r="Z718" s="27"/>
      <c r="AA718" s="27"/>
      <c r="AC718" s="27"/>
      <c r="AD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R719" s="159"/>
      <c r="S719" s="159"/>
      <c r="T719" s="159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R720" s="159"/>
      <c r="S720" s="159"/>
      <c r="T720" s="159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R721" s="159"/>
      <c r="S721" s="159"/>
      <c r="T721" s="159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R722" s="159"/>
      <c r="S722" s="159"/>
      <c r="T722" s="159"/>
      <c r="W722" s="27"/>
      <c r="X722" s="27"/>
      <c r="Z722" s="27"/>
      <c r="AA722" s="27"/>
      <c r="AC722" s="27"/>
      <c r="AD722" s="27"/>
      <c r="AJ722" s="27"/>
      <c r="AK722" s="27"/>
    </row>
    <row r="723" spans="2:41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R723" s="159"/>
      <c r="S723" s="159"/>
      <c r="T723" s="159"/>
      <c r="W723" s="27"/>
      <c r="X723" s="27"/>
      <c r="Z723" s="27"/>
      <c r="AA723" s="27"/>
      <c r="AC723" s="27"/>
      <c r="AD723" s="27"/>
      <c r="AJ723" s="27"/>
      <c r="AK723" s="27"/>
    </row>
    <row r="724" spans="2:41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R724" s="159"/>
      <c r="S724" s="159"/>
      <c r="T724" s="159"/>
      <c r="W724" s="27"/>
      <c r="X724" s="27"/>
      <c r="Z724" s="27"/>
      <c r="AA724" s="27"/>
      <c r="AC724" s="27"/>
      <c r="AD724" s="27"/>
      <c r="AJ724" s="27"/>
      <c r="AK724" s="27"/>
    </row>
    <row r="725" spans="2:41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R725" s="159"/>
      <c r="S725" s="159"/>
      <c r="T725" s="159"/>
      <c r="W725" s="27"/>
      <c r="X725" s="27"/>
      <c r="Z725" s="27"/>
      <c r="AA725" s="27"/>
      <c r="AC725" s="27"/>
      <c r="AD725" s="27"/>
      <c r="AJ725" s="27"/>
      <c r="AK725" s="27"/>
    </row>
    <row r="726" spans="2:41">
      <c r="B726" s="27"/>
      <c r="C726" s="27"/>
      <c r="D726" s="27"/>
      <c r="E726" s="27"/>
      <c r="H726" s="27"/>
      <c r="I726" s="163"/>
      <c r="J726" s="165"/>
      <c r="K726" s="27"/>
      <c r="M726" s="174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3"/>
      <c r="J727" s="165"/>
      <c r="K727" s="27"/>
      <c r="M727" s="174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3"/>
      <c r="J728" s="165"/>
      <c r="K728" s="27"/>
      <c r="M728" s="174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3"/>
      <c r="J729" s="165"/>
      <c r="K729" s="27"/>
      <c r="M729" s="174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I730" s="163"/>
      <c r="J730" s="165"/>
      <c r="K730" s="27"/>
      <c r="M730" s="174"/>
      <c r="W730" s="27"/>
      <c r="Z730" s="27"/>
      <c r="AA730" s="27"/>
      <c r="AC730" s="27"/>
      <c r="AD730" s="27"/>
      <c r="AI730" s="27"/>
      <c r="AO730" s="27"/>
    </row>
    <row r="731" spans="2:41">
      <c r="B731" s="27"/>
      <c r="C731" s="27"/>
      <c r="D731" s="27"/>
      <c r="E731" s="27"/>
      <c r="H731" s="27"/>
      <c r="I731" s="163"/>
      <c r="J731" s="165"/>
      <c r="K731" s="27"/>
      <c r="M731" s="174"/>
      <c r="W731" s="27"/>
      <c r="Z731" s="27"/>
      <c r="AA731" s="27"/>
      <c r="AC731" s="27"/>
      <c r="AD731" s="27"/>
      <c r="AI731" s="27"/>
      <c r="AO731" s="27"/>
    </row>
    <row r="732" spans="2:41">
      <c r="B732" s="27"/>
      <c r="C732" s="27"/>
      <c r="D732" s="27"/>
      <c r="E732" s="27"/>
      <c r="H732" s="27"/>
      <c r="I732" s="163"/>
      <c r="J732" s="165"/>
      <c r="K732" s="27"/>
      <c r="M732" s="174"/>
      <c r="W732" s="27"/>
      <c r="Z732" s="27"/>
      <c r="AA732" s="27"/>
      <c r="AC732" s="27"/>
      <c r="AD732" s="27"/>
      <c r="AI732" s="27"/>
      <c r="AO732" s="27"/>
    </row>
    <row r="733" spans="2:41">
      <c r="B733" s="27"/>
      <c r="C733" s="27"/>
      <c r="D733" s="27"/>
      <c r="E733" s="27"/>
      <c r="H733" s="27"/>
      <c r="I733" s="163"/>
      <c r="J733" s="165"/>
      <c r="K733" s="27"/>
      <c r="M733" s="174"/>
      <c r="W733" s="27"/>
      <c r="Z733" s="27"/>
      <c r="AA733" s="27"/>
      <c r="AC733" s="27"/>
      <c r="AD733" s="27"/>
      <c r="AI733" s="27"/>
      <c r="AO733" s="27"/>
    </row>
    <row r="734" spans="2:41">
      <c r="B734" s="27"/>
      <c r="C734" s="27"/>
      <c r="D734" s="27"/>
      <c r="E734" s="27"/>
      <c r="H734" s="27"/>
      <c r="J734" s="165"/>
      <c r="K734" s="27"/>
    </row>
    <row r="735" spans="2:41">
      <c r="B735" s="27"/>
      <c r="C735" s="27"/>
      <c r="D735" s="27"/>
      <c r="E735" s="27"/>
      <c r="H735" s="27"/>
      <c r="J735" s="165"/>
      <c r="K735" s="159"/>
    </row>
    <row r="736" spans="2:41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  <c r="J751" s="165"/>
    </row>
    <row r="752" spans="5:10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</row>
    <row r="775" spans="5:10">
      <c r="E775" s="27"/>
    </row>
  </sheetData>
  <autoFilter ref="A1:AP773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83"/>
  <sheetViews>
    <sheetView tabSelected="1" workbookViewId="0">
      <pane xSplit="5" ySplit="2" topLeftCell="H102" activePane="bottomRight" state="frozen"/>
      <selection pane="topRight"/>
      <selection pane="bottomLeft"/>
      <selection pane="bottomRight" activeCell="E124" sqref="E124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1363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1340</v>
      </c>
      <c r="C33" s="72" t="s">
        <v>1375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1363</v>
      </c>
      <c r="U33" s="85" t="s">
        <v>1357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1341</v>
      </c>
      <c r="C34" s="72" t="s">
        <v>1376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1363</v>
      </c>
      <c r="U34" s="85" t="s">
        <v>1357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1342</v>
      </c>
      <c r="C35" s="72" t="s">
        <v>1377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1363</v>
      </c>
      <c r="U35" s="85" t="s">
        <v>1357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1343</v>
      </c>
      <c r="C36" s="72" t="s">
        <v>1378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1364</v>
      </c>
      <c r="U36" s="85" t="s">
        <v>1357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1344</v>
      </c>
      <c r="C37" s="72" t="s">
        <v>1380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1365</v>
      </c>
      <c r="U37" s="85" t="s">
        <v>1357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1384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1385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1386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1360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1360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1360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1360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1361</v>
      </c>
      <c r="U67" s="188" t="s">
        <v>1360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1345</v>
      </c>
      <c r="C68" s="72" t="s">
        <v>1370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1361</v>
      </c>
      <c r="U68" s="85" t="s">
        <v>1358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1346</v>
      </c>
      <c r="C69" s="72" t="s">
        <v>1371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1361</v>
      </c>
      <c r="U69" s="85" t="s">
        <v>1358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1347</v>
      </c>
      <c r="C70" s="72" t="s">
        <v>1372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1361</v>
      </c>
      <c r="U70" s="85" t="s">
        <v>1358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1348</v>
      </c>
      <c r="C71" s="72" t="s">
        <v>1373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1362</v>
      </c>
      <c r="U71" s="85" t="s">
        <v>1358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1349</v>
      </c>
      <c r="C72" s="72" t="s">
        <v>1382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1358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1361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1350</v>
      </c>
      <c r="C103" s="72" t="s">
        <v>1366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1361</v>
      </c>
      <c r="U103" s="85" t="s">
        <v>1359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1351</v>
      </c>
      <c r="C104" s="72" t="s">
        <v>1367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1361</v>
      </c>
      <c r="U104" s="85" t="s">
        <v>1359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1352</v>
      </c>
      <c r="C105" s="72" t="s">
        <v>1368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1361</v>
      </c>
      <c r="U105" s="85" t="s">
        <v>1359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1353</v>
      </c>
      <c r="C106" s="72" t="s">
        <v>1369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1362</v>
      </c>
      <c r="U106" s="85" t="s">
        <v>1359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1354</v>
      </c>
      <c r="C107" s="72" t="s">
        <v>1381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1359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1402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1398</v>
      </c>
      <c r="C118" s="189" t="s">
        <v>1403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1399</v>
      </c>
      <c r="C119" s="189" t="s">
        <v>1404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1400</v>
      </c>
      <c r="C120" s="189" t="s">
        <v>1405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1401</v>
      </c>
      <c r="C121" s="189" t="s">
        <v>1406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1335</v>
      </c>
      <c r="C156" s="101" t="s">
        <v>1356</v>
      </c>
      <c r="T156" s="189" t="s">
        <v>1379</v>
      </c>
      <c r="U156" s="188" t="s">
        <v>1337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1336</v>
      </c>
      <c r="C157" s="101" t="s">
        <v>1339</v>
      </c>
      <c r="T157" s="189" t="s">
        <v>1383</v>
      </c>
      <c r="U157" s="188" t="s">
        <v>1338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1391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1392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1393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1329</v>
      </c>
      <c r="T173" s="9" t="s">
        <v>1330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1331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1332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1333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1334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244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248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249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250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254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671</v>
      </c>
      <c r="U203" s="85" t="s">
        <v>672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673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674</v>
      </c>
      <c r="C205" s="22" t="s">
        <v>675</v>
      </c>
      <c r="T205" s="61" t="s">
        <v>676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677</v>
      </c>
      <c r="C206" s="95" t="s">
        <v>678</v>
      </c>
      <c r="T206" s="61" t="s">
        <v>679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680</v>
      </c>
      <c r="C207" s="22" t="s">
        <v>681</v>
      </c>
      <c r="T207" s="61" t="s">
        <v>682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683</v>
      </c>
      <c r="C208" s="22" t="s">
        <v>684</v>
      </c>
      <c r="T208" s="61" t="s">
        <v>685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686</v>
      </c>
      <c r="C209" s="22" t="s">
        <v>687</v>
      </c>
      <c r="T209" s="61" t="s">
        <v>688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249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689</v>
      </c>
      <c r="C210" s="95" t="s">
        <v>690</v>
      </c>
      <c r="T210" s="61" t="s">
        <v>691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255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692</v>
      </c>
      <c r="C211" s="22" t="s">
        <v>693</v>
      </c>
      <c r="T211" s="61" t="s">
        <v>694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256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695</v>
      </c>
      <c r="C212" s="22" t="s">
        <v>696</v>
      </c>
      <c r="T212" s="61" t="s">
        <v>697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257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698</v>
      </c>
      <c r="C213" s="101" t="s">
        <v>699</v>
      </c>
      <c r="T213" s="120" t="s">
        <v>700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701</v>
      </c>
      <c r="C214" s="79" t="s">
        <v>702</v>
      </c>
      <c r="T214" s="124" t="s">
        <v>703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704</v>
      </c>
      <c r="C215" s="79" t="s">
        <v>705</v>
      </c>
      <c r="T215" s="112" t="s">
        <v>706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707</v>
      </c>
      <c r="C216" s="79" t="s">
        <v>708</v>
      </c>
      <c r="T216" s="112" t="s">
        <v>709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710</v>
      </c>
      <c r="C217" s="79" t="s">
        <v>711</v>
      </c>
      <c r="T217" s="112" t="s">
        <v>712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713</v>
      </c>
      <c r="C218" s="79" t="s">
        <v>714</v>
      </c>
      <c r="T218" s="125" t="s">
        <v>715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716</v>
      </c>
      <c r="C219" s="79" t="s">
        <v>717</v>
      </c>
      <c r="T219" s="125" t="s">
        <v>718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719</v>
      </c>
      <c r="C220" s="79" t="s">
        <v>708</v>
      </c>
      <c r="T220" s="112" t="s">
        <v>709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720</v>
      </c>
      <c r="C221" s="79" t="s">
        <v>721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722</v>
      </c>
      <c r="C222" s="79" t="s">
        <v>723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724</v>
      </c>
      <c r="C223" s="79" t="s">
        <v>725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726</v>
      </c>
      <c r="C224" s="79" t="s">
        <v>727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728</v>
      </c>
      <c r="C225" s="79" t="s">
        <v>729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730</v>
      </c>
      <c r="C226" s="79" t="s">
        <v>731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732</v>
      </c>
      <c r="C227" s="79" t="s">
        <v>733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734</v>
      </c>
      <c r="B228" s="101" t="s">
        <v>735</v>
      </c>
      <c r="C228" s="79" t="s">
        <v>736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737</v>
      </c>
      <c r="C229" s="79" t="s">
        <v>738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739</v>
      </c>
      <c r="C230" s="79" t="s">
        <v>740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249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734</v>
      </c>
      <c r="B231" s="101" t="s">
        <v>741</v>
      </c>
      <c r="C231" s="79" t="s">
        <v>1397</v>
      </c>
      <c r="R231" s="64">
        <v>3539</v>
      </c>
      <c r="S231" s="64">
        <v>-8927</v>
      </c>
      <c r="T231" s="120" t="str">
        <f>"渡过该劫后可结成|Cffff0000无极道果|r。|n|n|Cffff0000无极道果：|r"&amp;CU118</f>
        <v>渡过该劫后可结成|Cffff0000无极道果|r。|n|n|Cffff0000无极道果：|r|n攻击+250000|n业力+200000|n生命值+5000000|n生命回复+100000|n攻击伤害+36%|n技能伤害+30%|n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743</v>
      </c>
      <c r="C232" s="79" t="s">
        <v>744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745</v>
      </c>
      <c r="C233" s="79" t="s">
        <v>746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747</v>
      </c>
      <c r="C234" s="79" t="s">
        <v>748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261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749</v>
      </c>
      <c r="C235" s="79" t="s">
        <v>750</v>
      </c>
      <c r="T235" s="120" t="s">
        <v>751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244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752</v>
      </c>
      <c r="C236" s="79" t="s">
        <v>753</v>
      </c>
      <c r="T236" s="120" t="s">
        <v>754</v>
      </c>
      <c r="U236" s="85" t="str">
        <f t="shared" ref="U236:U244" si="3994">"ReplaceableTextures\\CommandButtons\\BTN"&amp;B236&amp;".blp"</f>
        <v>ReplaceableTextures\\CommandButtons\\BTNIZ0B.blp</v>
      </c>
      <c r="CN236" s="70" t="str">
        <f t="shared" ref="CN236:CN245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5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5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5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248&amp;CR$1&amp;")"</f>
        <v>InitEquipData('IZ0B',,"",,,,,'','','','','','',"ReplaceableTextures\\CommandButtons\\BTN023.blp")</v>
      </c>
      <c r="CU236" s="95" t="str">
        <f t="shared" ref="CU236:CU245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5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755</v>
      </c>
      <c r="C237" s="79"/>
      <c r="T237" s="120" t="s">
        <v>751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249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756</v>
      </c>
      <c r="C238" s="79"/>
      <c r="T238" s="120" t="s">
        <v>751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250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757</v>
      </c>
      <c r="C239" s="79"/>
      <c r="T239" s="120" t="s">
        <v>751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254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758</v>
      </c>
      <c r="C240" s="79"/>
      <c r="T240" s="120" t="s">
        <v>751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255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1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1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759</v>
      </c>
      <c r="C241" s="121" t="s">
        <v>760</v>
      </c>
      <c r="T241" s="121" t="s">
        <v>761</v>
      </c>
      <c r="U241" s="85" t="s">
        <v>762</v>
      </c>
      <c r="CN241" s="70" t="str">
        <f t="shared" si="3995"/>
        <v>InitUnitState('IZ88',,,,,,,,,,)</v>
      </c>
      <c r="CO241" s="70" t="str">
        <f t="shared" si="3996"/>
        <v>InitUnitNormal('IZ88',,,,,,,,,,)</v>
      </c>
      <c r="CP241" s="70" t="str">
        <f t="shared" si="3997"/>
        <v>InitUnitMagic('IZ88',,,,,,,,,,)</v>
      </c>
      <c r="CQ241" s="70" t="str">
        <f t="shared" si="3998"/>
        <v>InitUnitAdd('IZ88',,,,,,,,,,)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InitEquipData('IZ88',,"",,,,,'','','','','','',"ReplaceableTextures\\CommandButtons\\BTNIZ01.blp")</v>
      </c>
      <c r="CU241" s="95" t="str">
        <f t="shared" si="3999"/>
        <v>|n</v>
      </c>
      <c r="CV241" s="61" t="str">
        <f t="shared" si="4000"/>
        <v>活动期间通关积分提高50%|n|n|cff00ff00活动时间：周六日14:00-21:00|n|n|r|cff808080积分什么的，肝就是了！|r</v>
      </c>
      <c r="CW241" s="60"/>
      <c r="CX241" s="60"/>
      <c r="CY241" s="60"/>
      <c r="CZ241" s="60"/>
      <c r="DA241" s="60"/>
      <c r="DB241" s="71" t="str">
        <f t="shared" si="4077"/>
        <v/>
      </c>
      <c r="DC241" s="71" t="str">
        <f t="shared" si="4077"/>
        <v/>
      </c>
      <c r="DD241" s="71" t="str">
        <f t="shared" si="4077"/>
        <v/>
      </c>
      <c r="DE241" s="71" t="str">
        <f t="shared" si="4077"/>
        <v/>
      </c>
      <c r="DF241" s="71" t="str">
        <f t="shared" si="4077"/>
        <v/>
      </c>
      <c r="DG241" s="71" t="str">
        <f t="shared" si="4077"/>
        <v/>
      </c>
      <c r="DH241" s="71" t="str">
        <f t="shared" si="4077"/>
        <v/>
      </c>
      <c r="DI241" s="71" t="str">
        <f t="shared" si="4077"/>
        <v/>
      </c>
      <c r="DJ241" s="71" t="str">
        <f t="shared" si="4077"/>
        <v/>
      </c>
      <c r="DK241" s="71" t="str">
        <f t="shared" si="4077"/>
        <v/>
      </c>
      <c r="DL241" s="71" t="str">
        <f t="shared" si="4077"/>
        <v/>
      </c>
      <c r="DM241" s="71" t="str">
        <f t="shared" si="4077"/>
        <v/>
      </c>
      <c r="DN241" s="71" t="str">
        <f t="shared" si="4077"/>
        <v/>
      </c>
      <c r="DO241" s="71" t="str">
        <f t="shared" si="4077"/>
        <v/>
      </c>
      <c r="DP241" s="71" t="str">
        <f t="shared" si="4077"/>
        <v/>
      </c>
      <c r="DQ241" s="71" t="str">
        <f t="shared" si="4077"/>
        <v/>
      </c>
      <c r="DR241" s="71" t="str">
        <f t="shared" si="4077"/>
        <v/>
      </c>
      <c r="DS241" s="71" t="str">
        <f t="shared" si="4077"/>
        <v/>
      </c>
      <c r="DT241" s="71" t="str">
        <f t="shared" si="4077"/>
        <v/>
      </c>
      <c r="DU241" s="71" t="str">
        <f t="shared" si="4077"/>
        <v/>
      </c>
      <c r="DV241" s="71" t="str">
        <f t="shared" si="4077"/>
        <v/>
      </c>
      <c r="DW241" s="71" t="str">
        <f t="shared" si="4077"/>
        <v/>
      </c>
      <c r="DX241" s="71" t="str">
        <f t="shared" si="4077"/>
        <v/>
      </c>
      <c r="DY241" s="71" t="str">
        <f t="shared" si="4077"/>
        <v/>
      </c>
      <c r="DZ241" s="71" t="str">
        <f t="shared" si="4077"/>
        <v/>
      </c>
      <c r="EA241" s="71" t="str">
        <f t="shared" si="4077"/>
        <v/>
      </c>
      <c r="EB241" s="71" t="str">
        <f t="shared" si="4077"/>
        <v/>
      </c>
      <c r="EC241" s="71" t="str">
        <f t="shared" si="4077"/>
        <v/>
      </c>
      <c r="ED241" s="71" t="str">
        <f t="shared" si="4077"/>
        <v/>
      </c>
      <c r="EE241" s="71" t="str">
        <f t="shared" si="4077"/>
        <v/>
      </c>
      <c r="EF241" s="71" t="str">
        <f t="shared" si="4077"/>
        <v/>
      </c>
      <c r="EG241" s="71" t="str">
        <f t="shared" si="4077"/>
        <v/>
      </c>
      <c r="EH241" s="71" t="str">
        <f t="shared" si="4077"/>
        <v/>
      </c>
      <c r="EI241" s="71" t="str">
        <f t="shared" si="4077"/>
        <v/>
      </c>
      <c r="EJ241" s="71" t="str">
        <f t="shared" si="4077"/>
        <v/>
      </c>
      <c r="EK241" s="71" t="str">
        <f t="shared" si="4077"/>
        <v/>
      </c>
      <c r="EL241" s="71" t="str">
        <f t="shared" si="4077"/>
        <v/>
      </c>
      <c r="EM241" s="71" t="str">
        <f t="shared" si="4077"/>
        <v/>
      </c>
      <c r="EN241" s="71" t="str">
        <f t="shared" si="4077"/>
        <v/>
      </c>
      <c r="EO241" s="71" t="str">
        <f t="shared" si="4077"/>
        <v/>
      </c>
      <c r="EP241" s="71" t="str">
        <f t="shared" si="4077"/>
        <v/>
      </c>
      <c r="EQ241" s="71" t="str">
        <f t="shared" si="4077"/>
        <v/>
      </c>
      <c r="ER241" s="71" t="str">
        <f t="shared" si="4077"/>
        <v/>
      </c>
      <c r="ES241" s="71" t="str">
        <f t="shared" si="4077"/>
        <v/>
      </c>
      <c r="ET241" s="71" t="str">
        <f t="shared" si="4077"/>
        <v/>
      </c>
      <c r="EU241" s="71" t="str">
        <f t="shared" si="4077"/>
        <v/>
      </c>
      <c r="EV241" s="71" t="str">
        <f t="shared" si="4077"/>
        <v/>
      </c>
      <c r="EW241" s="71" t="str">
        <f t="shared" si="4077"/>
        <v/>
      </c>
      <c r="EX241" s="71" t="str">
        <f t="shared" si="4077"/>
        <v/>
      </c>
      <c r="EY241" s="71" t="str">
        <f t="shared" si="4077"/>
        <v/>
      </c>
      <c r="EZ241" s="71" t="str">
        <f t="shared" si="4077"/>
        <v/>
      </c>
      <c r="FA241" s="71" t="str">
        <f t="shared" si="4077"/>
        <v/>
      </c>
      <c r="FB241" s="71" t="str">
        <f t="shared" si="4077"/>
        <v/>
      </c>
      <c r="FC241" s="71" t="str">
        <f t="shared" si="4077"/>
        <v/>
      </c>
      <c r="FD241" s="71" t="str">
        <f t="shared" si="4077"/>
        <v/>
      </c>
      <c r="FE241" s="71" t="str">
        <f t="shared" si="4077"/>
        <v/>
      </c>
      <c r="FF241" s="71" t="str">
        <f t="shared" si="4077"/>
        <v/>
      </c>
      <c r="FG241" s="71" t="str">
        <f t="shared" si="4077"/>
        <v/>
      </c>
      <c r="FH241" s="71" t="str">
        <f t="shared" si="4077"/>
        <v/>
      </c>
      <c r="FI241" s="71" t="str">
        <f t="shared" si="4077"/>
        <v/>
      </c>
      <c r="FJ241" s="71" t="str">
        <f t="shared" si="4077"/>
        <v/>
      </c>
      <c r="FK241" s="71" t="str">
        <f t="shared" si="4077"/>
        <v/>
      </c>
      <c r="FL241" s="71" t="str">
        <f t="shared" si="4077"/>
        <v/>
      </c>
      <c r="FM241" s="71" t="str">
        <f t="shared" si="4077"/>
        <v/>
      </c>
      <c r="FN241" s="71" t="str">
        <f t="shared" si="4078"/>
        <v/>
      </c>
      <c r="FO241" s="71" t="str">
        <f t="shared" si="4078"/>
        <v/>
      </c>
      <c r="FP241" s="71" t="str">
        <f t="shared" si="4078"/>
        <v/>
      </c>
      <c r="FQ241" s="71" t="str">
        <f t="shared" si="4078"/>
        <v/>
      </c>
      <c r="FR241" s="71" t="str">
        <f t="shared" si="4078"/>
        <v/>
      </c>
      <c r="FS241" s="71" t="str">
        <f t="shared" si="4078"/>
        <v/>
      </c>
    </row>
    <row r="242" spans="1:175" ht="16.5">
      <c r="A242" s="79"/>
      <c r="B242" s="101" t="s">
        <v>763</v>
      </c>
      <c r="C242" s="79" t="s">
        <v>764</v>
      </c>
      <c r="T242" s="9" t="s">
        <v>1355</v>
      </c>
      <c r="U242" s="85" t="str">
        <f t="shared" si="3994"/>
        <v>ReplaceableTextures\\CommandButtons\\BTNIZ01.blp</v>
      </c>
      <c r="CN242" s="70" t="str">
        <f t="shared" si="3995"/>
        <v>InitUnitState('IZ01',,,,,,,,,,)</v>
      </c>
      <c r="CO242" s="70" t="str">
        <f t="shared" si="3996"/>
        <v>InitUnitNormal('IZ01',,,,,,,,,,)</v>
      </c>
      <c r="CP242" s="70" t="str">
        <f t="shared" si="3997"/>
        <v>InitUnitMagic('IZ01',,,,,,,,,,)</v>
      </c>
      <c r="CQ242" s="70" t="str">
        <f t="shared" si="3998"/>
        <v>InitUnitAdd('IZ01',,,,,,,,,,)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InitEquipData('IZ01',,"",,,,,'','','','','','',"ReplaceableTextures\\CommandButtons\\BTNIZ03.blp")</v>
      </c>
      <c r="CU242" s="95" t="str">
        <f t="shared" si="3999"/>
        <v>|n</v>
      </c>
      <c r="CV242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2" s="60"/>
      <c r="CX242" s="60"/>
      <c r="CY242" s="60"/>
      <c r="CZ242" s="60"/>
      <c r="DA242" s="60"/>
      <c r="DB242" s="71" t="str">
        <f t="shared" ref="DB242:FM242" si="4079">IF(V242="","","|n"&amp;DB$2&amp;"+"&amp;V242&amp;DB$1)</f>
        <v/>
      </c>
      <c r="DC242" s="71" t="str">
        <f t="shared" si="4079"/>
        <v/>
      </c>
      <c r="DD242" s="71" t="str">
        <f t="shared" si="4079"/>
        <v/>
      </c>
      <c r="DE242" s="71" t="str">
        <f t="shared" si="4079"/>
        <v/>
      </c>
      <c r="DF242" s="71" t="str">
        <f t="shared" si="4079"/>
        <v/>
      </c>
      <c r="DG242" s="71" t="str">
        <f t="shared" si="4079"/>
        <v/>
      </c>
      <c r="DH242" s="71" t="str">
        <f t="shared" si="4079"/>
        <v/>
      </c>
      <c r="DI242" s="71" t="str">
        <f t="shared" si="4079"/>
        <v/>
      </c>
      <c r="DJ242" s="71" t="str">
        <f t="shared" si="4079"/>
        <v/>
      </c>
      <c r="DK242" s="71" t="str">
        <f t="shared" si="4079"/>
        <v/>
      </c>
      <c r="DL242" s="71" t="str">
        <f t="shared" si="4079"/>
        <v/>
      </c>
      <c r="DM242" s="71" t="str">
        <f t="shared" si="4079"/>
        <v/>
      </c>
      <c r="DN242" s="71" t="str">
        <f t="shared" si="4079"/>
        <v/>
      </c>
      <c r="DO242" s="71" t="str">
        <f t="shared" si="4079"/>
        <v/>
      </c>
      <c r="DP242" s="71" t="str">
        <f t="shared" si="4079"/>
        <v/>
      </c>
      <c r="DQ242" s="71" t="str">
        <f t="shared" si="4079"/>
        <v/>
      </c>
      <c r="DR242" s="71" t="str">
        <f t="shared" si="4079"/>
        <v/>
      </c>
      <c r="DS242" s="71" t="str">
        <f t="shared" si="4079"/>
        <v/>
      </c>
      <c r="DT242" s="71" t="str">
        <f t="shared" si="4079"/>
        <v/>
      </c>
      <c r="DU242" s="71" t="str">
        <f t="shared" si="4079"/>
        <v/>
      </c>
      <c r="DV242" s="71" t="str">
        <f t="shared" si="4079"/>
        <v/>
      </c>
      <c r="DW242" s="71" t="str">
        <f t="shared" si="4079"/>
        <v/>
      </c>
      <c r="DX242" s="71" t="str">
        <f t="shared" si="4079"/>
        <v/>
      </c>
      <c r="DY242" s="71" t="str">
        <f t="shared" si="4079"/>
        <v/>
      </c>
      <c r="DZ242" s="71" t="str">
        <f t="shared" si="4079"/>
        <v/>
      </c>
      <c r="EA242" s="71" t="str">
        <f t="shared" si="4079"/>
        <v/>
      </c>
      <c r="EB242" s="71" t="str">
        <f t="shared" si="4079"/>
        <v/>
      </c>
      <c r="EC242" s="71" t="str">
        <f t="shared" si="4079"/>
        <v/>
      </c>
      <c r="ED242" s="71" t="str">
        <f t="shared" si="4079"/>
        <v/>
      </c>
      <c r="EE242" s="71" t="str">
        <f t="shared" si="4079"/>
        <v/>
      </c>
      <c r="EF242" s="71" t="str">
        <f t="shared" si="4079"/>
        <v/>
      </c>
      <c r="EG242" s="71" t="str">
        <f t="shared" si="4079"/>
        <v/>
      </c>
      <c r="EH242" s="71" t="str">
        <f t="shared" si="4079"/>
        <v/>
      </c>
      <c r="EI242" s="71" t="str">
        <f t="shared" si="4079"/>
        <v/>
      </c>
      <c r="EJ242" s="71" t="str">
        <f t="shared" si="4079"/>
        <v/>
      </c>
      <c r="EK242" s="71" t="str">
        <f t="shared" si="4079"/>
        <v/>
      </c>
      <c r="EL242" s="71" t="str">
        <f t="shared" si="4079"/>
        <v/>
      </c>
      <c r="EM242" s="71" t="str">
        <f t="shared" si="4079"/>
        <v/>
      </c>
      <c r="EN242" s="71" t="str">
        <f t="shared" si="4079"/>
        <v/>
      </c>
      <c r="EO242" s="71" t="str">
        <f t="shared" si="4079"/>
        <v/>
      </c>
      <c r="EP242" s="71" t="str">
        <f t="shared" si="4079"/>
        <v/>
      </c>
      <c r="EQ242" s="71" t="str">
        <f t="shared" si="4079"/>
        <v/>
      </c>
      <c r="ER242" s="71" t="str">
        <f t="shared" si="4079"/>
        <v/>
      </c>
      <c r="ES242" s="71" t="str">
        <f t="shared" si="4079"/>
        <v/>
      </c>
      <c r="ET242" s="71" t="str">
        <f t="shared" si="4079"/>
        <v/>
      </c>
      <c r="EU242" s="71" t="str">
        <f t="shared" si="4079"/>
        <v/>
      </c>
      <c r="EV242" s="71" t="str">
        <f t="shared" si="4079"/>
        <v/>
      </c>
      <c r="EW242" s="71" t="str">
        <f t="shared" si="4079"/>
        <v/>
      </c>
      <c r="EX242" s="71" t="str">
        <f t="shared" si="4079"/>
        <v/>
      </c>
      <c r="EY242" s="71" t="str">
        <f t="shared" si="4079"/>
        <v/>
      </c>
      <c r="EZ242" s="71" t="str">
        <f t="shared" si="4079"/>
        <v/>
      </c>
      <c r="FA242" s="71" t="str">
        <f t="shared" si="4079"/>
        <v/>
      </c>
      <c r="FB242" s="71" t="str">
        <f t="shared" si="4079"/>
        <v/>
      </c>
      <c r="FC242" s="71" t="str">
        <f t="shared" si="4079"/>
        <v/>
      </c>
      <c r="FD242" s="71" t="str">
        <f t="shared" si="4079"/>
        <v/>
      </c>
      <c r="FE242" s="71" t="str">
        <f t="shared" si="4079"/>
        <v/>
      </c>
      <c r="FF242" s="71" t="str">
        <f t="shared" si="4079"/>
        <v/>
      </c>
      <c r="FG242" s="71" t="str">
        <f t="shared" si="4079"/>
        <v/>
      </c>
      <c r="FH242" s="71" t="str">
        <f t="shared" si="4079"/>
        <v/>
      </c>
      <c r="FI242" s="71" t="str">
        <f t="shared" si="4079"/>
        <v/>
      </c>
      <c r="FJ242" s="71" t="str">
        <f t="shared" si="4079"/>
        <v/>
      </c>
      <c r="FK242" s="71" t="str">
        <f t="shared" si="4079"/>
        <v/>
      </c>
      <c r="FL242" s="71" t="str">
        <f t="shared" si="4079"/>
        <v/>
      </c>
      <c r="FM242" s="71" t="str">
        <f t="shared" si="4079"/>
        <v/>
      </c>
      <c r="FN242" s="71" t="str">
        <f t="shared" ref="FN242:FS242" si="4080">IF(CH242="","","|n"&amp;FN$2&amp;"+"&amp;CH242&amp;FN$1)</f>
        <v/>
      </c>
      <c r="FO242" s="71" t="str">
        <f t="shared" si="4080"/>
        <v/>
      </c>
      <c r="FP242" s="71" t="str">
        <f t="shared" si="4080"/>
        <v/>
      </c>
      <c r="FQ242" s="71" t="str">
        <f t="shared" si="4080"/>
        <v/>
      </c>
      <c r="FR242" s="71" t="str">
        <f t="shared" si="4080"/>
        <v/>
      </c>
      <c r="FS242" s="71" t="str">
        <f t="shared" si="4080"/>
        <v/>
      </c>
    </row>
    <row r="243" spans="1:175" ht="16.5">
      <c r="A243" s="79"/>
      <c r="B243" s="101" t="s">
        <v>765</v>
      </c>
      <c r="C243" s="9" t="s">
        <v>766</v>
      </c>
      <c r="T243" s="9" t="s">
        <v>767</v>
      </c>
      <c r="U243" s="85" t="str">
        <f t="shared" si="3994"/>
        <v>ReplaceableTextures\\CommandButtons\\BTNIZ02.blp</v>
      </c>
      <c r="CN243" s="70" t="str">
        <f t="shared" si="3995"/>
        <v>InitUnitState('IZ02',,,,,,,,,,)</v>
      </c>
      <c r="CO243" s="70" t="str">
        <f t="shared" si="3996"/>
        <v>InitUnitNormal('IZ02',,,,,,,,,,)</v>
      </c>
      <c r="CP243" s="70" t="str">
        <f t="shared" si="3997"/>
        <v>InitUnitMagic('IZ02',,,,,,,,,,)</v>
      </c>
      <c r="CQ243" s="70" t="str">
        <f t="shared" si="3998"/>
        <v>InitUnitAdd('IZ02',,,,,,,,,,)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InitEquipData('IZ02',,"",,,,,'','','','','','',"ReplaceableTextures\\CommandButtons\\BTNIZ03.blp")</v>
      </c>
      <c r="CU243" s="95" t="str">
        <f t="shared" si="3999"/>
        <v>|n</v>
      </c>
      <c r="CV243" s="61" t="str">
        <f t="shared" si="4000"/>
        <v>传送至寻宝秘境。|n|n|Cffffc926奖励：|r|n大量金币|n大量经验|n|n|Cff00ff7f击杀奖励团队共享，建议组队前往。|n|n|r|Cffaaaaaa据说寻宝秘境里有上古禁地-万魔窟的消息。|r</v>
      </c>
      <c r="CW243" s="60"/>
      <c r="CX243" s="60"/>
      <c r="CY243" s="60"/>
      <c r="CZ243" s="60"/>
      <c r="DA243" s="60"/>
      <c r="DB243" s="71" t="str">
        <f t="shared" ref="DB243:FM243" si="4081">IF(V243="","","|n"&amp;DB$2&amp;"+"&amp;V243&amp;DB$1)</f>
        <v/>
      </c>
      <c r="DC243" s="71" t="str">
        <f t="shared" si="4081"/>
        <v/>
      </c>
      <c r="DD243" s="71" t="str">
        <f t="shared" si="4081"/>
        <v/>
      </c>
      <c r="DE243" s="71" t="str">
        <f t="shared" si="4081"/>
        <v/>
      </c>
      <c r="DF243" s="71" t="str">
        <f t="shared" si="4081"/>
        <v/>
      </c>
      <c r="DG243" s="71" t="str">
        <f t="shared" si="4081"/>
        <v/>
      </c>
      <c r="DH243" s="71" t="str">
        <f t="shared" si="4081"/>
        <v/>
      </c>
      <c r="DI243" s="71" t="str">
        <f t="shared" si="4081"/>
        <v/>
      </c>
      <c r="DJ243" s="71" t="str">
        <f t="shared" si="4081"/>
        <v/>
      </c>
      <c r="DK243" s="71" t="str">
        <f t="shared" si="4081"/>
        <v/>
      </c>
      <c r="DL243" s="71" t="str">
        <f t="shared" si="4081"/>
        <v/>
      </c>
      <c r="DM243" s="71" t="str">
        <f t="shared" si="4081"/>
        <v/>
      </c>
      <c r="DN243" s="71" t="str">
        <f t="shared" si="4081"/>
        <v/>
      </c>
      <c r="DO243" s="71" t="str">
        <f t="shared" si="4081"/>
        <v/>
      </c>
      <c r="DP243" s="71" t="str">
        <f t="shared" si="4081"/>
        <v/>
      </c>
      <c r="DQ243" s="71" t="str">
        <f t="shared" si="4081"/>
        <v/>
      </c>
      <c r="DR243" s="71" t="str">
        <f t="shared" si="4081"/>
        <v/>
      </c>
      <c r="DS243" s="71" t="str">
        <f t="shared" si="4081"/>
        <v/>
      </c>
      <c r="DT243" s="71" t="str">
        <f t="shared" si="4081"/>
        <v/>
      </c>
      <c r="DU243" s="71" t="str">
        <f t="shared" si="4081"/>
        <v/>
      </c>
      <c r="DV243" s="71" t="str">
        <f t="shared" si="4081"/>
        <v/>
      </c>
      <c r="DW243" s="71" t="str">
        <f t="shared" si="4081"/>
        <v/>
      </c>
      <c r="DX243" s="71" t="str">
        <f t="shared" si="4081"/>
        <v/>
      </c>
      <c r="DY243" s="71" t="str">
        <f t="shared" si="4081"/>
        <v/>
      </c>
      <c r="DZ243" s="71" t="str">
        <f t="shared" si="4081"/>
        <v/>
      </c>
      <c r="EA243" s="71" t="str">
        <f t="shared" si="4081"/>
        <v/>
      </c>
      <c r="EB243" s="71" t="str">
        <f t="shared" si="4081"/>
        <v/>
      </c>
      <c r="EC243" s="71" t="str">
        <f t="shared" si="4081"/>
        <v/>
      </c>
      <c r="ED243" s="71" t="str">
        <f t="shared" si="4081"/>
        <v/>
      </c>
      <c r="EE243" s="71" t="str">
        <f t="shared" si="4081"/>
        <v/>
      </c>
      <c r="EF243" s="71" t="str">
        <f t="shared" si="4081"/>
        <v/>
      </c>
      <c r="EG243" s="71" t="str">
        <f t="shared" si="4081"/>
        <v/>
      </c>
      <c r="EH243" s="71" t="str">
        <f t="shared" si="4081"/>
        <v/>
      </c>
      <c r="EI243" s="71" t="str">
        <f t="shared" si="4081"/>
        <v/>
      </c>
      <c r="EJ243" s="71" t="str">
        <f t="shared" si="4081"/>
        <v/>
      </c>
      <c r="EK243" s="71" t="str">
        <f t="shared" si="4081"/>
        <v/>
      </c>
      <c r="EL243" s="71" t="str">
        <f t="shared" si="4081"/>
        <v/>
      </c>
      <c r="EM243" s="71" t="str">
        <f t="shared" si="4081"/>
        <v/>
      </c>
      <c r="EN243" s="71" t="str">
        <f t="shared" si="4081"/>
        <v/>
      </c>
      <c r="EO243" s="71" t="str">
        <f t="shared" si="4081"/>
        <v/>
      </c>
      <c r="EP243" s="71" t="str">
        <f t="shared" si="4081"/>
        <v/>
      </c>
      <c r="EQ243" s="71" t="str">
        <f t="shared" si="4081"/>
        <v/>
      </c>
      <c r="ER243" s="71" t="str">
        <f t="shared" si="4081"/>
        <v/>
      </c>
      <c r="ES243" s="71" t="str">
        <f t="shared" si="4081"/>
        <v/>
      </c>
      <c r="ET243" s="71" t="str">
        <f t="shared" si="4081"/>
        <v/>
      </c>
      <c r="EU243" s="71" t="str">
        <f t="shared" si="4081"/>
        <v/>
      </c>
      <c r="EV243" s="71" t="str">
        <f t="shared" si="4081"/>
        <v/>
      </c>
      <c r="EW243" s="71" t="str">
        <f t="shared" si="4081"/>
        <v/>
      </c>
      <c r="EX243" s="71" t="str">
        <f t="shared" si="4081"/>
        <v/>
      </c>
      <c r="EY243" s="71" t="str">
        <f t="shared" si="4081"/>
        <v/>
      </c>
      <c r="EZ243" s="71" t="str">
        <f t="shared" si="4081"/>
        <v/>
      </c>
      <c r="FA243" s="71" t="str">
        <f t="shared" si="4081"/>
        <v/>
      </c>
      <c r="FB243" s="71" t="str">
        <f t="shared" si="4081"/>
        <v/>
      </c>
      <c r="FC243" s="71" t="str">
        <f t="shared" si="4081"/>
        <v/>
      </c>
      <c r="FD243" s="71" t="str">
        <f t="shared" si="4081"/>
        <v/>
      </c>
      <c r="FE243" s="71" t="str">
        <f t="shared" si="4081"/>
        <v/>
      </c>
      <c r="FF243" s="71" t="str">
        <f t="shared" si="4081"/>
        <v/>
      </c>
      <c r="FG243" s="71" t="str">
        <f t="shared" si="4081"/>
        <v/>
      </c>
      <c r="FH243" s="71" t="str">
        <f t="shared" si="4081"/>
        <v/>
      </c>
      <c r="FI243" s="71" t="str">
        <f t="shared" si="4081"/>
        <v/>
      </c>
      <c r="FJ243" s="71" t="str">
        <f t="shared" si="4081"/>
        <v/>
      </c>
      <c r="FK243" s="71" t="str">
        <f t="shared" si="4081"/>
        <v/>
      </c>
      <c r="FL243" s="71" t="str">
        <f t="shared" si="4081"/>
        <v/>
      </c>
      <c r="FM243" s="71" t="str">
        <f t="shared" si="4081"/>
        <v/>
      </c>
      <c r="FN243" s="71" t="str">
        <f t="shared" ref="FN243:FS243" si="4082">IF(CH243="","","|n"&amp;FN$2&amp;"+"&amp;CH243&amp;FN$1)</f>
        <v/>
      </c>
      <c r="FO243" s="71" t="str">
        <f t="shared" si="4082"/>
        <v/>
      </c>
      <c r="FP243" s="71" t="str">
        <f t="shared" si="4082"/>
        <v/>
      </c>
      <c r="FQ243" s="71" t="str">
        <f t="shared" si="4082"/>
        <v/>
      </c>
      <c r="FR243" s="71" t="str">
        <f t="shared" si="4082"/>
        <v/>
      </c>
      <c r="FS243" s="71" t="str">
        <f t="shared" si="4082"/>
        <v/>
      </c>
    </row>
    <row r="244" spans="1:175" ht="16.5">
      <c r="A244" s="79"/>
      <c r="B244" s="101" t="s">
        <v>768</v>
      </c>
      <c r="C244" s="9" t="s">
        <v>769</v>
      </c>
      <c r="T244" s="9" t="s">
        <v>770</v>
      </c>
      <c r="U244" s="85" t="str">
        <f t="shared" si="3994"/>
        <v>ReplaceableTextures\\CommandButtons\\BTNIZ03.blp</v>
      </c>
      <c r="CN244" s="70" t="str">
        <f t="shared" si="3995"/>
        <v>InitUnitState('IZ03',,,,,,,,,,)</v>
      </c>
      <c r="CO244" s="70" t="str">
        <f t="shared" si="3996"/>
        <v>InitUnitNormal('IZ03',,,,,,,,,,)</v>
      </c>
      <c r="CP244" s="70" t="str">
        <f t="shared" si="3997"/>
        <v>InitUnitMagic('IZ03',,,,,,,,,,)</v>
      </c>
      <c r="CQ244" s="70" t="str">
        <f t="shared" si="3998"/>
        <v>InitUnitAdd('IZ03',,,,,,,,,,)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248&amp;CR$1&amp;")"</f>
        <v>InitEquipData('IZ03',,"",,,,,'','','','','','',"ReplaceableTextures\\CommandButtons\\BTN023.blp")</v>
      </c>
      <c r="CU244" s="95" t="str">
        <f t="shared" si="3999"/>
        <v>|n</v>
      </c>
      <c r="CV244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4" s="60"/>
      <c r="CX244" s="60"/>
      <c r="CY244" s="60"/>
      <c r="CZ244" s="60"/>
      <c r="DA244" s="60"/>
      <c r="DB244" s="71" t="str">
        <f t="shared" ref="DB244:FM244" si="4083">IF(V244="","","|n"&amp;DB$2&amp;"+"&amp;V244&amp;DB$1)</f>
        <v/>
      </c>
      <c r="DC244" s="71" t="str">
        <f t="shared" si="4083"/>
        <v/>
      </c>
      <c r="DD244" s="71" t="str">
        <f t="shared" si="4083"/>
        <v/>
      </c>
      <c r="DE244" s="71" t="str">
        <f t="shared" si="4083"/>
        <v/>
      </c>
      <c r="DF244" s="71" t="str">
        <f t="shared" si="4083"/>
        <v/>
      </c>
      <c r="DG244" s="71" t="str">
        <f t="shared" si="4083"/>
        <v/>
      </c>
      <c r="DH244" s="71" t="str">
        <f t="shared" si="4083"/>
        <v/>
      </c>
      <c r="DI244" s="71" t="str">
        <f t="shared" si="4083"/>
        <v/>
      </c>
      <c r="DJ244" s="71" t="str">
        <f t="shared" si="4083"/>
        <v/>
      </c>
      <c r="DK244" s="71" t="str">
        <f t="shared" si="4083"/>
        <v/>
      </c>
      <c r="DL244" s="71" t="str">
        <f t="shared" si="4083"/>
        <v/>
      </c>
      <c r="DM244" s="71" t="str">
        <f t="shared" si="4083"/>
        <v/>
      </c>
      <c r="DN244" s="71" t="str">
        <f t="shared" si="4083"/>
        <v/>
      </c>
      <c r="DO244" s="71" t="str">
        <f t="shared" si="4083"/>
        <v/>
      </c>
      <c r="DP244" s="71" t="str">
        <f t="shared" si="4083"/>
        <v/>
      </c>
      <c r="DQ244" s="71" t="str">
        <f t="shared" si="4083"/>
        <v/>
      </c>
      <c r="DR244" s="71" t="str">
        <f t="shared" si="4083"/>
        <v/>
      </c>
      <c r="DS244" s="71" t="str">
        <f t="shared" si="4083"/>
        <v/>
      </c>
      <c r="DT244" s="71" t="str">
        <f t="shared" si="4083"/>
        <v/>
      </c>
      <c r="DU244" s="71" t="str">
        <f t="shared" si="4083"/>
        <v/>
      </c>
      <c r="DV244" s="71" t="str">
        <f t="shared" si="4083"/>
        <v/>
      </c>
      <c r="DW244" s="71" t="str">
        <f t="shared" si="4083"/>
        <v/>
      </c>
      <c r="DX244" s="71" t="str">
        <f t="shared" si="4083"/>
        <v/>
      </c>
      <c r="DY244" s="71" t="str">
        <f t="shared" si="4083"/>
        <v/>
      </c>
      <c r="DZ244" s="71" t="str">
        <f t="shared" si="4083"/>
        <v/>
      </c>
      <c r="EA244" s="71" t="str">
        <f t="shared" si="4083"/>
        <v/>
      </c>
      <c r="EB244" s="71" t="str">
        <f t="shared" si="4083"/>
        <v/>
      </c>
      <c r="EC244" s="71" t="str">
        <f t="shared" si="4083"/>
        <v/>
      </c>
      <c r="ED244" s="71" t="str">
        <f t="shared" si="4083"/>
        <v/>
      </c>
      <c r="EE244" s="71" t="str">
        <f t="shared" si="4083"/>
        <v/>
      </c>
      <c r="EF244" s="71" t="str">
        <f t="shared" si="4083"/>
        <v/>
      </c>
      <c r="EG244" s="71" t="str">
        <f t="shared" si="4083"/>
        <v/>
      </c>
      <c r="EH244" s="71" t="str">
        <f t="shared" si="4083"/>
        <v/>
      </c>
      <c r="EI244" s="71" t="str">
        <f t="shared" si="4083"/>
        <v/>
      </c>
      <c r="EJ244" s="71" t="str">
        <f t="shared" si="4083"/>
        <v/>
      </c>
      <c r="EK244" s="71" t="str">
        <f t="shared" si="4083"/>
        <v/>
      </c>
      <c r="EL244" s="71" t="str">
        <f t="shared" si="4083"/>
        <v/>
      </c>
      <c r="EM244" s="71" t="str">
        <f t="shared" si="4083"/>
        <v/>
      </c>
      <c r="EN244" s="71" t="str">
        <f t="shared" si="4083"/>
        <v/>
      </c>
      <c r="EO244" s="71" t="str">
        <f t="shared" si="4083"/>
        <v/>
      </c>
      <c r="EP244" s="71" t="str">
        <f t="shared" si="4083"/>
        <v/>
      </c>
      <c r="EQ244" s="71" t="str">
        <f t="shared" si="4083"/>
        <v/>
      </c>
      <c r="ER244" s="71" t="str">
        <f t="shared" si="4083"/>
        <v/>
      </c>
      <c r="ES244" s="71" t="str">
        <f t="shared" si="4083"/>
        <v/>
      </c>
      <c r="ET244" s="71" t="str">
        <f t="shared" si="4083"/>
        <v/>
      </c>
      <c r="EU244" s="71" t="str">
        <f t="shared" si="4083"/>
        <v/>
      </c>
      <c r="EV244" s="71" t="str">
        <f t="shared" si="4083"/>
        <v/>
      </c>
      <c r="EW244" s="71" t="str">
        <f t="shared" si="4083"/>
        <v/>
      </c>
      <c r="EX244" s="71" t="str">
        <f t="shared" si="4083"/>
        <v/>
      </c>
      <c r="EY244" s="71" t="str">
        <f t="shared" si="4083"/>
        <v/>
      </c>
      <c r="EZ244" s="71" t="str">
        <f t="shared" si="4083"/>
        <v/>
      </c>
      <c r="FA244" s="71" t="str">
        <f t="shared" si="4083"/>
        <v/>
      </c>
      <c r="FB244" s="71" t="str">
        <f t="shared" si="4083"/>
        <v/>
      </c>
      <c r="FC244" s="71" t="str">
        <f t="shared" si="4083"/>
        <v/>
      </c>
      <c r="FD244" s="71" t="str">
        <f t="shared" si="4083"/>
        <v/>
      </c>
      <c r="FE244" s="71" t="str">
        <f t="shared" si="4083"/>
        <v/>
      </c>
      <c r="FF244" s="71" t="str">
        <f t="shared" si="4083"/>
        <v/>
      </c>
      <c r="FG244" s="71" t="str">
        <f t="shared" si="4083"/>
        <v/>
      </c>
      <c r="FH244" s="71" t="str">
        <f t="shared" si="4083"/>
        <v/>
      </c>
      <c r="FI244" s="71" t="str">
        <f t="shared" si="4083"/>
        <v/>
      </c>
      <c r="FJ244" s="71" t="str">
        <f t="shared" si="4083"/>
        <v/>
      </c>
      <c r="FK244" s="71" t="str">
        <f t="shared" si="4083"/>
        <v/>
      </c>
      <c r="FL244" s="71" t="str">
        <f t="shared" si="4083"/>
        <v/>
      </c>
      <c r="FM244" s="71" t="str">
        <f t="shared" si="4083"/>
        <v/>
      </c>
      <c r="FN244" s="71" t="str">
        <f t="shared" ref="FN244:FS244" si="4084">IF(CH244="","","|n"&amp;FN$2&amp;"+"&amp;CH244&amp;FN$1)</f>
        <v/>
      </c>
      <c r="FO244" s="71" t="str">
        <f t="shared" si="4084"/>
        <v/>
      </c>
      <c r="FP244" s="71" t="str">
        <f t="shared" si="4084"/>
        <v/>
      </c>
      <c r="FQ244" s="71" t="str">
        <f t="shared" si="4084"/>
        <v/>
      </c>
      <c r="FR244" s="71" t="str">
        <f t="shared" si="4084"/>
        <v/>
      </c>
      <c r="FS244" s="71" t="str">
        <f t="shared" si="4084"/>
        <v/>
      </c>
    </row>
    <row r="245" spans="1:175" ht="16.5">
      <c r="A245" s="79"/>
      <c r="B245" s="101" t="s">
        <v>771</v>
      </c>
      <c r="C245" s="79" t="s">
        <v>772</v>
      </c>
      <c r="T245" s="9" t="s">
        <v>773</v>
      </c>
      <c r="U245" s="85" t="s">
        <v>774</v>
      </c>
      <c r="CN245" s="70" t="str">
        <f t="shared" si="3995"/>
        <v>InitUnitState('IZ04',,,,,,,,,,)</v>
      </c>
      <c r="CO245" s="70" t="str">
        <f t="shared" si="3996"/>
        <v>InitUnitNormal('IZ04',,,,,,,,,,)</v>
      </c>
      <c r="CP245" s="70" t="str">
        <f t="shared" si="3997"/>
        <v>InitUnitMagic('IZ04',,,,,,,,,,)</v>
      </c>
      <c r="CQ245" s="70" t="str">
        <f t="shared" si="3998"/>
        <v>InitUnitAdd('IZ04',,,,,,,,,,)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249&amp;CR$1&amp;")"</f>
        <v>InitEquipData('IZ04',,"",,,,,'','','','','','',"ReplaceableTextures\\CommandButtons\\BTN020.blp")</v>
      </c>
      <c r="CU245" s="95" t="str">
        <f t="shared" si="3999"/>
        <v>|n</v>
      </c>
      <c r="CV245" s="61" t="str">
        <f t="shared" si="4000"/>
        <v>提前进入大决战。慎点哦！</v>
      </c>
      <c r="CW245" s="60"/>
      <c r="CX245" s="60"/>
      <c r="CY245" s="60"/>
      <c r="CZ245" s="60"/>
      <c r="DA245" s="60"/>
      <c r="DB245" s="71" t="str">
        <f t="shared" ref="DB245:FM245" si="4085">IF(V245="","","|n"&amp;DB$2&amp;"+"&amp;V245&amp;DB$1)</f>
        <v/>
      </c>
      <c r="DC245" s="71" t="str">
        <f t="shared" si="4085"/>
        <v/>
      </c>
      <c r="DD245" s="71" t="str">
        <f t="shared" si="4085"/>
        <v/>
      </c>
      <c r="DE245" s="71" t="str">
        <f t="shared" si="4085"/>
        <v/>
      </c>
      <c r="DF245" s="71" t="str">
        <f t="shared" si="4085"/>
        <v/>
      </c>
      <c r="DG245" s="71" t="str">
        <f t="shared" si="4085"/>
        <v/>
      </c>
      <c r="DH245" s="71" t="str">
        <f t="shared" si="4085"/>
        <v/>
      </c>
      <c r="DI245" s="71" t="str">
        <f t="shared" si="4085"/>
        <v/>
      </c>
      <c r="DJ245" s="71" t="str">
        <f t="shared" si="4085"/>
        <v/>
      </c>
      <c r="DK245" s="71" t="str">
        <f t="shared" si="4085"/>
        <v/>
      </c>
      <c r="DL245" s="71" t="str">
        <f t="shared" si="4085"/>
        <v/>
      </c>
      <c r="DM245" s="71" t="str">
        <f t="shared" si="4085"/>
        <v/>
      </c>
      <c r="DN245" s="71" t="str">
        <f t="shared" si="4085"/>
        <v/>
      </c>
      <c r="DO245" s="71" t="str">
        <f t="shared" si="4085"/>
        <v/>
      </c>
      <c r="DP245" s="71" t="str">
        <f t="shared" si="4085"/>
        <v/>
      </c>
      <c r="DQ245" s="71" t="str">
        <f t="shared" si="4085"/>
        <v/>
      </c>
      <c r="DR245" s="71" t="str">
        <f t="shared" si="4085"/>
        <v/>
      </c>
      <c r="DS245" s="71" t="str">
        <f t="shared" si="4085"/>
        <v/>
      </c>
      <c r="DT245" s="71" t="str">
        <f t="shared" si="4085"/>
        <v/>
      </c>
      <c r="DU245" s="71" t="str">
        <f t="shared" si="4085"/>
        <v/>
      </c>
      <c r="DV245" s="71" t="str">
        <f t="shared" si="4085"/>
        <v/>
      </c>
      <c r="DW245" s="71" t="str">
        <f t="shared" si="4085"/>
        <v/>
      </c>
      <c r="DX245" s="71" t="str">
        <f t="shared" si="4085"/>
        <v/>
      </c>
      <c r="DY245" s="71" t="str">
        <f t="shared" si="4085"/>
        <v/>
      </c>
      <c r="DZ245" s="71" t="str">
        <f t="shared" si="4085"/>
        <v/>
      </c>
      <c r="EA245" s="71" t="str">
        <f t="shared" si="4085"/>
        <v/>
      </c>
      <c r="EB245" s="71" t="str">
        <f t="shared" si="4085"/>
        <v/>
      </c>
      <c r="EC245" s="71" t="str">
        <f t="shared" si="4085"/>
        <v/>
      </c>
      <c r="ED245" s="71" t="str">
        <f t="shared" si="4085"/>
        <v/>
      </c>
      <c r="EE245" s="71" t="str">
        <f t="shared" si="4085"/>
        <v/>
      </c>
      <c r="EF245" s="71" t="str">
        <f t="shared" si="4085"/>
        <v/>
      </c>
      <c r="EG245" s="71" t="str">
        <f t="shared" si="4085"/>
        <v/>
      </c>
      <c r="EH245" s="71" t="str">
        <f t="shared" si="4085"/>
        <v/>
      </c>
      <c r="EI245" s="71" t="str">
        <f t="shared" si="4085"/>
        <v/>
      </c>
      <c r="EJ245" s="71" t="str">
        <f t="shared" si="4085"/>
        <v/>
      </c>
      <c r="EK245" s="71" t="str">
        <f t="shared" si="4085"/>
        <v/>
      </c>
      <c r="EL245" s="71" t="str">
        <f t="shared" si="4085"/>
        <v/>
      </c>
      <c r="EM245" s="71" t="str">
        <f t="shared" si="4085"/>
        <v/>
      </c>
      <c r="EN245" s="71" t="str">
        <f t="shared" si="4085"/>
        <v/>
      </c>
      <c r="EO245" s="71" t="str">
        <f t="shared" si="4085"/>
        <v/>
      </c>
      <c r="EP245" s="71" t="str">
        <f t="shared" si="4085"/>
        <v/>
      </c>
      <c r="EQ245" s="71" t="str">
        <f t="shared" si="4085"/>
        <v/>
      </c>
      <c r="ER245" s="71" t="str">
        <f t="shared" si="4085"/>
        <v/>
      </c>
      <c r="ES245" s="71" t="str">
        <f t="shared" si="4085"/>
        <v/>
      </c>
      <c r="ET245" s="71" t="str">
        <f t="shared" si="4085"/>
        <v/>
      </c>
      <c r="EU245" s="71" t="str">
        <f t="shared" si="4085"/>
        <v/>
      </c>
      <c r="EV245" s="71" t="str">
        <f t="shared" si="4085"/>
        <v/>
      </c>
      <c r="EW245" s="71" t="str">
        <f t="shared" si="4085"/>
        <v/>
      </c>
      <c r="EX245" s="71" t="str">
        <f t="shared" si="4085"/>
        <v/>
      </c>
      <c r="EY245" s="71" t="str">
        <f t="shared" si="4085"/>
        <v/>
      </c>
      <c r="EZ245" s="71" t="str">
        <f t="shared" si="4085"/>
        <v/>
      </c>
      <c r="FA245" s="71" t="str">
        <f t="shared" si="4085"/>
        <v/>
      </c>
      <c r="FB245" s="71" t="str">
        <f t="shared" si="4085"/>
        <v/>
      </c>
      <c r="FC245" s="71" t="str">
        <f t="shared" si="4085"/>
        <v/>
      </c>
      <c r="FD245" s="71" t="str">
        <f t="shared" si="4085"/>
        <v/>
      </c>
      <c r="FE245" s="71" t="str">
        <f t="shared" si="4085"/>
        <v/>
      </c>
      <c r="FF245" s="71" t="str">
        <f t="shared" si="4085"/>
        <v/>
      </c>
      <c r="FG245" s="71" t="str">
        <f t="shared" si="4085"/>
        <v/>
      </c>
      <c r="FH245" s="71" t="str">
        <f t="shared" si="4085"/>
        <v/>
      </c>
      <c r="FI245" s="71" t="str">
        <f t="shared" si="4085"/>
        <v/>
      </c>
      <c r="FJ245" s="71" t="str">
        <f t="shared" si="4085"/>
        <v/>
      </c>
      <c r="FK245" s="71" t="str">
        <f t="shared" si="4085"/>
        <v/>
      </c>
      <c r="FL245" s="71" t="str">
        <f t="shared" si="4085"/>
        <v/>
      </c>
      <c r="FM245" s="71" t="str">
        <f t="shared" si="4085"/>
        <v/>
      </c>
      <c r="FN245" s="71" t="str">
        <f t="shared" ref="FN245:FS245" si="4086">IF(CH245="","","|n"&amp;FN$2&amp;"+"&amp;CH245&amp;FN$1)</f>
        <v/>
      </c>
      <c r="FO245" s="71" t="str">
        <f t="shared" si="4086"/>
        <v/>
      </c>
      <c r="FP245" s="71" t="str">
        <f t="shared" si="4086"/>
        <v/>
      </c>
      <c r="FQ245" s="71" t="str">
        <f t="shared" si="4086"/>
        <v/>
      </c>
      <c r="FR245" s="71" t="str">
        <f t="shared" si="4086"/>
        <v/>
      </c>
      <c r="FS245" s="71" t="str">
        <f t="shared" si="4086"/>
        <v/>
      </c>
    </row>
    <row r="246" spans="1:175" ht="16.5">
      <c r="A246" s="79"/>
      <c r="B246" s="101" t="s">
        <v>775</v>
      </c>
      <c r="C246" s="79" t="s">
        <v>776</v>
      </c>
      <c r="T246" s="79" t="s">
        <v>777</v>
      </c>
      <c r="U246" s="116" t="s">
        <v>778</v>
      </c>
      <c r="CN246" s="70" t="str">
        <f t="shared" ref="CN246:CN247" si="4087">"InitUnitState('"&amp;B246&amp;"',"&amp;V246&amp;","&amp;W246&amp;","&amp;X246&amp;","&amp;Y246&amp;","&amp;Z246&amp;","&amp;AA246&amp;","&amp;AB246&amp;","&amp;AC246&amp;","&amp;AD246&amp;","&amp;AE246&amp;")"</f>
        <v>InitUnitState('IZ05',,,,,,,,,,)</v>
      </c>
      <c r="CO246" s="70" t="str">
        <f t="shared" ref="CO246:CO247" si="4088">"InitUnitNormal('"&amp;B246&amp;"',"&amp;AF246&amp;","&amp;AG246&amp;","&amp;AH246&amp;","&amp;AI246&amp;","&amp;AJ246&amp;","&amp;AK246&amp;","&amp;AL246&amp;","&amp;AM246&amp;","&amp;AN246&amp;","&amp;AO246&amp;")"</f>
        <v>InitUnitNormal('IZ05',,,,,,,,,,)</v>
      </c>
      <c r="CP246" s="70" t="str">
        <f t="shared" ref="CP246:CP247" si="4089">"InitUnitMagic('"&amp;B246&amp;"',"&amp;AP246&amp;","&amp;AQ246&amp;","&amp;AR246&amp;","&amp;AS246&amp;","&amp;AT246&amp;","&amp;AU246&amp;","&amp;AV246&amp;","&amp;AW246&amp;","&amp;BI246&amp;","&amp;BJ246&amp;")"</f>
        <v>InitUnitMagic('IZ05',,,,,,,,,,)</v>
      </c>
      <c r="CQ246" s="70" t="str">
        <f t="shared" ref="CQ246:CQ247" si="4090">"InitUnitAdd('"&amp;B246&amp;"',"&amp;BK246&amp;","&amp;BL246&amp;","&amp;BM246&amp;","&amp;BN246&amp;","&amp;BO246&amp;","&amp;BP246&amp;","&amp;BQ246&amp;","&amp;BR246&amp;","&amp;BS246&amp;","&amp;BT246&amp;")"</f>
        <v>InitUnitAdd('IZ05',,,,,,,,,,)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250&amp;CR$1&amp;")"</f>
        <v>InitEquipData('IZ05',,"",,,,,'','','','','','',"ReplaceableTextures\\CommandButtons\\BTN001.blp")</v>
      </c>
      <c r="CU246" s="95" t="str">
        <f t="shared" ref="CU246:CU247" si="409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61" t="str">
        <f t="shared" ref="CV246:CV247" si="4092">T246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6" s="60"/>
      <c r="CX246" s="60"/>
      <c r="CY246" s="60"/>
      <c r="CZ246" s="60"/>
      <c r="DA246" s="60"/>
      <c r="DB246" s="71" t="str">
        <f t="shared" ref="DB246" si="4093">IF(V246="","","|n"&amp;DB$2&amp;"+"&amp;V246&amp;DB$1)</f>
        <v/>
      </c>
      <c r="DC246" s="71" t="str">
        <f t="shared" ref="DC246" si="4094">IF(W246="","","|n"&amp;DC$2&amp;"+"&amp;W246&amp;DC$1)</f>
        <v/>
      </c>
      <c r="DD246" s="71" t="str">
        <f t="shared" ref="DD246" si="4095">IF(X246="","","|n"&amp;DD$2&amp;"+"&amp;X246&amp;DD$1)</f>
        <v/>
      </c>
      <c r="DE246" s="71" t="str">
        <f t="shared" ref="DE246" si="4096">IF(Y246="","","|n"&amp;DE$2&amp;"+"&amp;Y246&amp;DE$1)</f>
        <v/>
      </c>
      <c r="DF246" s="71" t="str">
        <f t="shared" ref="DF246" si="4097">IF(Z246="","","|n"&amp;DF$2&amp;"+"&amp;Z246&amp;DF$1)</f>
        <v/>
      </c>
      <c r="DG246" s="71" t="str">
        <f t="shared" ref="DG246" si="4098">IF(AA246="","","|n"&amp;DG$2&amp;"+"&amp;AA246&amp;DG$1)</f>
        <v/>
      </c>
      <c r="DH246" s="71" t="str">
        <f t="shared" ref="DH246" si="4099">IF(AB246="","","|n"&amp;DH$2&amp;"+"&amp;AB246&amp;DH$1)</f>
        <v/>
      </c>
      <c r="DI246" s="71" t="str">
        <f t="shared" ref="DI246" si="4100">IF(AC246="","","|n"&amp;DI$2&amp;"+"&amp;AC246&amp;DI$1)</f>
        <v/>
      </c>
      <c r="DJ246" s="71" t="str">
        <f t="shared" ref="DJ246" si="4101">IF(AD246="","","|n"&amp;DJ$2&amp;"+"&amp;AD246&amp;DJ$1)</f>
        <v/>
      </c>
      <c r="DK246" s="71" t="str">
        <f t="shared" ref="DK246" si="4102">IF(AE246="","","|n"&amp;DK$2&amp;"+"&amp;AE246&amp;DK$1)</f>
        <v/>
      </c>
      <c r="DL246" s="71" t="str">
        <f t="shared" ref="DL246" si="4103">IF(AF246="","","|n"&amp;DL$2&amp;"+"&amp;AF246&amp;DL$1)</f>
        <v/>
      </c>
      <c r="DM246" s="71" t="str">
        <f t="shared" ref="DM246" si="4104">IF(AG246="","","|n"&amp;DM$2&amp;"+"&amp;AG246&amp;DM$1)</f>
        <v/>
      </c>
      <c r="DN246" s="71" t="str">
        <f t="shared" ref="DN246" si="4105">IF(AH246="","","|n"&amp;DN$2&amp;"+"&amp;AH246&amp;DN$1)</f>
        <v/>
      </c>
      <c r="DO246" s="71" t="str">
        <f t="shared" ref="DO246" si="4106">IF(AI246="","","|n"&amp;DO$2&amp;"+"&amp;AI246&amp;DO$1)</f>
        <v/>
      </c>
      <c r="DP246" s="71" t="str">
        <f t="shared" ref="DP246" si="4107">IF(AJ246="","","|n"&amp;DP$2&amp;"+"&amp;AJ246&amp;DP$1)</f>
        <v/>
      </c>
      <c r="DQ246" s="71" t="str">
        <f t="shared" ref="DQ246" si="4108">IF(AK246="","","|n"&amp;DQ$2&amp;"+"&amp;AK246&amp;DQ$1)</f>
        <v/>
      </c>
      <c r="DR246" s="71" t="str">
        <f t="shared" ref="DR246" si="4109">IF(AL246="","","|n"&amp;DR$2&amp;"+"&amp;AL246&amp;DR$1)</f>
        <v/>
      </c>
      <c r="DS246" s="71" t="str">
        <f t="shared" ref="DS246" si="4110">IF(AM246="","","|n"&amp;DS$2&amp;"+"&amp;AM246&amp;DS$1)</f>
        <v/>
      </c>
      <c r="DT246" s="71" t="str">
        <f t="shared" ref="DT246" si="4111">IF(AN246="","","|n"&amp;DT$2&amp;"+"&amp;AN246&amp;DT$1)</f>
        <v/>
      </c>
      <c r="DU246" s="71" t="str">
        <f t="shared" ref="DU246" si="4112">IF(AO246="","","|n"&amp;DU$2&amp;"+"&amp;AO246&amp;DU$1)</f>
        <v/>
      </c>
      <c r="DV246" s="71" t="str">
        <f t="shared" ref="DV246" si="4113">IF(AP246="","","|n"&amp;DV$2&amp;"+"&amp;AP246&amp;DV$1)</f>
        <v/>
      </c>
      <c r="DW246" s="71" t="str">
        <f t="shared" ref="DW246" si="4114">IF(AQ246="","","|n"&amp;DW$2&amp;"+"&amp;AQ246&amp;DW$1)</f>
        <v/>
      </c>
      <c r="DX246" s="71" t="str">
        <f t="shared" ref="DX246" si="4115">IF(AR246="","","|n"&amp;DX$2&amp;"+"&amp;AR246&amp;DX$1)</f>
        <v/>
      </c>
      <c r="DY246" s="71" t="str">
        <f t="shared" ref="DY246" si="4116">IF(AS246="","","|n"&amp;DY$2&amp;"+"&amp;AS246&amp;DY$1)</f>
        <v/>
      </c>
      <c r="DZ246" s="71" t="str">
        <f t="shared" ref="DZ246" si="4117">IF(AT246="","","|n"&amp;DZ$2&amp;"+"&amp;AT246&amp;DZ$1)</f>
        <v/>
      </c>
      <c r="EA246" s="71" t="str">
        <f t="shared" ref="EA246" si="4118">IF(AU246="","","|n"&amp;EA$2&amp;"+"&amp;AU246&amp;EA$1)</f>
        <v/>
      </c>
      <c r="EB246" s="71" t="str">
        <f t="shared" ref="EB246" si="4119">IF(AV246="","","|n"&amp;EB$2&amp;"+"&amp;AV246&amp;EB$1)</f>
        <v/>
      </c>
      <c r="EC246" s="71" t="str">
        <f t="shared" ref="EC246" si="4120">IF(AW246="","","|n"&amp;EC$2&amp;"+"&amp;AW246&amp;EC$1)</f>
        <v/>
      </c>
      <c r="ED246" s="71" t="str">
        <f t="shared" ref="ED246" si="4121">IF(AX246="","","|n"&amp;ED$2&amp;"+"&amp;AX246&amp;ED$1)</f>
        <v/>
      </c>
      <c r="EE246" s="71" t="str">
        <f t="shared" ref="EE246" si="4122">IF(AY246="","","|n"&amp;EE$2&amp;"+"&amp;AY246&amp;EE$1)</f>
        <v/>
      </c>
      <c r="EF246" s="71" t="str">
        <f t="shared" ref="EF246" si="4123">IF(AZ246="","","|n"&amp;EF$2&amp;"+"&amp;AZ246&amp;EF$1)</f>
        <v/>
      </c>
      <c r="EG246" s="71" t="str">
        <f t="shared" ref="EG246" si="4124">IF(BA246="","","|n"&amp;EG$2&amp;"+"&amp;BA246&amp;EG$1)</f>
        <v/>
      </c>
      <c r="EH246" s="71" t="str">
        <f t="shared" ref="EH246" si="4125">IF(BB246="","","|n"&amp;EH$2&amp;"+"&amp;BB246&amp;EH$1)</f>
        <v/>
      </c>
      <c r="EI246" s="71" t="str">
        <f t="shared" ref="EI246" si="4126">IF(BC246="","","|n"&amp;EI$2&amp;"+"&amp;BC246&amp;EI$1)</f>
        <v/>
      </c>
      <c r="EJ246" s="71" t="str">
        <f t="shared" ref="EJ246" si="4127">IF(BD246="","","|n"&amp;EJ$2&amp;"+"&amp;BD246&amp;EJ$1)</f>
        <v/>
      </c>
      <c r="EK246" s="71" t="str">
        <f t="shared" ref="EK246" si="4128">IF(BE246="","","|n"&amp;EK$2&amp;"+"&amp;BE246&amp;EK$1)</f>
        <v/>
      </c>
      <c r="EL246" s="71" t="str">
        <f t="shared" ref="EL246" si="4129">IF(BF246="","","|n"&amp;EL$2&amp;"+"&amp;BF246&amp;EL$1)</f>
        <v/>
      </c>
      <c r="EM246" s="71" t="str">
        <f t="shared" ref="EM246" si="4130">IF(BG246="","","|n"&amp;EM$2&amp;"+"&amp;BG246&amp;EM$1)</f>
        <v/>
      </c>
      <c r="EN246" s="71" t="str">
        <f t="shared" ref="EN246" si="4131">IF(BH246="","","|n"&amp;EN$2&amp;"+"&amp;BH246&amp;EN$1)</f>
        <v/>
      </c>
      <c r="EO246" s="71" t="str">
        <f t="shared" ref="EO246" si="4132">IF(BI246="","","|n"&amp;EO$2&amp;"+"&amp;BI246&amp;EO$1)</f>
        <v/>
      </c>
      <c r="EP246" s="71" t="str">
        <f t="shared" ref="EP246" si="4133">IF(BJ246="","","|n"&amp;EP$2&amp;"+"&amp;BJ246&amp;EP$1)</f>
        <v/>
      </c>
      <c r="EQ246" s="71" t="str">
        <f t="shared" ref="EQ246" si="4134">IF(BK246="","","|n"&amp;EQ$2&amp;"+"&amp;BK246&amp;EQ$1)</f>
        <v/>
      </c>
      <c r="ER246" s="71" t="str">
        <f t="shared" ref="ER246" si="4135">IF(BL246="","","|n"&amp;ER$2&amp;"+"&amp;BL246&amp;ER$1)</f>
        <v/>
      </c>
      <c r="ES246" s="71" t="str">
        <f t="shared" ref="ES246" si="4136">IF(BM246="","","|n"&amp;ES$2&amp;"+"&amp;BM246&amp;ES$1)</f>
        <v/>
      </c>
      <c r="ET246" s="71" t="str">
        <f t="shared" ref="ET246" si="4137">IF(BN246="","","|n"&amp;ET$2&amp;"+"&amp;BN246&amp;ET$1)</f>
        <v/>
      </c>
      <c r="EU246" s="71" t="str">
        <f t="shared" ref="EU246" si="4138">IF(BO246="","","|n"&amp;EU$2&amp;"+"&amp;BO246&amp;EU$1)</f>
        <v/>
      </c>
      <c r="EV246" s="71" t="str">
        <f t="shared" ref="EV246" si="4139">IF(BP246="","","|n"&amp;EV$2&amp;"+"&amp;BP246&amp;EV$1)</f>
        <v/>
      </c>
      <c r="EW246" s="71" t="str">
        <f t="shared" ref="EW246" si="4140">IF(BQ246="","","|n"&amp;EW$2&amp;"+"&amp;BQ246&amp;EW$1)</f>
        <v/>
      </c>
      <c r="EX246" s="71" t="str">
        <f t="shared" ref="EX246" si="4141">IF(BR246="","","|n"&amp;EX$2&amp;"+"&amp;BR246&amp;EX$1)</f>
        <v/>
      </c>
      <c r="EY246" s="71" t="str">
        <f t="shared" ref="EY246" si="4142">IF(BS246="","","|n"&amp;EY$2&amp;"+"&amp;BS246&amp;EY$1)</f>
        <v/>
      </c>
      <c r="EZ246" s="71" t="str">
        <f t="shared" ref="EZ246" si="4143">IF(BT246="","","|n"&amp;EZ$2&amp;"+"&amp;BT246&amp;EZ$1)</f>
        <v/>
      </c>
      <c r="FA246" s="71" t="str">
        <f t="shared" ref="FA246" si="4144">IF(BU246="","","|n"&amp;FA$2&amp;"+"&amp;BU246&amp;FA$1)</f>
        <v/>
      </c>
      <c r="FB246" s="71" t="str">
        <f t="shared" ref="FB246" si="4145">IF(BV246="","","|n"&amp;FB$2&amp;"+"&amp;BV246&amp;FB$1)</f>
        <v/>
      </c>
      <c r="FC246" s="71" t="str">
        <f t="shared" ref="FC246" si="4146">IF(BW246="","","|n"&amp;FC$2&amp;"+"&amp;BW246&amp;FC$1)</f>
        <v/>
      </c>
      <c r="FD246" s="71" t="str">
        <f t="shared" ref="FD246" si="4147">IF(BX246="","","|n"&amp;FD$2&amp;"+"&amp;BX246&amp;FD$1)</f>
        <v/>
      </c>
      <c r="FE246" s="71" t="str">
        <f t="shared" ref="FE246" si="4148">IF(BY246="","","|n"&amp;FE$2&amp;"+"&amp;BY246&amp;FE$1)</f>
        <v/>
      </c>
      <c r="FF246" s="71" t="str">
        <f t="shared" ref="FF246" si="4149">IF(BZ246="","","|n"&amp;FF$2&amp;"+"&amp;BZ246&amp;FF$1)</f>
        <v/>
      </c>
      <c r="FG246" s="71" t="str">
        <f t="shared" ref="FG246" si="4150">IF(CA246="","","|n"&amp;FG$2&amp;"+"&amp;CA246&amp;FG$1)</f>
        <v/>
      </c>
      <c r="FH246" s="71" t="str">
        <f t="shared" ref="FH246" si="4151">IF(CB246="","","|n"&amp;FH$2&amp;"+"&amp;CB246&amp;FH$1)</f>
        <v/>
      </c>
      <c r="FI246" s="71" t="str">
        <f t="shared" ref="FI246" si="4152">IF(CC246="","","|n"&amp;FI$2&amp;"+"&amp;CC246&amp;FI$1)</f>
        <v/>
      </c>
      <c r="FJ246" s="71" t="str">
        <f t="shared" ref="FJ246" si="4153">IF(CD246="","","|n"&amp;FJ$2&amp;"+"&amp;CD246&amp;FJ$1)</f>
        <v/>
      </c>
      <c r="FK246" s="71" t="str">
        <f t="shared" ref="FK246" si="4154">IF(CE246="","","|n"&amp;FK$2&amp;"+"&amp;CE246&amp;FK$1)</f>
        <v/>
      </c>
      <c r="FL246" s="71" t="str">
        <f t="shared" ref="FL246" si="4155">IF(CF246="","","|n"&amp;FL$2&amp;"+"&amp;CF246&amp;FL$1)</f>
        <v/>
      </c>
      <c r="FM246" s="71" t="str">
        <f t="shared" ref="FM246" si="4156">IF(CG246="","","|n"&amp;FM$2&amp;"+"&amp;CG246&amp;FM$1)</f>
        <v/>
      </c>
      <c r="FN246" s="71" t="str">
        <f t="shared" ref="FN246" si="4157">IF(CH246="","","|n"&amp;FN$2&amp;"+"&amp;CH246&amp;FN$1)</f>
        <v/>
      </c>
      <c r="FO246" s="71" t="str">
        <f t="shared" ref="FO246" si="4158">IF(CI246="","","|n"&amp;FO$2&amp;"+"&amp;CI246&amp;FO$1)</f>
        <v/>
      </c>
      <c r="FP246" s="71" t="str">
        <f t="shared" ref="FP246" si="4159">IF(CJ246="","","|n"&amp;FP$2&amp;"+"&amp;CJ246&amp;FP$1)</f>
        <v/>
      </c>
      <c r="FQ246" s="71" t="str">
        <f t="shared" ref="FQ246" si="4160">IF(CK246="","","|n"&amp;FQ$2&amp;"+"&amp;CK246&amp;FQ$1)</f>
        <v/>
      </c>
      <c r="FR246" s="71" t="str">
        <f t="shared" ref="FR246" si="4161">IF(CL246="","","|n"&amp;FR$2&amp;"+"&amp;CL246&amp;FR$1)</f>
        <v/>
      </c>
      <c r="FS246" s="71" t="str">
        <f t="shared" ref="FS246" si="4162">IF(CM246="","","|n"&amp;FS$2&amp;"+"&amp;CM246&amp;FS$1)</f>
        <v/>
      </c>
    </row>
    <row r="247" spans="1:175" ht="16.5">
      <c r="A247" s="79"/>
      <c r="B247" s="101" t="s">
        <v>779</v>
      </c>
      <c r="C247" s="79" t="s">
        <v>780</v>
      </c>
      <c r="T247" s="189" t="s">
        <v>1374</v>
      </c>
      <c r="U247" s="85" t="str">
        <f t="shared" ref="U247" si="4163">"ReplaceableTextures\\CommandButtons\\BTN"&amp;B247&amp;".blp"</f>
        <v>ReplaceableTextures\\CommandButtons\\BTNIZ06.blp</v>
      </c>
      <c r="CN247" s="70" t="str">
        <f t="shared" si="4087"/>
        <v>InitUnitState('IZ06',,,,,,,,,,)</v>
      </c>
      <c r="CO247" s="70" t="str">
        <f t="shared" si="4088"/>
        <v>InitUnitNormal('IZ06',,,,,,,,,,)</v>
      </c>
      <c r="CP247" s="70" t="str">
        <f t="shared" si="4089"/>
        <v>InitUnitMagic('IZ06',,,,,,,,,,)</v>
      </c>
      <c r="CQ247" s="70" t="str">
        <f t="shared" si="4090"/>
        <v>InitUnitAdd('IZ06',,,,,,,,,,)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249&amp;CR$1&amp;")"</f>
        <v>InitEquipData('IZ06',,"",,,,,'','','','','','',"ReplaceableTextures\\CommandButtons\\BTN020.blp")</v>
      </c>
      <c r="CU247" s="95" t="str">
        <f t="shared" si="4091"/>
        <v>|n</v>
      </c>
      <c r="CV247" s="61" t="str">
        <f t="shared" si="4092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7" s="60"/>
      <c r="CX247" s="60"/>
      <c r="CY247" s="60"/>
      <c r="CZ247" s="60"/>
      <c r="DA247" s="60"/>
      <c r="DB247" s="71" t="str">
        <f t="shared" ref="DB247:FM247" si="4164">IF(V247="","","|n"&amp;DB$2&amp;"+"&amp;V247&amp;DB$1)</f>
        <v/>
      </c>
      <c r="DC247" s="71" t="str">
        <f t="shared" si="4164"/>
        <v/>
      </c>
      <c r="DD247" s="71" t="str">
        <f t="shared" si="4164"/>
        <v/>
      </c>
      <c r="DE247" s="71" t="str">
        <f t="shared" si="4164"/>
        <v/>
      </c>
      <c r="DF247" s="71" t="str">
        <f t="shared" si="4164"/>
        <v/>
      </c>
      <c r="DG247" s="71" t="str">
        <f t="shared" si="4164"/>
        <v/>
      </c>
      <c r="DH247" s="71" t="str">
        <f t="shared" si="4164"/>
        <v/>
      </c>
      <c r="DI247" s="71" t="str">
        <f t="shared" si="4164"/>
        <v/>
      </c>
      <c r="DJ247" s="71" t="str">
        <f t="shared" si="4164"/>
        <v/>
      </c>
      <c r="DK247" s="71" t="str">
        <f t="shared" si="4164"/>
        <v/>
      </c>
      <c r="DL247" s="71" t="str">
        <f t="shared" si="4164"/>
        <v/>
      </c>
      <c r="DM247" s="71" t="str">
        <f t="shared" si="4164"/>
        <v/>
      </c>
      <c r="DN247" s="71" t="str">
        <f t="shared" si="4164"/>
        <v/>
      </c>
      <c r="DO247" s="71" t="str">
        <f t="shared" si="4164"/>
        <v/>
      </c>
      <c r="DP247" s="71" t="str">
        <f t="shared" si="4164"/>
        <v/>
      </c>
      <c r="DQ247" s="71" t="str">
        <f t="shared" si="4164"/>
        <v/>
      </c>
      <c r="DR247" s="71" t="str">
        <f t="shared" si="4164"/>
        <v/>
      </c>
      <c r="DS247" s="71" t="str">
        <f t="shared" si="4164"/>
        <v/>
      </c>
      <c r="DT247" s="71" t="str">
        <f t="shared" si="4164"/>
        <v/>
      </c>
      <c r="DU247" s="71" t="str">
        <f t="shared" si="4164"/>
        <v/>
      </c>
      <c r="DV247" s="71" t="str">
        <f t="shared" si="4164"/>
        <v/>
      </c>
      <c r="DW247" s="71" t="str">
        <f t="shared" si="4164"/>
        <v/>
      </c>
      <c r="DX247" s="71" t="str">
        <f t="shared" si="4164"/>
        <v/>
      </c>
      <c r="DY247" s="71" t="str">
        <f t="shared" si="4164"/>
        <v/>
      </c>
      <c r="DZ247" s="71" t="str">
        <f t="shared" si="4164"/>
        <v/>
      </c>
      <c r="EA247" s="71" t="str">
        <f t="shared" si="4164"/>
        <v/>
      </c>
      <c r="EB247" s="71" t="str">
        <f t="shared" si="4164"/>
        <v/>
      </c>
      <c r="EC247" s="71" t="str">
        <f t="shared" si="4164"/>
        <v/>
      </c>
      <c r="ED247" s="71" t="str">
        <f t="shared" si="4164"/>
        <v/>
      </c>
      <c r="EE247" s="71" t="str">
        <f t="shared" si="4164"/>
        <v/>
      </c>
      <c r="EF247" s="71" t="str">
        <f t="shared" si="4164"/>
        <v/>
      </c>
      <c r="EG247" s="71" t="str">
        <f t="shared" si="4164"/>
        <v/>
      </c>
      <c r="EH247" s="71" t="str">
        <f t="shared" si="4164"/>
        <v/>
      </c>
      <c r="EI247" s="71" t="str">
        <f t="shared" si="4164"/>
        <v/>
      </c>
      <c r="EJ247" s="71" t="str">
        <f t="shared" si="4164"/>
        <v/>
      </c>
      <c r="EK247" s="71" t="str">
        <f t="shared" si="4164"/>
        <v/>
      </c>
      <c r="EL247" s="71" t="str">
        <f t="shared" si="4164"/>
        <v/>
      </c>
      <c r="EM247" s="71" t="str">
        <f t="shared" si="4164"/>
        <v/>
      </c>
      <c r="EN247" s="71" t="str">
        <f t="shared" si="4164"/>
        <v/>
      </c>
      <c r="EO247" s="71" t="str">
        <f t="shared" si="4164"/>
        <v/>
      </c>
      <c r="EP247" s="71" t="str">
        <f t="shared" si="4164"/>
        <v/>
      </c>
      <c r="EQ247" s="71" t="str">
        <f t="shared" si="4164"/>
        <v/>
      </c>
      <c r="ER247" s="71" t="str">
        <f t="shared" si="4164"/>
        <v/>
      </c>
      <c r="ES247" s="71" t="str">
        <f t="shared" si="4164"/>
        <v/>
      </c>
      <c r="ET247" s="71" t="str">
        <f t="shared" si="4164"/>
        <v/>
      </c>
      <c r="EU247" s="71" t="str">
        <f t="shared" si="4164"/>
        <v/>
      </c>
      <c r="EV247" s="71" t="str">
        <f t="shared" si="4164"/>
        <v/>
      </c>
      <c r="EW247" s="71" t="str">
        <f t="shared" si="4164"/>
        <v/>
      </c>
      <c r="EX247" s="71" t="str">
        <f t="shared" si="4164"/>
        <v/>
      </c>
      <c r="EY247" s="71" t="str">
        <f t="shared" si="4164"/>
        <v/>
      </c>
      <c r="EZ247" s="71" t="str">
        <f t="shared" si="4164"/>
        <v/>
      </c>
      <c r="FA247" s="71" t="str">
        <f t="shared" si="4164"/>
        <v/>
      </c>
      <c r="FB247" s="71" t="str">
        <f t="shared" si="4164"/>
        <v/>
      </c>
      <c r="FC247" s="71" t="str">
        <f t="shared" si="4164"/>
        <v/>
      </c>
      <c r="FD247" s="71" t="str">
        <f t="shared" si="4164"/>
        <v/>
      </c>
      <c r="FE247" s="71" t="str">
        <f t="shared" si="4164"/>
        <v/>
      </c>
      <c r="FF247" s="71" t="str">
        <f t="shared" si="4164"/>
        <v/>
      </c>
      <c r="FG247" s="71" t="str">
        <f t="shared" si="4164"/>
        <v/>
      </c>
      <c r="FH247" s="71" t="str">
        <f t="shared" si="4164"/>
        <v/>
      </c>
      <c r="FI247" s="71" t="str">
        <f t="shared" si="4164"/>
        <v/>
      </c>
      <c r="FJ247" s="71" t="str">
        <f t="shared" si="4164"/>
        <v/>
      </c>
      <c r="FK247" s="71" t="str">
        <f t="shared" si="4164"/>
        <v/>
      </c>
      <c r="FL247" s="71" t="str">
        <f t="shared" si="4164"/>
        <v/>
      </c>
      <c r="FM247" s="71" t="str">
        <f t="shared" si="4164"/>
        <v/>
      </c>
      <c r="FN247" s="71" t="str">
        <f t="shared" ref="FN247:FS247" si="4165">IF(CH247="","","|n"&amp;FN$2&amp;"+"&amp;CH247&amp;FN$1)</f>
        <v/>
      </c>
      <c r="FO247" s="71" t="str">
        <f t="shared" si="4165"/>
        <v/>
      </c>
      <c r="FP247" s="71" t="str">
        <f t="shared" si="4165"/>
        <v/>
      </c>
      <c r="FQ247" s="71" t="str">
        <f t="shared" si="4165"/>
        <v/>
      </c>
      <c r="FR247" s="71" t="str">
        <f t="shared" si="4165"/>
        <v/>
      </c>
      <c r="FS247" s="71" t="str">
        <f t="shared" si="4165"/>
        <v/>
      </c>
    </row>
    <row r="248" spans="1:175" ht="16.5">
      <c r="A248" s="79"/>
      <c r="B248" s="101" t="s">
        <v>781</v>
      </c>
      <c r="C248" s="79" t="s">
        <v>782</v>
      </c>
      <c r="T248" s="108" t="s">
        <v>491</v>
      </c>
      <c r="U248" s="85" t="s">
        <v>783</v>
      </c>
      <c r="CN248" s="70" t="str">
        <f t="shared" ref="CN248:CN264" si="4166">"InitUnitState('"&amp;B248&amp;"',"&amp;V248&amp;","&amp;W248&amp;","&amp;X248&amp;","&amp;Y248&amp;","&amp;Z248&amp;","&amp;AA248&amp;","&amp;AB248&amp;","&amp;AC248&amp;","&amp;AD248&amp;","&amp;AE248&amp;")"</f>
        <v>InitUnitState('IS01',,,,,,,,,,)</v>
      </c>
      <c r="CO248" s="70" t="str">
        <f t="shared" ref="CO248:CO264" si="4167">"InitUnitNormal('"&amp;B248&amp;"',"&amp;AF248&amp;","&amp;AG248&amp;","&amp;AH248&amp;","&amp;AI248&amp;","&amp;AJ248&amp;","&amp;AK248&amp;","&amp;AL248&amp;","&amp;AM248&amp;","&amp;AN248&amp;","&amp;AO248&amp;")"</f>
        <v>InitUnitNormal('IS01',,,,,,,,,,)</v>
      </c>
      <c r="CP248" s="70" t="str">
        <f t="shared" ref="CP248:CP264" si="4168">"InitUnitMagic('"&amp;B248&amp;"',"&amp;AP248&amp;","&amp;AQ248&amp;","&amp;AR248&amp;","&amp;AS248&amp;","&amp;AT248&amp;","&amp;AU248&amp;","&amp;AV248&amp;","&amp;AW248&amp;","&amp;BI248&amp;","&amp;BJ248&amp;")"</f>
        <v>InitUnitMagic('IS01',,,,,,,,,,)</v>
      </c>
      <c r="CQ248" s="70" t="str">
        <f t="shared" ref="CQ248:CQ264" si="4169">"InitUnitAdd('"&amp;B248&amp;"',"&amp;BK248&amp;","&amp;BL248&amp;","&amp;BM248&amp;","&amp;BN248&amp;","&amp;BO248&amp;","&amp;BP248&amp;","&amp;BQ248&amp;","&amp;BR248&amp;","&amp;BS248&amp;","&amp;BT248&amp;")"</f>
        <v>InitUnitAdd('IS01',,,,,,,,,,)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InitEquipData('IS01',,"",,,,,'','','','','','',"ReplaceableTextures\\CommandButtons\\BTN020.blp")</v>
      </c>
      <c r="CU248" s="95" t="str">
        <f t="shared" ref="CU248:CU255" si="4170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1" t="str">
        <f t="shared" ref="CV248:CV255" si="4171">T248</f>
        <v>高概率获得D级技能，低概率获得|Cff00ff7fC级技能|r</v>
      </c>
      <c r="CW248" s="60"/>
      <c r="CX248" s="60"/>
      <c r="CY248" s="60"/>
      <c r="CZ248" s="60"/>
      <c r="DA248" s="60"/>
      <c r="DB248" s="71" t="str">
        <f t="shared" ref="DB248:DK249" si="4172">IF(V248="","","|n"&amp;DB$2&amp;"+"&amp;V248&amp;DB$1)</f>
        <v/>
      </c>
      <c r="DC248" s="71" t="str">
        <f t="shared" si="4172"/>
        <v/>
      </c>
      <c r="DD248" s="71" t="str">
        <f t="shared" si="4172"/>
        <v/>
      </c>
      <c r="DE248" s="71" t="str">
        <f t="shared" si="4172"/>
        <v/>
      </c>
      <c r="DF248" s="71" t="str">
        <f t="shared" si="4172"/>
        <v/>
      </c>
      <c r="DG248" s="71" t="str">
        <f t="shared" si="4172"/>
        <v/>
      </c>
      <c r="DH248" s="71" t="str">
        <f t="shared" si="4172"/>
        <v/>
      </c>
      <c r="DI248" s="71" t="str">
        <f t="shared" si="4172"/>
        <v/>
      </c>
      <c r="DJ248" s="71" t="str">
        <f t="shared" si="4172"/>
        <v/>
      </c>
      <c r="DK248" s="71" t="str">
        <f t="shared" si="4172"/>
        <v/>
      </c>
      <c r="DL248" s="71" t="str">
        <f t="shared" ref="DL248:DU249" si="4173">IF(AF248="","","|n"&amp;DL$2&amp;"+"&amp;AF248&amp;DL$1)</f>
        <v/>
      </c>
      <c r="DM248" s="71" t="str">
        <f t="shared" si="4173"/>
        <v/>
      </c>
      <c r="DN248" s="71" t="str">
        <f t="shared" si="4173"/>
        <v/>
      </c>
      <c r="DO248" s="71" t="str">
        <f t="shared" si="4173"/>
        <v/>
      </c>
      <c r="DP248" s="71" t="str">
        <f t="shared" si="4173"/>
        <v/>
      </c>
      <c r="DQ248" s="71" t="str">
        <f t="shared" si="4173"/>
        <v/>
      </c>
      <c r="DR248" s="71" t="str">
        <f t="shared" si="4173"/>
        <v/>
      </c>
      <c r="DS248" s="71" t="str">
        <f t="shared" si="4173"/>
        <v/>
      </c>
      <c r="DT248" s="71" t="str">
        <f t="shared" si="4173"/>
        <v/>
      </c>
      <c r="DU248" s="71" t="str">
        <f t="shared" si="4173"/>
        <v/>
      </c>
      <c r="DV248" s="71" t="str">
        <f t="shared" ref="DV248:EE249" si="4174">IF(AP248="","","|n"&amp;DV$2&amp;"+"&amp;AP248&amp;DV$1)</f>
        <v/>
      </c>
      <c r="DW248" s="71" t="str">
        <f t="shared" si="4174"/>
        <v/>
      </c>
      <c r="DX248" s="71" t="str">
        <f t="shared" si="4174"/>
        <v/>
      </c>
      <c r="DY248" s="71" t="str">
        <f t="shared" si="4174"/>
        <v/>
      </c>
      <c r="DZ248" s="71" t="str">
        <f t="shared" si="4174"/>
        <v/>
      </c>
      <c r="EA248" s="71" t="str">
        <f t="shared" si="4174"/>
        <v/>
      </c>
      <c r="EB248" s="71" t="str">
        <f t="shared" si="4174"/>
        <v/>
      </c>
      <c r="EC248" s="71" t="str">
        <f t="shared" si="4174"/>
        <v/>
      </c>
      <c r="ED248" s="71" t="str">
        <f t="shared" si="4174"/>
        <v/>
      </c>
      <c r="EE248" s="71" t="str">
        <f t="shared" si="4174"/>
        <v/>
      </c>
      <c r="EF248" s="71" t="str">
        <f t="shared" ref="EF248:EO249" si="4175">IF(AZ248="","","|n"&amp;EF$2&amp;"+"&amp;AZ248&amp;EF$1)</f>
        <v/>
      </c>
      <c r="EG248" s="71" t="str">
        <f t="shared" si="4175"/>
        <v/>
      </c>
      <c r="EH248" s="71" t="str">
        <f t="shared" si="4175"/>
        <v/>
      </c>
      <c r="EI248" s="71" t="str">
        <f t="shared" si="4175"/>
        <v/>
      </c>
      <c r="EJ248" s="71" t="str">
        <f t="shared" si="4175"/>
        <v/>
      </c>
      <c r="EK248" s="71" t="str">
        <f t="shared" si="4175"/>
        <v/>
      </c>
      <c r="EL248" s="71" t="str">
        <f t="shared" si="4175"/>
        <v/>
      </c>
      <c r="EM248" s="71" t="str">
        <f t="shared" si="4175"/>
        <v/>
      </c>
      <c r="EN248" s="71" t="str">
        <f t="shared" si="4175"/>
        <v/>
      </c>
      <c r="EO248" s="71" t="str">
        <f t="shared" si="4175"/>
        <v/>
      </c>
      <c r="EP248" s="71" t="str">
        <f t="shared" ref="EP248:EY249" si="4176">IF(BJ248="","","|n"&amp;EP$2&amp;"+"&amp;BJ248&amp;EP$1)</f>
        <v/>
      </c>
      <c r="EQ248" s="71" t="str">
        <f t="shared" si="4176"/>
        <v/>
      </c>
      <c r="ER248" s="71" t="str">
        <f t="shared" si="4176"/>
        <v/>
      </c>
      <c r="ES248" s="71" t="str">
        <f t="shared" si="4176"/>
        <v/>
      </c>
      <c r="ET248" s="71" t="str">
        <f t="shared" si="4176"/>
        <v/>
      </c>
      <c r="EU248" s="71" t="str">
        <f t="shared" si="4176"/>
        <v/>
      </c>
      <c r="EV248" s="71" t="str">
        <f t="shared" si="4176"/>
        <v/>
      </c>
      <c r="EW248" s="71" t="str">
        <f t="shared" si="4176"/>
        <v/>
      </c>
      <c r="EX248" s="71" t="str">
        <f t="shared" si="4176"/>
        <v/>
      </c>
      <c r="EY248" s="71" t="str">
        <f t="shared" si="4176"/>
        <v/>
      </c>
      <c r="EZ248" s="71" t="str">
        <f t="shared" ref="EZ248:FI249" si="4177">IF(BT248="","","|n"&amp;EZ$2&amp;"+"&amp;BT248&amp;EZ$1)</f>
        <v/>
      </c>
      <c r="FA248" s="71" t="str">
        <f t="shared" si="4177"/>
        <v/>
      </c>
      <c r="FB248" s="71" t="str">
        <f t="shared" si="4177"/>
        <v/>
      </c>
      <c r="FC248" s="71" t="str">
        <f t="shared" si="4177"/>
        <v/>
      </c>
      <c r="FD248" s="71" t="str">
        <f t="shared" si="4177"/>
        <v/>
      </c>
      <c r="FE248" s="71" t="str">
        <f t="shared" si="4177"/>
        <v/>
      </c>
      <c r="FF248" s="71" t="str">
        <f t="shared" si="4177"/>
        <v/>
      </c>
      <c r="FG248" s="71" t="str">
        <f t="shared" si="4177"/>
        <v/>
      </c>
      <c r="FH248" s="71" t="str">
        <f t="shared" si="4177"/>
        <v/>
      </c>
      <c r="FI248" s="71" t="str">
        <f t="shared" si="4177"/>
        <v/>
      </c>
      <c r="FJ248" s="71" t="str">
        <f t="shared" ref="FJ248:FS249" si="4178">IF(CD248="","","|n"&amp;FJ$2&amp;"+"&amp;CD248&amp;FJ$1)</f>
        <v/>
      </c>
      <c r="FK248" s="71" t="str">
        <f t="shared" si="4178"/>
        <v/>
      </c>
      <c r="FL248" s="71" t="str">
        <f t="shared" si="4178"/>
        <v/>
      </c>
      <c r="FM248" s="71" t="str">
        <f t="shared" si="4178"/>
        <v/>
      </c>
      <c r="FN248" s="71" t="str">
        <f t="shared" si="4178"/>
        <v/>
      </c>
      <c r="FO248" s="71" t="str">
        <f t="shared" si="4178"/>
        <v/>
      </c>
      <c r="FP248" s="71" t="str">
        <f t="shared" si="4178"/>
        <v/>
      </c>
      <c r="FQ248" s="71" t="str">
        <f t="shared" si="4178"/>
        <v/>
      </c>
      <c r="FR248" s="71" t="str">
        <f t="shared" si="4178"/>
        <v/>
      </c>
      <c r="FS248" s="71" t="str">
        <f t="shared" si="4178"/>
        <v/>
      </c>
    </row>
    <row r="249" spans="1:175" ht="16.5">
      <c r="A249" s="79"/>
      <c r="B249" s="101" t="s">
        <v>784</v>
      </c>
      <c r="C249" s="79" t="s">
        <v>785</v>
      </c>
      <c r="T249" s="108" t="s">
        <v>495</v>
      </c>
      <c r="U249" s="85" t="s">
        <v>786</v>
      </c>
      <c r="CN249" s="70" t="str">
        <f t="shared" si="4166"/>
        <v>InitUnitState('IS02',,,,,,,,,,)</v>
      </c>
      <c r="CO249" s="70" t="str">
        <f t="shared" si="4167"/>
        <v>InitUnitNormal('IS02',,,,,,,,,,)</v>
      </c>
      <c r="CP249" s="70" t="str">
        <f t="shared" si="4168"/>
        <v>InitUnitMagic('IS02',,,,,,,,,,)</v>
      </c>
      <c r="CQ249" s="70" t="str">
        <f t="shared" si="4169"/>
        <v>InitUnitAdd('IS02',,,,,,,,,,)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InitEquipData('IS02',,"",,,,,'','','','','','',"ReplaceableTextures\\CommandButtons\\BTN001.blp")</v>
      </c>
      <c r="CU249" s="95" t="str">
        <f t="shared" si="4170"/>
        <v>|n</v>
      </c>
      <c r="CV249" s="61" t="str">
        <f t="shared" si="4171"/>
        <v>较高概率获得D级技能，高概率获得|Cff00ff7fC级技能|r，极低概率获得|Cff2693ffB级技能|r。</v>
      </c>
      <c r="CW249" s="60"/>
      <c r="CX249" s="60"/>
      <c r="CY249" s="60"/>
      <c r="CZ249" s="60"/>
      <c r="DA249" s="60"/>
      <c r="DB249" s="71" t="str">
        <f t="shared" si="4172"/>
        <v/>
      </c>
      <c r="DC249" s="71" t="str">
        <f t="shared" si="4172"/>
        <v/>
      </c>
      <c r="DD249" s="71" t="str">
        <f t="shared" si="4172"/>
        <v/>
      </c>
      <c r="DE249" s="71" t="str">
        <f t="shared" si="4172"/>
        <v/>
      </c>
      <c r="DF249" s="71" t="str">
        <f t="shared" si="4172"/>
        <v/>
      </c>
      <c r="DG249" s="71" t="str">
        <f t="shared" si="4172"/>
        <v/>
      </c>
      <c r="DH249" s="71" t="str">
        <f t="shared" si="4172"/>
        <v/>
      </c>
      <c r="DI249" s="71" t="str">
        <f t="shared" si="4172"/>
        <v/>
      </c>
      <c r="DJ249" s="71" t="str">
        <f t="shared" si="4172"/>
        <v/>
      </c>
      <c r="DK249" s="71" t="str">
        <f t="shared" si="4172"/>
        <v/>
      </c>
      <c r="DL249" s="71" t="str">
        <f t="shared" si="4173"/>
        <v/>
      </c>
      <c r="DM249" s="71" t="str">
        <f t="shared" si="4173"/>
        <v/>
      </c>
      <c r="DN249" s="71" t="str">
        <f t="shared" si="4173"/>
        <v/>
      </c>
      <c r="DO249" s="71" t="str">
        <f t="shared" si="4173"/>
        <v/>
      </c>
      <c r="DP249" s="71" t="str">
        <f t="shared" si="4173"/>
        <v/>
      </c>
      <c r="DQ249" s="71" t="str">
        <f t="shared" si="4173"/>
        <v/>
      </c>
      <c r="DR249" s="71" t="str">
        <f t="shared" si="4173"/>
        <v/>
      </c>
      <c r="DS249" s="71" t="str">
        <f t="shared" si="4173"/>
        <v/>
      </c>
      <c r="DT249" s="71" t="str">
        <f t="shared" si="4173"/>
        <v/>
      </c>
      <c r="DU249" s="71" t="str">
        <f t="shared" si="4173"/>
        <v/>
      </c>
      <c r="DV249" s="71" t="str">
        <f t="shared" si="4174"/>
        <v/>
      </c>
      <c r="DW249" s="71" t="str">
        <f t="shared" si="4174"/>
        <v/>
      </c>
      <c r="DX249" s="71" t="str">
        <f t="shared" si="4174"/>
        <v/>
      </c>
      <c r="DY249" s="71" t="str">
        <f t="shared" si="4174"/>
        <v/>
      </c>
      <c r="DZ249" s="71" t="str">
        <f t="shared" si="4174"/>
        <v/>
      </c>
      <c r="EA249" s="71" t="str">
        <f t="shared" si="4174"/>
        <v/>
      </c>
      <c r="EB249" s="71" t="str">
        <f t="shared" si="4174"/>
        <v/>
      </c>
      <c r="EC249" s="71" t="str">
        <f t="shared" si="4174"/>
        <v/>
      </c>
      <c r="ED249" s="71" t="str">
        <f t="shared" si="4174"/>
        <v/>
      </c>
      <c r="EE249" s="71" t="str">
        <f t="shared" si="4174"/>
        <v/>
      </c>
      <c r="EF249" s="71" t="str">
        <f t="shared" si="4175"/>
        <v/>
      </c>
      <c r="EG249" s="71" t="str">
        <f t="shared" si="4175"/>
        <v/>
      </c>
      <c r="EH249" s="71" t="str">
        <f t="shared" si="4175"/>
        <v/>
      </c>
      <c r="EI249" s="71" t="str">
        <f t="shared" si="4175"/>
        <v/>
      </c>
      <c r="EJ249" s="71" t="str">
        <f t="shared" si="4175"/>
        <v/>
      </c>
      <c r="EK249" s="71" t="str">
        <f t="shared" si="4175"/>
        <v/>
      </c>
      <c r="EL249" s="71" t="str">
        <f t="shared" si="4175"/>
        <v/>
      </c>
      <c r="EM249" s="71" t="str">
        <f t="shared" si="4175"/>
        <v/>
      </c>
      <c r="EN249" s="71" t="str">
        <f t="shared" si="4175"/>
        <v/>
      </c>
      <c r="EO249" s="71" t="str">
        <f t="shared" si="4175"/>
        <v/>
      </c>
      <c r="EP249" s="71" t="str">
        <f t="shared" si="4176"/>
        <v/>
      </c>
      <c r="EQ249" s="71" t="str">
        <f t="shared" si="4176"/>
        <v/>
      </c>
      <c r="ER249" s="71" t="str">
        <f t="shared" si="4176"/>
        <v/>
      </c>
      <c r="ES249" s="71" t="str">
        <f t="shared" si="4176"/>
        <v/>
      </c>
      <c r="ET249" s="71" t="str">
        <f t="shared" si="4176"/>
        <v/>
      </c>
      <c r="EU249" s="71" t="str">
        <f t="shared" si="4176"/>
        <v/>
      </c>
      <c r="EV249" s="71" t="str">
        <f t="shared" si="4176"/>
        <v/>
      </c>
      <c r="EW249" s="71" t="str">
        <f t="shared" si="4176"/>
        <v/>
      </c>
      <c r="EX249" s="71" t="str">
        <f t="shared" si="4176"/>
        <v/>
      </c>
      <c r="EY249" s="71" t="str">
        <f t="shared" si="4176"/>
        <v/>
      </c>
      <c r="EZ249" s="71" t="str">
        <f t="shared" si="4177"/>
        <v/>
      </c>
      <c r="FA249" s="71" t="str">
        <f t="shared" si="4177"/>
        <v/>
      </c>
      <c r="FB249" s="71" t="str">
        <f t="shared" si="4177"/>
        <v/>
      </c>
      <c r="FC249" s="71" t="str">
        <f t="shared" si="4177"/>
        <v/>
      </c>
      <c r="FD249" s="71" t="str">
        <f t="shared" si="4177"/>
        <v/>
      </c>
      <c r="FE249" s="71" t="str">
        <f t="shared" si="4177"/>
        <v/>
      </c>
      <c r="FF249" s="71" t="str">
        <f t="shared" si="4177"/>
        <v/>
      </c>
      <c r="FG249" s="71" t="str">
        <f t="shared" si="4177"/>
        <v/>
      </c>
      <c r="FH249" s="71" t="str">
        <f t="shared" si="4177"/>
        <v/>
      </c>
      <c r="FI249" s="71" t="str">
        <f t="shared" si="4177"/>
        <v/>
      </c>
      <c r="FJ249" s="71" t="str">
        <f t="shared" si="4178"/>
        <v/>
      </c>
      <c r="FK249" s="71" t="str">
        <f t="shared" si="4178"/>
        <v/>
      </c>
      <c r="FL249" s="71" t="str">
        <f t="shared" si="4178"/>
        <v/>
      </c>
      <c r="FM249" s="71" t="str">
        <f t="shared" si="4178"/>
        <v/>
      </c>
      <c r="FN249" s="71" t="str">
        <f t="shared" si="4178"/>
        <v/>
      </c>
      <c r="FO249" s="71" t="str">
        <f t="shared" si="4178"/>
        <v/>
      </c>
      <c r="FP249" s="71" t="str">
        <f t="shared" si="4178"/>
        <v/>
      </c>
      <c r="FQ249" s="71" t="str">
        <f t="shared" si="4178"/>
        <v/>
      </c>
      <c r="FR249" s="71" t="str">
        <f t="shared" si="4178"/>
        <v/>
      </c>
      <c r="FS249" s="71" t="str">
        <f t="shared" si="4178"/>
        <v/>
      </c>
    </row>
    <row r="250" spans="1:175" ht="16.5">
      <c r="A250" s="79"/>
      <c r="B250" s="101" t="s">
        <v>787</v>
      </c>
      <c r="C250" s="79" t="s">
        <v>788</v>
      </c>
      <c r="T250" s="108" t="s">
        <v>483</v>
      </c>
      <c r="U250" s="85" t="s">
        <v>789</v>
      </c>
      <c r="CN250" s="70" t="str">
        <f t="shared" si="4166"/>
        <v>InitUnitState('IS03',,,,,,,,,,)</v>
      </c>
      <c r="CO250" s="70" t="str">
        <f t="shared" si="4167"/>
        <v>InitUnitNormal('IS03',,,,,,,,,,)</v>
      </c>
      <c r="CP250" s="70" t="str">
        <f t="shared" si="4168"/>
        <v>InitUnitMagic('IS03',,,,,,,,,,)</v>
      </c>
      <c r="CQ250" s="70" t="str">
        <f t="shared" si="4169"/>
        <v>InitUnitAdd('IS03',,,,,,,,,,)</v>
      </c>
      <c r="CR250" s="70" t="e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#REF!&amp;CR$1&amp;")"</f>
        <v>#REF!</v>
      </c>
      <c r="CU250" s="95" t="str">
        <f t="shared" si="4170"/>
        <v>|n</v>
      </c>
      <c r="CV250" s="61" t="str">
        <f t="shared" si="4171"/>
        <v>低概率获得C级技能，高概率获得|Cff00ff7fB级技能|r，低概率获得|Cff2693ffA级技能|r。</v>
      </c>
      <c r="CW250" s="60"/>
      <c r="CX250" s="60"/>
      <c r="CY250" s="60"/>
      <c r="CZ250" s="60"/>
      <c r="DA250" s="60"/>
      <c r="DB250" s="71" t="str">
        <f t="shared" ref="DB250:DK255" si="4179">IF(V250="","","|n"&amp;DB$2&amp;"+"&amp;V250&amp;DB$1)</f>
        <v/>
      </c>
      <c r="DC250" s="71" t="str">
        <f t="shared" si="4179"/>
        <v/>
      </c>
      <c r="DD250" s="71" t="str">
        <f t="shared" si="4179"/>
        <v/>
      </c>
      <c r="DE250" s="71" t="str">
        <f t="shared" si="4179"/>
        <v/>
      </c>
      <c r="DF250" s="71" t="str">
        <f t="shared" si="4179"/>
        <v/>
      </c>
      <c r="DG250" s="71" t="str">
        <f t="shared" si="4179"/>
        <v/>
      </c>
      <c r="DH250" s="71" t="str">
        <f t="shared" si="4179"/>
        <v/>
      </c>
      <c r="DI250" s="71" t="str">
        <f t="shared" si="4179"/>
        <v/>
      </c>
      <c r="DJ250" s="71" t="str">
        <f t="shared" si="4179"/>
        <v/>
      </c>
      <c r="DK250" s="71" t="str">
        <f t="shared" si="4179"/>
        <v/>
      </c>
      <c r="DL250" s="71" t="str">
        <f t="shared" ref="DL250:DU255" si="4180">IF(AF250="","","|n"&amp;DL$2&amp;"+"&amp;AF250&amp;DL$1)</f>
        <v/>
      </c>
      <c r="DM250" s="71" t="str">
        <f t="shared" si="4180"/>
        <v/>
      </c>
      <c r="DN250" s="71" t="str">
        <f t="shared" si="4180"/>
        <v/>
      </c>
      <c r="DO250" s="71" t="str">
        <f t="shared" si="4180"/>
        <v/>
      </c>
      <c r="DP250" s="71" t="str">
        <f t="shared" si="4180"/>
        <v/>
      </c>
      <c r="DQ250" s="71" t="str">
        <f t="shared" si="4180"/>
        <v/>
      </c>
      <c r="DR250" s="71" t="str">
        <f t="shared" si="4180"/>
        <v/>
      </c>
      <c r="DS250" s="71" t="str">
        <f t="shared" si="4180"/>
        <v/>
      </c>
      <c r="DT250" s="71" t="str">
        <f t="shared" si="4180"/>
        <v/>
      </c>
      <c r="DU250" s="71" t="str">
        <f t="shared" si="4180"/>
        <v/>
      </c>
      <c r="DV250" s="71" t="str">
        <f t="shared" ref="DV250:EE255" si="4181">IF(AP250="","","|n"&amp;DV$2&amp;"+"&amp;AP250&amp;DV$1)</f>
        <v/>
      </c>
      <c r="DW250" s="71" t="str">
        <f t="shared" si="4181"/>
        <v/>
      </c>
      <c r="DX250" s="71" t="str">
        <f t="shared" si="4181"/>
        <v/>
      </c>
      <c r="DY250" s="71" t="str">
        <f t="shared" si="4181"/>
        <v/>
      </c>
      <c r="DZ250" s="71" t="str">
        <f t="shared" si="4181"/>
        <v/>
      </c>
      <c r="EA250" s="71" t="str">
        <f t="shared" si="4181"/>
        <v/>
      </c>
      <c r="EB250" s="71" t="str">
        <f t="shared" si="4181"/>
        <v/>
      </c>
      <c r="EC250" s="71" t="str">
        <f t="shared" si="4181"/>
        <v/>
      </c>
      <c r="ED250" s="71" t="str">
        <f t="shared" si="4181"/>
        <v/>
      </c>
      <c r="EE250" s="71" t="str">
        <f t="shared" si="4181"/>
        <v/>
      </c>
      <c r="EF250" s="71" t="str">
        <f t="shared" ref="EF250:EO255" si="4182">IF(AZ250="","","|n"&amp;EF$2&amp;"+"&amp;AZ250&amp;EF$1)</f>
        <v/>
      </c>
      <c r="EG250" s="71" t="str">
        <f t="shared" si="4182"/>
        <v/>
      </c>
      <c r="EH250" s="71" t="str">
        <f t="shared" si="4182"/>
        <v/>
      </c>
      <c r="EI250" s="71" t="str">
        <f t="shared" si="4182"/>
        <v/>
      </c>
      <c r="EJ250" s="71" t="str">
        <f t="shared" si="4182"/>
        <v/>
      </c>
      <c r="EK250" s="71" t="str">
        <f t="shared" si="4182"/>
        <v/>
      </c>
      <c r="EL250" s="71" t="str">
        <f t="shared" si="4182"/>
        <v/>
      </c>
      <c r="EM250" s="71" t="str">
        <f t="shared" si="4182"/>
        <v/>
      </c>
      <c r="EN250" s="71" t="str">
        <f t="shared" si="4182"/>
        <v/>
      </c>
      <c r="EO250" s="71" t="str">
        <f t="shared" si="4182"/>
        <v/>
      </c>
      <c r="EP250" s="71" t="str">
        <f t="shared" ref="EP250:EY255" si="4183">IF(BJ250="","","|n"&amp;EP$2&amp;"+"&amp;BJ250&amp;EP$1)</f>
        <v/>
      </c>
      <c r="EQ250" s="71" t="str">
        <f t="shared" si="4183"/>
        <v/>
      </c>
      <c r="ER250" s="71" t="str">
        <f t="shared" si="4183"/>
        <v/>
      </c>
      <c r="ES250" s="71" t="str">
        <f t="shared" si="4183"/>
        <v/>
      </c>
      <c r="ET250" s="71" t="str">
        <f t="shared" si="4183"/>
        <v/>
      </c>
      <c r="EU250" s="71" t="str">
        <f t="shared" si="4183"/>
        <v/>
      </c>
      <c r="EV250" s="71" t="str">
        <f t="shared" si="4183"/>
        <v/>
      </c>
      <c r="EW250" s="71" t="str">
        <f t="shared" si="4183"/>
        <v/>
      </c>
      <c r="EX250" s="71" t="str">
        <f t="shared" si="4183"/>
        <v/>
      </c>
      <c r="EY250" s="71" t="str">
        <f t="shared" si="4183"/>
        <v/>
      </c>
      <c r="EZ250" s="71" t="str">
        <f t="shared" ref="EZ250:FI255" si="4184">IF(BT250="","","|n"&amp;EZ$2&amp;"+"&amp;BT250&amp;EZ$1)</f>
        <v/>
      </c>
      <c r="FA250" s="71" t="str">
        <f t="shared" si="4184"/>
        <v/>
      </c>
      <c r="FB250" s="71" t="str">
        <f t="shared" si="4184"/>
        <v/>
      </c>
      <c r="FC250" s="71" t="str">
        <f t="shared" si="4184"/>
        <v/>
      </c>
      <c r="FD250" s="71" t="str">
        <f t="shared" si="4184"/>
        <v/>
      </c>
      <c r="FE250" s="71" t="str">
        <f t="shared" si="4184"/>
        <v/>
      </c>
      <c r="FF250" s="71" t="str">
        <f t="shared" si="4184"/>
        <v/>
      </c>
      <c r="FG250" s="71" t="str">
        <f t="shared" si="4184"/>
        <v/>
      </c>
      <c r="FH250" s="71" t="str">
        <f t="shared" si="4184"/>
        <v/>
      </c>
      <c r="FI250" s="71" t="str">
        <f t="shared" si="4184"/>
        <v/>
      </c>
      <c r="FJ250" s="71" t="str">
        <f t="shared" ref="FJ250:FS255" si="4185">IF(CD250="","","|n"&amp;FJ$2&amp;"+"&amp;CD250&amp;FJ$1)</f>
        <v/>
      </c>
      <c r="FK250" s="71" t="str">
        <f t="shared" si="4185"/>
        <v/>
      </c>
      <c r="FL250" s="71" t="str">
        <f t="shared" si="4185"/>
        <v/>
      </c>
      <c r="FM250" s="71" t="str">
        <f t="shared" si="4185"/>
        <v/>
      </c>
      <c r="FN250" s="71" t="str">
        <f t="shared" si="4185"/>
        <v/>
      </c>
      <c r="FO250" s="71" t="str">
        <f t="shared" si="4185"/>
        <v/>
      </c>
      <c r="FP250" s="71" t="str">
        <f t="shared" si="4185"/>
        <v/>
      </c>
      <c r="FQ250" s="71" t="str">
        <f t="shared" si="4185"/>
        <v/>
      </c>
      <c r="FR250" s="71" t="str">
        <f t="shared" si="4185"/>
        <v/>
      </c>
      <c r="FS250" s="71" t="str">
        <f t="shared" si="4185"/>
        <v/>
      </c>
    </row>
    <row r="251" spans="1:175" ht="16.5">
      <c r="A251" s="79"/>
      <c r="B251" s="101" t="s">
        <v>790</v>
      </c>
      <c r="C251" s="79" t="s">
        <v>791</v>
      </c>
      <c r="T251" s="108" t="s">
        <v>491</v>
      </c>
      <c r="U251" s="85" t="s">
        <v>792</v>
      </c>
      <c r="CN251" s="70" t="str">
        <f t="shared" ref="CN251:CN253" si="4186">"InitUnitState('"&amp;B251&amp;"',"&amp;V251&amp;","&amp;W251&amp;","&amp;X251&amp;","&amp;Y251&amp;","&amp;Z251&amp;","&amp;AA251&amp;","&amp;AB251&amp;","&amp;AC251&amp;","&amp;AD251&amp;","&amp;AE251&amp;")"</f>
        <v>InitUnitState('IS06',,,,,,,,,,)</v>
      </c>
      <c r="CO251" s="70" t="str">
        <f t="shared" ref="CO251:CO253" si="4187">"InitUnitNormal('"&amp;B251&amp;"',"&amp;AF251&amp;","&amp;AG251&amp;","&amp;AH251&amp;","&amp;AI251&amp;","&amp;AJ251&amp;","&amp;AK251&amp;","&amp;AL251&amp;","&amp;AM251&amp;","&amp;AN251&amp;","&amp;AO251&amp;")"</f>
        <v>InitUnitNormal('IS06',,,,,,,,,,)</v>
      </c>
      <c r="CP251" s="70" t="str">
        <f t="shared" ref="CP251:CP253" si="4188">"InitUnitMagic('"&amp;B251&amp;"',"&amp;AP251&amp;","&amp;AQ251&amp;","&amp;AR251&amp;","&amp;AS251&amp;","&amp;AT251&amp;","&amp;AU251&amp;","&amp;AV251&amp;","&amp;AW251&amp;","&amp;BI251&amp;","&amp;BJ251&amp;")"</f>
        <v>InitUnitMagic('IS06',,,,,,,,,,)</v>
      </c>
      <c r="CQ251" s="70" t="str">
        <f t="shared" ref="CQ251:CQ253" si="4189">"InitUnitAdd('"&amp;B251&amp;"',"&amp;BK251&amp;","&amp;BL251&amp;","&amp;BM251&amp;","&amp;BN251&amp;","&amp;BO251&amp;","&amp;BP251&amp;","&amp;BQ251&amp;","&amp;BR251&amp;","&amp;BS251&amp;","&amp;BT251&amp;")"</f>
        <v>InitUnitAdd('IS06',,,,,,,,,,)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InitEquipData('IS06',,"",,,,,'','','','','','',"ReplaceableTextures\\CommandButtons\\BTN021.blp")</v>
      </c>
      <c r="CU251" s="95" t="str">
        <f t="shared" ref="CU251:CU253" si="4190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:CV253" si="4191">T251</f>
        <v>高概率获得D级技能，低概率获得|Cff00ff7fC级技能|r</v>
      </c>
      <c r="CW251" s="60"/>
      <c r="CX251" s="60"/>
      <c r="CY251" s="60"/>
      <c r="CZ251" s="60"/>
      <c r="DA251" s="60"/>
      <c r="DB251" s="71" t="str">
        <f t="shared" si="4179"/>
        <v/>
      </c>
      <c r="DC251" s="71" t="str">
        <f t="shared" si="4179"/>
        <v/>
      </c>
      <c r="DD251" s="71" t="str">
        <f t="shared" si="4179"/>
        <v/>
      </c>
      <c r="DE251" s="71" t="str">
        <f t="shared" si="4179"/>
        <v/>
      </c>
      <c r="DF251" s="71" t="str">
        <f t="shared" si="4179"/>
        <v/>
      </c>
      <c r="DG251" s="71" t="str">
        <f t="shared" si="4179"/>
        <v/>
      </c>
      <c r="DH251" s="71" t="str">
        <f t="shared" si="4179"/>
        <v/>
      </c>
      <c r="DI251" s="71" t="str">
        <f t="shared" si="4179"/>
        <v/>
      </c>
      <c r="DJ251" s="71" t="str">
        <f t="shared" si="4179"/>
        <v/>
      </c>
      <c r="DK251" s="71" t="str">
        <f t="shared" si="4179"/>
        <v/>
      </c>
      <c r="DL251" s="71" t="str">
        <f t="shared" si="4180"/>
        <v/>
      </c>
      <c r="DM251" s="71" t="str">
        <f t="shared" si="4180"/>
        <v/>
      </c>
      <c r="DN251" s="71" t="str">
        <f t="shared" si="4180"/>
        <v/>
      </c>
      <c r="DO251" s="71" t="str">
        <f t="shared" si="4180"/>
        <v/>
      </c>
      <c r="DP251" s="71" t="str">
        <f t="shared" si="4180"/>
        <v/>
      </c>
      <c r="DQ251" s="71" t="str">
        <f t="shared" si="4180"/>
        <v/>
      </c>
      <c r="DR251" s="71" t="str">
        <f t="shared" si="4180"/>
        <v/>
      </c>
      <c r="DS251" s="71" t="str">
        <f t="shared" si="4180"/>
        <v/>
      </c>
      <c r="DT251" s="71" t="str">
        <f t="shared" si="4180"/>
        <v/>
      </c>
      <c r="DU251" s="71" t="str">
        <f t="shared" si="4180"/>
        <v/>
      </c>
      <c r="DV251" s="71" t="str">
        <f t="shared" si="4181"/>
        <v/>
      </c>
      <c r="DW251" s="71" t="str">
        <f t="shared" si="4181"/>
        <v/>
      </c>
      <c r="DX251" s="71" t="str">
        <f t="shared" si="4181"/>
        <v/>
      </c>
      <c r="DY251" s="71" t="str">
        <f t="shared" si="4181"/>
        <v/>
      </c>
      <c r="DZ251" s="71" t="str">
        <f t="shared" si="4181"/>
        <v/>
      </c>
      <c r="EA251" s="71" t="str">
        <f t="shared" si="4181"/>
        <v/>
      </c>
      <c r="EB251" s="71" t="str">
        <f t="shared" si="4181"/>
        <v/>
      </c>
      <c r="EC251" s="71" t="str">
        <f t="shared" si="4181"/>
        <v/>
      </c>
      <c r="ED251" s="71" t="str">
        <f t="shared" si="4181"/>
        <v/>
      </c>
      <c r="EE251" s="71" t="str">
        <f t="shared" si="4181"/>
        <v/>
      </c>
      <c r="EF251" s="71" t="str">
        <f t="shared" si="4182"/>
        <v/>
      </c>
      <c r="EG251" s="71" t="str">
        <f t="shared" si="4182"/>
        <v/>
      </c>
      <c r="EH251" s="71" t="str">
        <f t="shared" si="4182"/>
        <v/>
      </c>
      <c r="EI251" s="71" t="str">
        <f t="shared" si="4182"/>
        <v/>
      </c>
      <c r="EJ251" s="71" t="str">
        <f t="shared" si="4182"/>
        <v/>
      </c>
      <c r="EK251" s="71" t="str">
        <f t="shared" si="4182"/>
        <v/>
      </c>
      <c r="EL251" s="71" t="str">
        <f t="shared" si="4182"/>
        <v/>
      </c>
      <c r="EM251" s="71" t="str">
        <f t="shared" si="4182"/>
        <v/>
      </c>
      <c r="EN251" s="71" t="str">
        <f t="shared" si="4182"/>
        <v/>
      </c>
      <c r="EO251" s="71" t="str">
        <f t="shared" si="4182"/>
        <v/>
      </c>
      <c r="EP251" s="71" t="str">
        <f t="shared" si="4183"/>
        <v/>
      </c>
      <c r="EQ251" s="71" t="str">
        <f t="shared" si="4183"/>
        <v/>
      </c>
      <c r="ER251" s="71" t="str">
        <f t="shared" si="4183"/>
        <v/>
      </c>
      <c r="ES251" s="71" t="str">
        <f t="shared" si="4183"/>
        <v/>
      </c>
      <c r="ET251" s="71" t="str">
        <f t="shared" si="4183"/>
        <v/>
      </c>
      <c r="EU251" s="71" t="str">
        <f t="shared" si="4183"/>
        <v/>
      </c>
      <c r="EV251" s="71" t="str">
        <f t="shared" si="4183"/>
        <v/>
      </c>
      <c r="EW251" s="71" t="str">
        <f t="shared" si="4183"/>
        <v/>
      </c>
      <c r="EX251" s="71" t="str">
        <f t="shared" si="4183"/>
        <v/>
      </c>
      <c r="EY251" s="71" t="str">
        <f t="shared" si="4183"/>
        <v/>
      </c>
      <c r="EZ251" s="71" t="str">
        <f t="shared" si="4184"/>
        <v/>
      </c>
      <c r="FA251" s="71" t="str">
        <f t="shared" si="4184"/>
        <v/>
      </c>
      <c r="FB251" s="71" t="str">
        <f t="shared" si="4184"/>
        <v/>
      </c>
      <c r="FC251" s="71" t="str">
        <f t="shared" si="4184"/>
        <v/>
      </c>
      <c r="FD251" s="71" t="str">
        <f t="shared" si="4184"/>
        <v/>
      </c>
      <c r="FE251" s="71" t="str">
        <f t="shared" si="4184"/>
        <v/>
      </c>
      <c r="FF251" s="71" t="str">
        <f t="shared" si="4184"/>
        <v/>
      </c>
      <c r="FG251" s="71" t="str">
        <f t="shared" si="4184"/>
        <v/>
      </c>
      <c r="FH251" s="71" t="str">
        <f t="shared" si="4184"/>
        <v/>
      </c>
      <c r="FI251" s="71" t="str">
        <f t="shared" si="4184"/>
        <v/>
      </c>
      <c r="FJ251" s="71" t="str">
        <f t="shared" si="4185"/>
        <v/>
      </c>
      <c r="FK251" s="71" t="str">
        <f t="shared" si="4185"/>
        <v/>
      </c>
      <c r="FL251" s="71" t="str">
        <f t="shared" si="4185"/>
        <v/>
      </c>
      <c r="FM251" s="71" t="str">
        <f t="shared" si="4185"/>
        <v/>
      </c>
      <c r="FN251" s="71" t="str">
        <f t="shared" si="4185"/>
        <v/>
      </c>
      <c r="FO251" s="71" t="str">
        <f t="shared" si="4185"/>
        <v/>
      </c>
      <c r="FP251" s="71" t="str">
        <f t="shared" si="4185"/>
        <v/>
      </c>
      <c r="FQ251" s="71" t="str">
        <f t="shared" si="4185"/>
        <v/>
      </c>
      <c r="FR251" s="71" t="str">
        <f t="shared" si="4185"/>
        <v/>
      </c>
      <c r="FS251" s="71" t="str">
        <f t="shared" si="4185"/>
        <v/>
      </c>
    </row>
    <row r="252" spans="1:175" ht="16.5">
      <c r="A252" s="79"/>
      <c r="B252" s="101" t="s">
        <v>793</v>
      </c>
      <c r="C252" s="79" t="s">
        <v>794</v>
      </c>
      <c r="T252" s="108" t="s">
        <v>495</v>
      </c>
      <c r="U252" s="85" t="s">
        <v>795</v>
      </c>
      <c r="CN252" s="70" t="str">
        <f t="shared" si="4186"/>
        <v>InitUnitState('IS07',,,,,,,,,,)</v>
      </c>
      <c r="CO252" s="70" t="str">
        <f t="shared" si="4187"/>
        <v>InitUnitNormal('IS07',,,,,,,,,,)</v>
      </c>
      <c r="CP252" s="70" t="str">
        <f t="shared" si="4188"/>
        <v>InitUnitMagic('IS07',,,,,,,,,,)</v>
      </c>
      <c r="CQ252" s="70" t="str">
        <f t="shared" si="4189"/>
        <v>InitUnitAdd('IS07',,,,,,,,,,)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InitEquipData('IS07',,"",,,,,'','','','','','',"ReplaceableTextures\\CommandButtons\\BTN002.blp")</v>
      </c>
      <c r="CU252" s="95" t="str">
        <f t="shared" si="4190"/>
        <v>|n</v>
      </c>
      <c r="CV252" s="61" t="str">
        <f t="shared" si="4191"/>
        <v>较高概率获得D级技能，高概率获得|Cff00ff7fC级技能|r，极低概率获得|Cff2693ffB级技能|r。</v>
      </c>
      <c r="CW252" s="60"/>
      <c r="CX252" s="60"/>
      <c r="CY252" s="60"/>
      <c r="CZ252" s="60"/>
      <c r="DA252" s="60"/>
      <c r="DB252" s="71" t="str">
        <f t="shared" si="4179"/>
        <v/>
      </c>
      <c r="DC252" s="71" t="str">
        <f t="shared" si="4179"/>
        <v/>
      </c>
      <c r="DD252" s="71" t="str">
        <f t="shared" si="4179"/>
        <v/>
      </c>
      <c r="DE252" s="71" t="str">
        <f t="shared" si="4179"/>
        <v/>
      </c>
      <c r="DF252" s="71" t="str">
        <f t="shared" si="4179"/>
        <v/>
      </c>
      <c r="DG252" s="71" t="str">
        <f t="shared" si="4179"/>
        <v/>
      </c>
      <c r="DH252" s="71" t="str">
        <f t="shared" si="4179"/>
        <v/>
      </c>
      <c r="DI252" s="71" t="str">
        <f t="shared" si="4179"/>
        <v/>
      </c>
      <c r="DJ252" s="71" t="str">
        <f t="shared" si="4179"/>
        <v/>
      </c>
      <c r="DK252" s="71" t="str">
        <f t="shared" si="4179"/>
        <v/>
      </c>
      <c r="DL252" s="71" t="str">
        <f t="shared" si="4180"/>
        <v/>
      </c>
      <c r="DM252" s="71" t="str">
        <f t="shared" si="4180"/>
        <v/>
      </c>
      <c r="DN252" s="71" t="str">
        <f t="shared" si="4180"/>
        <v/>
      </c>
      <c r="DO252" s="71" t="str">
        <f t="shared" si="4180"/>
        <v/>
      </c>
      <c r="DP252" s="71" t="str">
        <f t="shared" si="4180"/>
        <v/>
      </c>
      <c r="DQ252" s="71" t="str">
        <f t="shared" si="4180"/>
        <v/>
      </c>
      <c r="DR252" s="71" t="str">
        <f t="shared" si="4180"/>
        <v/>
      </c>
      <c r="DS252" s="71" t="str">
        <f t="shared" si="4180"/>
        <v/>
      </c>
      <c r="DT252" s="71" t="str">
        <f t="shared" si="4180"/>
        <v/>
      </c>
      <c r="DU252" s="71" t="str">
        <f t="shared" si="4180"/>
        <v/>
      </c>
      <c r="DV252" s="71" t="str">
        <f t="shared" si="4181"/>
        <v/>
      </c>
      <c r="DW252" s="71" t="str">
        <f t="shared" si="4181"/>
        <v/>
      </c>
      <c r="DX252" s="71" t="str">
        <f t="shared" si="4181"/>
        <v/>
      </c>
      <c r="DY252" s="71" t="str">
        <f t="shared" si="4181"/>
        <v/>
      </c>
      <c r="DZ252" s="71" t="str">
        <f t="shared" si="4181"/>
        <v/>
      </c>
      <c r="EA252" s="71" t="str">
        <f t="shared" si="4181"/>
        <v/>
      </c>
      <c r="EB252" s="71" t="str">
        <f t="shared" si="4181"/>
        <v/>
      </c>
      <c r="EC252" s="71" t="str">
        <f t="shared" si="4181"/>
        <v/>
      </c>
      <c r="ED252" s="71" t="str">
        <f t="shared" si="4181"/>
        <v/>
      </c>
      <c r="EE252" s="71" t="str">
        <f t="shared" si="4181"/>
        <v/>
      </c>
      <c r="EF252" s="71" t="str">
        <f t="shared" si="4182"/>
        <v/>
      </c>
      <c r="EG252" s="71" t="str">
        <f t="shared" si="4182"/>
        <v/>
      </c>
      <c r="EH252" s="71" t="str">
        <f t="shared" si="4182"/>
        <v/>
      </c>
      <c r="EI252" s="71" t="str">
        <f t="shared" si="4182"/>
        <v/>
      </c>
      <c r="EJ252" s="71" t="str">
        <f t="shared" si="4182"/>
        <v/>
      </c>
      <c r="EK252" s="71" t="str">
        <f t="shared" si="4182"/>
        <v/>
      </c>
      <c r="EL252" s="71" t="str">
        <f t="shared" si="4182"/>
        <v/>
      </c>
      <c r="EM252" s="71" t="str">
        <f t="shared" si="4182"/>
        <v/>
      </c>
      <c r="EN252" s="71" t="str">
        <f t="shared" si="4182"/>
        <v/>
      </c>
      <c r="EO252" s="71" t="str">
        <f t="shared" si="4182"/>
        <v/>
      </c>
      <c r="EP252" s="71" t="str">
        <f t="shared" si="4183"/>
        <v/>
      </c>
      <c r="EQ252" s="71" t="str">
        <f t="shared" si="4183"/>
        <v/>
      </c>
      <c r="ER252" s="71" t="str">
        <f t="shared" si="4183"/>
        <v/>
      </c>
      <c r="ES252" s="71" t="str">
        <f t="shared" si="4183"/>
        <v/>
      </c>
      <c r="ET252" s="71" t="str">
        <f t="shared" si="4183"/>
        <v/>
      </c>
      <c r="EU252" s="71" t="str">
        <f t="shared" si="4183"/>
        <v/>
      </c>
      <c r="EV252" s="71" t="str">
        <f t="shared" si="4183"/>
        <v/>
      </c>
      <c r="EW252" s="71" t="str">
        <f t="shared" si="4183"/>
        <v/>
      </c>
      <c r="EX252" s="71" t="str">
        <f t="shared" si="4183"/>
        <v/>
      </c>
      <c r="EY252" s="71" t="str">
        <f t="shared" si="4183"/>
        <v/>
      </c>
      <c r="EZ252" s="71" t="str">
        <f t="shared" si="4184"/>
        <v/>
      </c>
      <c r="FA252" s="71" t="str">
        <f t="shared" si="4184"/>
        <v/>
      </c>
      <c r="FB252" s="71" t="str">
        <f t="shared" si="4184"/>
        <v/>
      </c>
      <c r="FC252" s="71" t="str">
        <f t="shared" si="4184"/>
        <v/>
      </c>
      <c r="FD252" s="71" t="str">
        <f t="shared" si="4184"/>
        <v/>
      </c>
      <c r="FE252" s="71" t="str">
        <f t="shared" si="4184"/>
        <v/>
      </c>
      <c r="FF252" s="71" t="str">
        <f t="shared" si="4184"/>
        <v/>
      </c>
      <c r="FG252" s="71" t="str">
        <f t="shared" si="4184"/>
        <v/>
      </c>
      <c r="FH252" s="71" t="str">
        <f t="shared" si="4184"/>
        <v/>
      </c>
      <c r="FI252" s="71" t="str">
        <f t="shared" si="4184"/>
        <v/>
      </c>
      <c r="FJ252" s="71" t="str">
        <f t="shared" si="4185"/>
        <v/>
      </c>
      <c r="FK252" s="71" t="str">
        <f t="shared" si="4185"/>
        <v/>
      </c>
      <c r="FL252" s="71" t="str">
        <f t="shared" si="4185"/>
        <v/>
      </c>
      <c r="FM252" s="71" t="str">
        <f t="shared" si="4185"/>
        <v/>
      </c>
      <c r="FN252" s="71" t="str">
        <f t="shared" si="4185"/>
        <v/>
      </c>
      <c r="FO252" s="71" t="str">
        <f t="shared" si="4185"/>
        <v/>
      </c>
      <c r="FP252" s="71" t="str">
        <f t="shared" si="4185"/>
        <v/>
      </c>
      <c r="FQ252" s="71" t="str">
        <f t="shared" si="4185"/>
        <v/>
      </c>
      <c r="FR252" s="71" t="str">
        <f t="shared" si="4185"/>
        <v/>
      </c>
      <c r="FS252" s="71" t="str">
        <f t="shared" si="4185"/>
        <v/>
      </c>
    </row>
    <row r="253" spans="1:175" ht="16.5">
      <c r="A253" s="79"/>
      <c r="B253" s="101" t="s">
        <v>796</v>
      </c>
      <c r="C253" s="79" t="s">
        <v>797</v>
      </c>
      <c r="T253" s="108" t="s">
        <v>483</v>
      </c>
      <c r="U253" s="85" t="s">
        <v>798</v>
      </c>
      <c r="CN253" s="70" t="str">
        <f t="shared" si="4186"/>
        <v>InitUnitState('IS08',,,,,,,,,,)</v>
      </c>
      <c r="CO253" s="70" t="str">
        <f t="shared" si="4187"/>
        <v>InitUnitNormal('IS08',,,,,,,,,,)</v>
      </c>
      <c r="CP253" s="70" t="str">
        <f t="shared" si="4188"/>
        <v>InitUnitMagic('IS08',,,,,,,,,,)</v>
      </c>
      <c r="CQ253" s="70" t="str">
        <f t="shared" si="4189"/>
        <v>InitUnitAdd('IS08',,,,,,,,,,)</v>
      </c>
      <c r="CR253" s="70" t="e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#REF!&amp;CR$1&amp;")"</f>
        <v>#REF!</v>
      </c>
      <c r="CU253" s="95" t="str">
        <f t="shared" si="4190"/>
        <v>|n</v>
      </c>
      <c r="CV253" s="61" t="str">
        <f t="shared" si="4191"/>
        <v>低概率获得C级技能，高概率获得|Cff00ff7fB级技能|r，低概率获得|Cff2693ffA级技能|r。</v>
      </c>
      <c r="CW253" s="60"/>
      <c r="CX253" s="60"/>
      <c r="CY253" s="60"/>
      <c r="CZ253" s="60"/>
      <c r="DA253" s="60"/>
      <c r="DB253" s="71" t="str">
        <f t="shared" ref="DB253" si="4192">IF(V253="","","|n"&amp;DB$2&amp;"+"&amp;V253&amp;DB$1)</f>
        <v/>
      </c>
      <c r="DC253" s="71" t="str">
        <f t="shared" ref="DC253" si="4193">IF(W253="","","|n"&amp;DC$2&amp;"+"&amp;W253&amp;DC$1)</f>
        <v/>
      </c>
      <c r="DD253" s="71" t="str">
        <f t="shared" ref="DD253" si="4194">IF(X253="","","|n"&amp;DD$2&amp;"+"&amp;X253&amp;DD$1)</f>
        <v/>
      </c>
      <c r="DE253" s="71" t="str">
        <f t="shared" ref="DE253" si="4195">IF(Y253="","","|n"&amp;DE$2&amp;"+"&amp;Y253&amp;DE$1)</f>
        <v/>
      </c>
      <c r="DF253" s="71" t="str">
        <f t="shared" ref="DF253" si="4196">IF(Z253="","","|n"&amp;DF$2&amp;"+"&amp;Z253&amp;DF$1)</f>
        <v/>
      </c>
      <c r="DG253" s="71" t="str">
        <f t="shared" ref="DG253" si="4197">IF(AA253="","","|n"&amp;DG$2&amp;"+"&amp;AA253&amp;DG$1)</f>
        <v/>
      </c>
      <c r="DH253" s="71" t="str">
        <f t="shared" ref="DH253" si="4198">IF(AB253="","","|n"&amp;DH$2&amp;"+"&amp;AB253&amp;DH$1)</f>
        <v/>
      </c>
      <c r="DI253" s="71" t="str">
        <f t="shared" ref="DI253" si="4199">IF(AC253="","","|n"&amp;DI$2&amp;"+"&amp;AC253&amp;DI$1)</f>
        <v/>
      </c>
      <c r="DJ253" s="71" t="str">
        <f t="shared" ref="DJ253" si="4200">IF(AD253="","","|n"&amp;DJ$2&amp;"+"&amp;AD253&amp;DJ$1)</f>
        <v/>
      </c>
      <c r="DK253" s="71" t="str">
        <f t="shared" ref="DK253" si="4201">IF(AE253="","","|n"&amp;DK$2&amp;"+"&amp;AE253&amp;DK$1)</f>
        <v/>
      </c>
      <c r="DL253" s="71" t="str">
        <f t="shared" ref="DL253" si="4202">IF(AF253="","","|n"&amp;DL$2&amp;"+"&amp;AF253&amp;DL$1)</f>
        <v/>
      </c>
      <c r="DM253" s="71" t="str">
        <f t="shared" ref="DM253" si="4203">IF(AG253="","","|n"&amp;DM$2&amp;"+"&amp;AG253&amp;DM$1)</f>
        <v/>
      </c>
      <c r="DN253" s="71" t="str">
        <f t="shared" ref="DN253" si="4204">IF(AH253="","","|n"&amp;DN$2&amp;"+"&amp;AH253&amp;DN$1)</f>
        <v/>
      </c>
      <c r="DO253" s="71" t="str">
        <f t="shared" ref="DO253" si="4205">IF(AI253="","","|n"&amp;DO$2&amp;"+"&amp;AI253&amp;DO$1)</f>
        <v/>
      </c>
      <c r="DP253" s="71" t="str">
        <f t="shared" ref="DP253" si="4206">IF(AJ253="","","|n"&amp;DP$2&amp;"+"&amp;AJ253&amp;DP$1)</f>
        <v/>
      </c>
      <c r="DQ253" s="71" t="str">
        <f t="shared" ref="DQ253" si="4207">IF(AK253="","","|n"&amp;DQ$2&amp;"+"&amp;AK253&amp;DQ$1)</f>
        <v/>
      </c>
      <c r="DR253" s="71" t="str">
        <f t="shared" ref="DR253" si="4208">IF(AL253="","","|n"&amp;DR$2&amp;"+"&amp;AL253&amp;DR$1)</f>
        <v/>
      </c>
      <c r="DS253" s="71" t="str">
        <f t="shared" ref="DS253" si="4209">IF(AM253="","","|n"&amp;DS$2&amp;"+"&amp;AM253&amp;DS$1)</f>
        <v/>
      </c>
      <c r="DT253" s="71" t="str">
        <f t="shared" ref="DT253" si="4210">IF(AN253="","","|n"&amp;DT$2&amp;"+"&amp;AN253&amp;DT$1)</f>
        <v/>
      </c>
      <c r="DU253" s="71" t="str">
        <f t="shared" ref="DU253" si="4211">IF(AO253="","","|n"&amp;DU$2&amp;"+"&amp;AO253&amp;DU$1)</f>
        <v/>
      </c>
      <c r="DV253" s="71" t="str">
        <f t="shared" ref="DV253" si="4212">IF(AP253="","","|n"&amp;DV$2&amp;"+"&amp;AP253&amp;DV$1)</f>
        <v/>
      </c>
      <c r="DW253" s="71" t="str">
        <f t="shared" ref="DW253" si="4213">IF(AQ253="","","|n"&amp;DW$2&amp;"+"&amp;AQ253&amp;DW$1)</f>
        <v/>
      </c>
      <c r="DX253" s="71" t="str">
        <f t="shared" ref="DX253" si="4214">IF(AR253="","","|n"&amp;DX$2&amp;"+"&amp;AR253&amp;DX$1)</f>
        <v/>
      </c>
      <c r="DY253" s="71" t="str">
        <f t="shared" ref="DY253" si="4215">IF(AS253="","","|n"&amp;DY$2&amp;"+"&amp;AS253&amp;DY$1)</f>
        <v/>
      </c>
      <c r="DZ253" s="71" t="str">
        <f t="shared" ref="DZ253" si="4216">IF(AT253="","","|n"&amp;DZ$2&amp;"+"&amp;AT253&amp;DZ$1)</f>
        <v/>
      </c>
      <c r="EA253" s="71" t="str">
        <f t="shared" ref="EA253" si="4217">IF(AU253="","","|n"&amp;EA$2&amp;"+"&amp;AU253&amp;EA$1)</f>
        <v/>
      </c>
      <c r="EB253" s="71" t="str">
        <f t="shared" ref="EB253" si="4218">IF(AV253="","","|n"&amp;EB$2&amp;"+"&amp;AV253&amp;EB$1)</f>
        <v/>
      </c>
      <c r="EC253" s="71" t="str">
        <f t="shared" ref="EC253" si="4219">IF(AW253="","","|n"&amp;EC$2&amp;"+"&amp;AW253&amp;EC$1)</f>
        <v/>
      </c>
      <c r="ED253" s="71" t="str">
        <f t="shared" ref="ED253" si="4220">IF(AX253="","","|n"&amp;ED$2&amp;"+"&amp;AX253&amp;ED$1)</f>
        <v/>
      </c>
      <c r="EE253" s="71" t="str">
        <f t="shared" ref="EE253" si="4221">IF(AY253="","","|n"&amp;EE$2&amp;"+"&amp;AY253&amp;EE$1)</f>
        <v/>
      </c>
      <c r="EF253" s="71" t="str">
        <f t="shared" ref="EF253" si="4222">IF(AZ253="","","|n"&amp;EF$2&amp;"+"&amp;AZ253&amp;EF$1)</f>
        <v/>
      </c>
      <c r="EG253" s="71" t="str">
        <f t="shared" ref="EG253" si="4223">IF(BA253="","","|n"&amp;EG$2&amp;"+"&amp;BA253&amp;EG$1)</f>
        <v/>
      </c>
      <c r="EH253" s="71" t="str">
        <f t="shared" ref="EH253" si="4224">IF(BB253="","","|n"&amp;EH$2&amp;"+"&amp;BB253&amp;EH$1)</f>
        <v/>
      </c>
      <c r="EI253" s="71" t="str">
        <f t="shared" ref="EI253" si="4225">IF(BC253="","","|n"&amp;EI$2&amp;"+"&amp;BC253&amp;EI$1)</f>
        <v/>
      </c>
      <c r="EJ253" s="71" t="str">
        <f t="shared" ref="EJ253" si="4226">IF(BD253="","","|n"&amp;EJ$2&amp;"+"&amp;BD253&amp;EJ$1)</f>
        <v/>
      </c>
      <c r="EK253" s="71" t="str">
        <f t="shared" ref="EK253" si="4227">IF(BE253="","","|n"&amp;EK$2&amp;"+"&amp;BE253&amp;EK$1)</f>
        <v/>
      </c>
      <c r="EL253" s="71" t="str">
        <f t="shared" ref="EL253" si="4228">IF(BF253="","","|n"&amp;EL$2&amp;"+"&amp;BF253&amp;EL$1)</f>
        <v/>
      </c>
      <c r="EM253" s="71" t="str">
        <f t="shared" ref="EM253" si="4229">IF(BG253="","","|n"&amp;EM$2&amp;"+"&amp;BG253&amp;EM$1)</f>
        <v/>
      </c>
      <c r="EN253" s="71" t="str">
        <f t="shared" ref="EN253" si="4230">IF(BH253="","","|n"&amp;EN$2&amp;"+"&amp;BH253&amp;EN$1)</f>
        <v/>
      </c>
      <c r="EO253" s="71" t="str">
        <f t="shared" ref="EO253" si="4231">IF(BI253="","","|n"&amp;EO$2&amp;"+"&amp;BI253&amp;EO$1)</f>
        <v/>
      </c>
      <c r="EP253" s="71" t="str">
        <f t="shared" ref="EP253" si="4232">IF(BJ253="","","|n"&amp;EP$2&amp;"+"&amp;BJ253&amp;EP$1)</f>
        <v/>
      </c>
      <c r="EQ253" s="71" t="str">
        <f t="shared" ref="EQ253" si="4233">IF(BK253="","","|n"&amp;EQ$2&amp;"+"&amp;BK253&amp;EQ$1)</f>
        <v/>
      </c>
      <c r="ER253" s="71" t="str">
        <f t="shared" ref="ER253" si="4234">IF(BL253="","","|n"&amp;ER$2&amp;"+"&amp;BL253&amp;ER$1)</f>
        <v/>
      </c>
      <c r="ES253" s="71" t="str">
        <f t="shared" ref="ES253" si="4235">IF(BM253="","","|n"&amp;ES$2&amp;"+"&amp;BM253&amp;ES$1)</f>
        <v/>
      </c>
      <c r="ET253" s="71" t="str">
        <f t="shared" ref="ET253" si="4236">IF(BN253="","","|n"&amp;ET$2&amp;"+"&amp;BN253&amp;ET$1)</f>
        <v/>
      </c>
      <c r="EU253" s="71" t="str">
        <f t="shared" ref="EU253" si="4237">IF(BO253="","","|n"&amp;EU$2&amp;"+"&amp;BO253&amp;EU$1)</f>
        <v/>
      </c>
      <c r="EV253" s="71" t="str">
        <f t="shared" ref="EV253" si="4238">IF(BP253="","","|n"&amp;EV$2&amp;"+"&amp;BP253&amp;EV$1)</f>
        <v/>
      </c>
      <c r="EW253" s="71" t="str">
        <f t="shared" ref="EW253" si="4239">IF(BQ253="","","|n"&amp;EW$2&amp;"+"&amp;BQ253&amp;EW$1)</f>
        <v/>
      </c>
      <c r="EX253" s="71" t="str">
        <f t="shared" ref="EX253" si="4240">IF(BR253="","","|n"&amp;EX$2&amp;"+"&amp;BR253&amp;EX$1)</f>
        <v/>
      </c>
      <c r="EY253" s="71" t="str">
        <f t="shared" ref="EY253" si="4241">IF(BS253="","","|n"&amp;EY$2&amp;"+"&amp;BS253&amp;EY$1)</f>
        <v/>
      </c>
      <c r="EZ253" s="71" t="str">
        <f t="shared" ref="EZ253" si="4242">IF(BT253="","","|n"&amp;EZ$2&amp;"+"&amp;BT253&amp;EZ$1)</f>
        <v/>
      </c>
      <c r="FA253" s="71" t="str">
        <f t="shared" ref="FA253" si="4243">IF(BU253="","","|n"&amp;FA$2&amp;"+"&amp;BU253&amp;FA$1)</f>
        <v/>
      </c>
      <c r="FB253" s="71" t="str">
        <f t="shared" ref="FB253" si="4244">IF(BV253="","","|n"&amp;FB$2&amp;"+"&amp;BV253&amp;FB$1)</f>
        <v/>
      </c>
      <c r="FC253" s="71" t="str">
        <f t="shared" ref="FC253" si="4245">IF(BW253="","","|n"&amp;FC$2&amp;"+"&amp;BW253&amp;FC$1)</f>
        <v/>
      </c>
      <c r="FD253" s="71" t="str">
        <f t="shared" ref="FD253" si="4246">IF(BX253="","","|n"&amp;FD$2&amp;"+"&amp;BX253&amp;FD$1)</f>
        <v/>
      </c>
      <c r="FE253" s="71" t="str">
        <f t="shared" ref="FE253" si="4247">IF(BY253="","","|n"&amp;FE$2&amp;"+"&amp;BY253&amp;FE$1)</f>
        <v/>
      </c>
      <c r="FF253" s="71" t="str">
        <f t="shared" ref="FF253" si="4248">IF(BZ253="","","|n"&amp;FF$2&amp;"+"&amp;BZ253&amp;FF$1)</f>
        <v/>
      </c>
      <c r="FG253" s="71" t="str">
        <f t="shared" ref="FG253" si="4249">IF(CA253="","","|n"&amp;FG$2&amp;"+"&amp;CA253&amp;FG$1)</f>
        <v/>
      </c>
      <c r="FH253" s="71" t="str">
        <f t="shared" ref="FH253" si="4250">IF(CB253="","","|n"&amp;FH$2&amp;"+"&amp;CB253&amp;FH$1)</f>
        <v/>
      </c>
      <c r="FI253" s="71" t="str">
        <f t="shared" ref="FI253" si="4251">IF(CC253="","","|n"&amp;FI$2&amp;"+"&amp;CC253&amp;FI$1)</f>
        <v/>
      </c>
      <c r="FJ253" s="71" t="str">
        <f t="shared" ref="FJ253" si="4252">IF(CD253="","","|n"&amp;FJ$2&amp;"+"&amp;CD253&amp;FJ$1)</f>
        <v/>
      </c>
      <c r="FK253" s="71" t="str">
        <f t="shared" ref="FK253" si="4253">IF(CE253="","","|n"&amp;FK$2&amp;"+"&amp;CE253&amp;FK$1)</f>
        <v/>
      </c>
      <c r="FL253" s="71" t="str">
        <f t="shared" ref="FL253" si="4254">IF(CF253="","","|n"&amp;FL$2&amp;"+"&amp;CF253&amp;FL$1)</f>
        <v/>
      </c>
      <c r="FM253" s="71" t="str">
        <f t="shared" ref="FM253" si="4255">IF(CG253="","","|n"&amp;FM$2&amp;"+"&amp;CG253&amp;FM$1)</f>
        <v/>
      </c>
      <c r="FN253" s="71" t="str">
        <f t="shared" ref="FN253" si="4256">IF(CH253="","","|n"&amp;FN$2&amp;"+"&amp;CH253&amp;FN$1)</f>
        <v/>
      </c>
      <c r="FO253" s="71" t="str">
        <f t="shared" ref="FO253" si="4257">IF(CI253="","","|n"&amp;FO$2&amp;"+"&amp;CI253&amp;FO$1)</f>
        <v/>
      </c>
      <c r="FP253" s="71" t="str">
        <f t="shared" ref="FP253" si="4258">IF(CJ253="","","|n"&amp;FP$2&amp;"+"&amp;CJ253&amp;FP$1)</f>
        <v/>
      </c>
      <c r="FQ253" s="71" t="str">
        <f t="shared" ref="FQ253" si="4259">IF(CK253="","","|n"&amp;FQ$2&amp;"+"&amp;CK253&amp;FQ$1)</f>
        <v/>
      </c>
      <c r="FR253" s="71" t="str">
        <f t="shared" ref="FR253" si="4260">IF(CL253="","","|n"&amp;FR$2&amp;"+"&amp;CL253&amp;FR$1)</f>
        <v/>
      </c>
      <c r="FS253" s="71" t="str">
        <f t="shared" ref="FS253" si="4261">IF(CM253="","","|n"&amp;FS$2&amp;"+"&amp;CM253&amp;FS$1)</f>
        <v/>
      </c>
    </row>
    <row r="254" spans="1:175" ht="16.5">
      <c r="A254" s="79"/>
      <c r="B254" s="101" t="s">
        <v>799</v>
      </c>
      <c r="C254" s="79" t="s">
        <v>800</v>
      </c>
      <c r="T254" s="120" t="s">
        <v>801</v>
      </c>
      <c r="U254" s="85" t="s">
        <v>802</v>
      </c>
      <c r="CN254" s="70" t="str">
        <f t="shared" si="4166"/>
        <v>InitUnitState('IS21',,,,,,,,,,)</v>
      </c>
      <c r="CO254" s="70" t="str">
        <f t="shared" si="4167"/>
        <v>InitUnitNormal('IS21',,,,,,,,,,)</v>
      </c>
      <c r="CP254" s="70" t="str">
        <f t="shared" si="4168"/>
        <v>InitUnitMagic('IS21',,,,,,,,,,)</v>
      </c>
      <c r="CQ254" s="70" t="str">
        <f t="shared" si="4169"/>
        <v>InitUnitAdd('IS21',,,,,,,,,,)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InitEquipData('IS21',,"",,,,,'','','','','','',"ReplaceableTextures\\CommandButtons\\BTNIN02.blp")</v>
      </c>
      <c r="CU254" s="95" t="str">
        <f t="shared" si="4170"/>
        <v>|n</v>
      </c>
      <c r="CV254" s="61" t="str">
        <f t="shared" si="4171"/>
        <v>为|Cffffd24dQ技能|r附魔一条|Cffffd24d随机属性|r。</v>
      </c>
      <c r="CW254" s="60"/>
      <c r="CX254" s="60"/>
      <c r="CY254" s="60"/>
      <c r="CZ254" s="60"/>
      <c r="DA254" s="60"/>
      <c r="DB254" s="71" t="str">
        <f t="shared" si="4179"/>
        <v/>
      </c>
      <c r="DC254" s="71" t="str">
        <f t="shared" si="4179"/>
        <v/>
      </c>
      <c r="DD254" s="71" t="str">
        <f t="shared" si="4179"/>
        <v/>
      </c>
      <c r="DE254" s="71" t="str">
        <f t="shared" si="4179"/>
        <v/>
      </c>
      <c r="DF254" s="71" t="str">
        <f t="shared" si="4179"/>
        <v/>
      </c>
      <c r="DG254" s="71" t="str">
        <f t="shared" si="4179"/>
        <v/>
      </c>
      <c r="DH254" s="71" t="str">
        <f t="shared" si="4179"/>
        <v/>
      </c>
      <c r="DI254" s="71" t="str">
        <f t="shared" si="4179"/>
        <v/>
      </c>
      <c r="DJ254" s="71" t="str">
        <f t="shared" si="4179"/>
        <v/>
      </c>
      <c r="DK254" s="71" t="str">
        <f t="shared" si="4179"/>
        <v/>
      </c>
      <c r="DL254" s="71" t="str">
        <f t="shared" si="4180"/>
        <v/>
      </c>
      <c r="DM254" s="71" t="str">
        <f t="shared" si="4180"/>
        <v/>
      </c>
      <c r="DN254" s="71" t="str">
        <f t="shared" si="4180"/>
        <v/>
      </c>
      <c r="DO254" s="71" t="str">
        <f t="shared" si="4180"/>
        <v/>
      </c>
      <c r="DP254" s="71" t="str">
        <f t="shared" si="4180"/>
        <v/>
      </c>
      <c r="DQ254" s="71" t="str">
        <f t="shared" si="4180"/>
        <v/>
      </c>
      <c r="DR254" s="71" t="str">
        <f t="shared" si="4180"/>
        <v/>
      </c>
      <c r="DS254" s="71" t="str">
        <f t="shared" si="4180"/>
        <v/>
      </c>
      <c r="DT254" s="71" t="str">
        <f t="shared" si="4180"/>
        <v/>
      </c>
      <c r="DU254" s="71" t="str">
        <f t="shared" si="4180"/>
        <v/>
      </c>
      <c r="DV254" s="71" t="str">
        <f t="shared" si="4181"/>
        <v/>
      </c>
      <c r="DW254" s="71" t="str">
        <f t="shared" si="4181"/>
        <v/>
      </c>
      <c r="DX254" s="71" t="str">
        <f t="shared" si="4181"/>
        <v/>
      </c>
      <c r="DY254" s="71" t="str">
        <f t="shared" si="4181"/>
        <v/>
      </c>
      <c r="DZ254" s="71" t="str">
        <f t="shared" si="4181"/>
        <v/>
      </c>
      <c r="EA254" s="71" t="str">
        <f t="shared" si="4181"/>
        <v/>
      </c>
      <c r="EB254" s="71" t="str">
        <f t="shared" si="4181"/>
        <v/>
      </c>
      <c r="EC254" s="71" t="str">
        <f t="shared" si="4181"/>
        <v/>
      </c>
      <c r="ED254" s="71" t="str">
        <f t="shared" si="4181"/>
        <v/>
      </c>
      <c r="EE254" s="71" t="str">
        <f t="shared" si="4181"/>
        <v/>
      </c>
      <c r="EF254" s="71" t="str">
        <f t="shared" si="4182"/>
        <v/>
      </c>
      <c r="EG254" s="71" t="str">
        <f t="shared" si="4182"/>
        <v/>
      </c>
      <c r="EH254" s="71" t="str">
        <f t="shared" si="4182"/>
        <v/>
      </c>
      <c r="EI254" s="71" t="str">
        <f t="shared" si="4182"/>
        <v/>
      </c>
      <c r="EJ254" s="71" t="str">
        <f t="shared" si="4182"/>
        <v/>
      </c>
      <c r="EK254" s="71" t="str">
        <f t="shared" si="4182"/>
        <v/>
      </c>
      <c r="EL254" s="71" t="str">
        <f t="shared" si="4182"/>
        <v/>
      </c>
      <c r="EM254" s="71" t="str">
        <f t="shared" si="4182"/>
        <v/>
      </c>
      <c r="EN254" s="71" t="str">
        <f t="shared" si="4182"/>
        <v/>
      </c>
      <c r="EO254" s="71" t="str">
        <f t="shared" si="4182"/>
        <v/>
      </c>
      <c r="EP254" s="71" t="str">
        <f t="shared" si="4183"/>
        <v/>
      </c>
      <c r="EQ254" s="71" t="str">
        <f t="shared" si="4183"/>
        <v/>
      </c>
      <c r="ER254" s="71" t="str">
        <f t="shared" si="4183"/>
        <v/>
      </c>
      <c r="ES254" s="71" t="str">
        <f t="shared" si="4183"/>
        <v/>
      </c>
      <c r="ET254" s="71" t="str">
        <f t="shared" si="4183"/>
        <v/>
      </c>
      <c r="EU254" s="71" t="str">
        <f t="shared" si="4183"/>
        <v/>
      </c>
      <c r="EV254" s="71" t="str">
        <f t="shared" si="4183"/>
        <v/>
      </c>
      <c r="EW254" s="71" t="str">
        <f t="shared" si="4183"/>
        <v/>
      </c>
      <c r="EX254" s="71" t="str">
        <f t="shared" si="4183"/>
        <v/>
      </c>
      <c r="EY254" s="71" t="str">
        <f t="shared" si="4183"/>
        <v/>
      </c>
      <c r="EZ254" s="71" t="str">
        <f t="shared" si="4184"/>
        <v/>
      </c>
      <c r="FA254" s="71" t="str">
        <f t="shared" si="4184"/>
        <v/>
      </c>
      <c r="FB254" s="71" t="str">
        <f t="shared" si="4184"/>
        <v/>
      </c>
      <c r="FC254" s="71" t="str">
        <f t="shared" si="4184"/>
        <v/>
      </c>
      <c r="FD254" s="71" t="str">
        <f t="shared" si="4184"/>
        <v/>
      </c>
      <c r="FE254" s="71" t="str">
        <f t="shared" si="4184"/>
        <v/>
      </c>
      <c r="FF254" s="71" t="str">
        <f t="shared" si="4184"/>
        <v/>
      </c>
      <c r="FG254" s="71" t="str">
        <f t="shared" si="4184"/>
        <v/>
      </c>
      <c r="FH254" s="71" t="str">
        <f t="shared" si="4184"/>
        <v/>
      </c>
      <c r="FI254" s="71" t="str">
        <f t="shared" si="4184"/>
        <v/>
      </c>
      <c r="FJ254" s="71" t="str">
        <f t="shared" si="4185"/>
        <v/>
      </c>
      <c r="FK254" s="71" t="str">
        <f t="shared" si="4185"/>
        <v/>
      </c>
      <c r="FL254" s="71" t="str">
        <f t="shared" si="4185"/>
        <v/>
      </c>
      <c r="FM254" s="71" t="str">
        <f t="shared" si="4185"/>
        <v/>
      </c>
      <c r="FN254" s="71" t="str">
        <f t="shared" si="4185"/>
        <v/>
      </c>
      <c r="FO254" s="71" t="str">
        <f t="shared" si="4185"/>
        <v/>
      </c>
      <c r="FP254" s="71" t="str">
        <f t="shared" si="4185"/>
        <v/>
      </c>
      <c r="FQ254" s="71" t="str">
        <f t="shared" si="4185"/>
        <v/>
      </c>
      <c r="FR254" s="71" t="str">
        <f t="shared" si="4185"/>
        <v/>
      </c>
      <c r="FS254" s="71" t="str">
        <f t="shared" si="4185"/>
        <v/>
      </c>
    </row>
    <row r="255" spans="1:175" ht="16.5">
      <c r="A255" s="79"/>
      <c r="B255" s="101" t="s">
        <v>803</v>
      </c>
      <c r="C255" s="79" t="s">
        <v>804</v>
      </c>
      <c r="T255" s="120" t="s">
        <v>805</v>
      </c>
      <c r="U255" s="85" t="s">
        <v>806</v>
      </c>
      <c r="CN255" s="70" t="str">
        <f t="shared" si="4166"/>
        <v>InitUnitState('IS22',,,,,,,,,,)</v>
      </c>
      <c r="CO255" s="70" t="str">
        <f t="shared" si="4167"/>
        <v>InitUnitNormal('IS22',,,,,,,,,,)</v>
      </c>
      <c r="CP255" s="70" t="str">
        <f t="shared" si="4168"/>
        <v>InitUnitMagic('IS22',,,,,,,,,,)</v>
      </c>
      <c r="CQ255" s="70" t="str">
        <f t="shared" si="4169"/>
        <v>InitUnitAdd('IS22',,,,,,,,,,)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InitEquipData('IS22',,"",,,,,'','','','','','',"ReplaceableTextures\\CommandButtons\\BTNIN03.blp")</v>
      </c>
      <c r="CU255" s="95" t="str">
        <f t="shared" si="4170"/>
        <v>|n</v>
      </c>
      <c r="CV255" s="61" t="str">
        <f t="shared" si="4171"/>
        <v>为|Cffffd24dW技能|r附魔一条|Cffffd24d随机属性|r。</v>
      </c>
      <c r="CW255" s="60"/>
      <c r="CX255" s="60"/>
      <c r="CY255" s="60"/>
      <c r="CZ255" s="60"/>
      <c r="DA255" s="60"/>
      <c r="DB255" s="71" t="str">
        <f t="shared" si="4179"/>
        <v/>
      </c>
      <c r="DC255" s="71" t="str">
        <f t="shared" si="4179"/>
        <v/>
      </c>
      <c r="DD255" s="71" t="str">
        <f t="shared" si="4179"/>
        <v/>
      </c>
      <c r="DE255" s="71" t="str">
        <f t="shared" si="4179"/>
        <v/>
      </c>
      <c r="DF255" s="71" t="str">
        <f t="shared" si="4179"/>
        <v/>
      </c>
      <c r="DG255" s="71" t="str">
        <f t="shared" si="4179"/>
        <v/>
      </c>
      <c r="DH255" s="71" t="str">
        <f t="shared" si="4179"/>
        <v/>
      </c>
      <c r="DI255" s="71" t="str">
        <f t="shared" si="4179"/>
        <v/>
      </c>
      <c r="DJ255" s="71" t="str">
        <f t="shared" si="4179"/>
        <v/>
      </c>
      <c r="DK255" s="71" t="str">
        <f t="shared" si="4179"/>
        <v/>
      </c>
      <c r="DL255" s="71" t="str">
        <f t="shared" si="4180"/>
        <v/>
      </c>
      <c r="DM255" s="71" t="str">
        <f t="shared" si="4180"/>
        <v/>
      </c>
      <c r="DN255" s="71" t="str">
        <f t="shared" si="4180"/>
        <v/>
      </c>
      <c r="DO255" s="71" t="str">
        <f t="shared" si="4180"/>
        <v/>
      </c>
      <c r="DP255" s="71" t="str">
        <f t="shared" si="4180"/>
        <v/>
      </c>
      <c r="DQ255" s="71" t="str">
        <f t="shared" si="4180"/>
        <v/>
      </c>
      <c r="DR255" s="71" t="str">
        <f t="shared" si="4180"/>
        <v/>
      </c>
      <c r="DS255" s="71" t="str">
        <f t="shared" si="4180"/>
        <v/>
      </c>
      <c r="DT255" s="71" t="str">
        <f t="shared" si="4180"/>
        <v/>
      </c>
      <c r="DU255" s="71" t="str">
        <f t="shared" si="4180"/>
        <v/>
      </c>
      <c r="DV255" s="71" t="str">
        <f t="shared" si="4181"/>
        <v/>
      </c>
      <c r="DW255" s="71" t="str">
        <f t="shared" si="4181"/>
        <v/>
      </c>
      <c r="DX255" s="71" t="str">
        <f t="shared" si="4181"/>
        <v/>
      </c>
      <c r="DY255" s="71" t="str">
        <f t="shared" si="4181"/>
        <v/>
      </c>
      <c r="DZ255" s="71" t="str">
        <f t="shared" si="4181"/>
        <v/>
      </c>
      <c r="EA255" s="71" t="str">
        <f t="shared" si="4181"/>
        <v/>
      </c>
      <c r="EB255" s="71" t="str">
        <f t="shared" si="4181"/>
        <v/>
      </c>
      <c r="EC255" s="71" t="str">
        <f t="shared" si="4181"/>
        <v/>
      </c>
      <c r="ED255" s="71" t="str">
        <f t="shared" si="4181"/>
        <v/>
      </c>
      <c r="EE255" s="71" t="str">
        <f t="shared" si="4181"/>
        <v/>
      </c>
      <c r="EF255" s="71" t="str">
        <f t="shared" si="4182"/>
        <v/>
      </c>
      <c r="EG255" s="71" t="str">
        <f t="shared" si="4182"/>
        <v/>
      </c>
      <c r="EH255" s="71" t="str">
        <f t="shared" si="4182"/>
        <v/>
      </c>
      <c r="EI255" s="71" t="str">
        <f t="shared" si="4182"/>
        <v/>
      </c>
      <c r="EJ255" s="71" t="str">
        <f t="shared" si="4182"/>
        <v/>
      </c>
      <c r="EK255" s="71" t="str">
        <f t="shared" si="4182"/>
        <v/>
      </c>
      <c r="EL255" s="71" t="str">
        <f t="shared" si="4182"/>
        <v/>
      </c>
      <c r="EM255" s="71" t="str">
        <f t="shared" si="4182"/>
        <v/>
      </c>
      <c r="EN255" s="71" t="str">
        <f t="shared" si="4182"/>
        <v/>
      </c>
      <c r="EO255" s="71" t="str">
        <f t="shared" si="4182"/>
        <v/>
      </c>
      <c r="EP255" s="71" t="str">
        <f t="shared" si="4183"/>
        <v/>
      </c>
      <c r="EQ255" s="71" t="str">
        <f t="shared" si="4183"/>
        <v/>
      </c>
      <c r="ER255" s="71" t="str">
        <f t="shared" si="4183"/>
        <v/>
      </c>
      <c r="ES255" s="71" t="str">
        <f t="shared" si="4183"/>
        <v/>
      </c>
      <c r="ET255" s="71" t="str">
        <f t="shared" si="4183"/>
        <v/>
      </c>
      <c r="EU255" s="71" t="str">
        <f t="shared" si="4183"/>
        <v/>
      </c>
      <c r="EV255" s="71" t="str">
        <f t="shared" si="4183"/>
        <v/>
      </c>
      <c r="EW255" s="71" t="str">
        <f t="shared" si="4183"/>
        <v/>
      </c>
      <c r="EX255" s="71" t="str">
        <f t="shared" si="4183"/>
        <v/>
      </c>
      <c r="EY255" s="71" t="str">
        <f t="shared" si="4183"/>
        <v/>
      </c>
      <c r="EZ255" s="71" t="str">
        <f t="shared" si="4184"/>
        <v/>
      </c>
      <c r="FA255" s="71" t="str">
        <f t="shared" si="4184"/>
        <v/>
      </c>
      <c r="FB255" s="71" t="str">
        <f t="shared" si="4184"/>
        <v/>
      </c>
      <c r="FC255" s="71" t="str">
        <f t="shared" si="4184"/>
        <v/>
      </c>
      <c r="FD255" s="71" t="str">
        <f t="shared" si="4184"/>
        <v/>
      </c>
      <c r="FE255" s="71" t="str">
        <f t="shared" si="4184"/>
        <v/>
      </c>
      <c r="FF255" s="71" t="str">
        <f t="shared" si="4184"/>
        <v/>
      </c>
      <c r="FG255" s="71" t="str">
        <f t="shared" si="4184"/>
        <v/>
      </c>
      <c r="FH255" s="71" t="str">
        <f t="shared" si="4184"/>
        <v/>
      </c>
      <c r="FI255" s="71" t="str">
        <f t="shared" si="4184"/>
        <v/>
      </c>
      <c r="FJ255" s="71" t="str">
        <f t="shared" si="4185"/>
        <v/>
      </c>
      <c r="FK255" s="71" t="str">
        <f t="shared" si="4185"/>
        <v/>
      </c>
      <c r="FL255" s="71" t="str">
        <f t="shared" si="4185"/>
        <v/>
      </c>
      <c r="FM255" s="71" t="str">
        <f t="shared" si="4185"/>
        <v/>
      </c>
      <c r="FN255" s="71" t="str">
        <f t="shared" si="4185"/>
        <v/>
      </c>
      <c r="FO255" s="71" t="str">
        <f t="shared" si="4185"/>
        <v/>
      </c>
      <c r="FP255" s="71" t="str">
        <f t="shared" si="4185"/>
        <v/>
      </c>
      <c r="FQ255" s="71" t="str">
        <f t="shared" si="4185"/>
        <v/>
      </c>
      <c r="FR255" s="71" t="str">
        <f t="shared" si="4185"/>
        <v/>
      </c>
      <c r="FS255" s="71" t="str">
        <f t="shared" si="4185"/>
        <v/>
      </c>
    </row>
    <row r="256" spans="1:175" ht="16.5">
      <c r="A256" s="79"/>
      <c r="B256" s="101" t="s">
        <v>807</v>
      </c>
      <c r="C256" s="79" t="s">
        <v>808</v>
      </c>
      <c r="T256" s="120" t="s">
        <v>809</v>
      </c>
      <c r="U256" s="85" t="s">
        <v>810</v>
      </c>
      <c r="CN256" s="70" t="str">
        <f t="shared" si="4166"/>
        <v>InitUnitState('IS23',,,,,,,,,,)</v>
      </c>
      <c r="CO256" s="70" t="str">
        <f t="shared" si="4167"/>
        <v>InitUnitNormal('IS23',,,,,,,,,,)</v>
      </c>
      <c r="CP256" s="70" t="str">
        <f t="shared" si="4168"/>
        <v>InitUnitMagic('IS23',,,,,,,,,,)</v>
      </c>
      <c r="CQ256" s="70" t="str">
        <f t="shared" si="4169"/>
        <v>InitUnitAdd('IS23',,,,,,,,,,)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59" si="4262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59" si="4263">T256</f>
        <v>为|Cffffd24dE技能|r附魔一条|Cffffd24d随机属性|r。</v>
      </c>
      <c r="CW256" s="60"/>
      <c r="CX256" s="60"/>
      <c r="CY256" s="60"/>
      <c r="CZ256" s="60"/>
      <c r="DA256" s="60"/>
      <c r="DB256" s="71" t="str">
        <f t="shared" ref="DB256" si="4264">IF(V256="","","|n"&amp;DB$2&amp;"+"&amp;V256&amp;DB$1)</f>
        <v/>
      </c>
      <c r="DC256" s="71" t="str">
        <f t="shared" ref="DC256" si="4265">IF(W256="","","|n"&amp;DC$2&amp;"+"&amp;W256&amp;DC$1)</f>
        <v/>
      </c>
      <c r="DD256" s="71" t="str">
        <f t="shared" ref="DD256" si="4266">IF(X256="","","|n"&amp;DD$2&amp;"+"&amp;X256&amp;DD$1)</f>
        <v/>
      </c>
      <c r="DE256" s="71" t="str">
        <f t="shared" ref="DE256" si="4267">IF(Y256="","","|n"&amp;DE$2&amp;"+"&amp;Y256&amp;DE$1)</f>
        <v/>
      </c>
      <c r="DF256" s="71" t="str">
        <f t="shared" ref="DF256" si="4268">IF(Z256="","","|n"&amp;DF$2&amp;"+"&amp;Z256&amp;DF$1)</f>
        <v/>
      </c>
      <c r="DG256" s="71" t="str">
        <f t="shared" ref="DG256" si="4269">IF(AA256="","","|n"&amp;DG$2&amp;"+"&amp;AA256&amp;DG$1)</f>
        <v/>
      </c>
      <c r="DH256" s="71" t="str">
        <f t="shared" ref="DH256" si="4270">IF(AB256="","","|n"&amp;DH$2&amp;"+"&amp;AB256&amp;DH$1)</f>
        <v/>
      </c>
      <c r="DI256" s="71" t="str">
        <f t="shared" ref="DI256" si="4271">IF(AC256="","","|n"&amp;DI$2&amp;"+"&amp;AC256&amp;DI$1)</f>
        <v/>
      </c>
      <c r="DJ256" s="71" t="str">
        <f t="shared" ref="DJ256" si="4272">IF(AD256="","","|n"&amp;DJ$2&amp;"+"&amp;AD256&amp;DJ$1)</f>
        <v/>
      </c>
      <c r="DK256" s="71" t="str">
        <f t="shared" ref="DK256" si="4273">IF(AE256="","","|n"&amp;DK$2&amp;"+"&amp;AE256&amp;DK$1)</f>
        <v/>
      </c>
      <c r="DL256" s="71" t="str">
        <f t="shared" ref="DL256" si="4274">IF(AF256="","","|n"&amp;DL$2&amp;"+"&amp;AF256&amp;DL$1)</f>
        <v/>
      </c>
      <c r="DM256" s="71" t="str">
        <f t="shared" ref="DM256" si="4275">IF(AG256="","","|n"&amp;DM$2&amp;"+"&amp;AG256&amp;DM$1)</f>
        <v/>
      </c>
      <c r="DN256" s="71" t="str">
        <f t="shared" ref="DN256" si="4276">IF(AH256="","","|n"&amp;DN$2&amp;"+"&amp;AH256&amp;DN$1)</f>
        <v/>
      </c>
      <c r="DO256" s="71" t="str">
        <f t="shared" ref="DO256" si="4277">IF(AI256="","","|n"&amp;DO$2&amp;"+"&amp;AI256&amp;DO$1)</f>
        <v/>
      </c>
      <c r="DP256" s="71" t="str">
        <f t="shared" ref="DP256" si="4278">IF(AJ256="","","|n"&amp;DP$2&amp;"+"&amp;AJ256&amp;DP$1)</f>
        <v/>
      </c>
      <c r="DQ256" s="71" t="str">
        <f t="shared" ref="DQ256" si="4279">IF(AK256="","","|n"&amp;DQ$2&amp;"+"&amp;AK256&amp;DQ$1)</f>
        <v/>
      </c>
      <c r="DR256" s="71" t="str">
        <f t="shared" ref="DR256" si="4280">IF(AL256="","","|n"&amp;DR$2&amp;"+"&amp;AL256&amp;DR$1)</f>
        <v/>
      </c>
      <c r="DS256" s="71" t="str">
        <f t="shared" ref="DS256" si="4281">IF(AM256="","","|n"&amp;DS$2&amp;"+"&amp;AM256&amp;DS$1)</f>
        <v/>
      </c>
      <c r="DT256" s="71" t="str">
        <f t="shared" ref="DT256" si="4282">IF(AN256="","","|n"&amp;DT$2&amp;"+"&amp;AN256&amp;DT$1)</f>
        <v/>
      </c>
      <c r="DU256" s="71" t="str">
        <f t="shared" ref="DU256" si="4283">IF(AO256="","","|n"&amp;DU$2&amp;"+"&amp;AO256&amp;DU$1)</f>
        <v/>
      </c>
      <c r="DV256" s="71" t="str">
        <f t="shared" ref="DV256" si="4284">IF(AP256="","","|n"&amp;DV$2&amp;"+"&amp;AP256&amp;DV$1)</f>
        <v/>
      </c>
      <c r="DW256" s="71" t="str">
        <f t="shared" ref="DW256" si="4285">IF(AQ256="","","|n"&amp;DW$2&amp;"+"&amp;AQ256&amp;DW$1)</f>
        <v/>
      </c>
      <c r="DX256" s="71" t="str">
        <f t="shared" ref="DX256" si="4286">IF(AR256="","","|n"&amp;DX$2&amp;"+"&amp;AR256&amp;DX$1)</f>
        <v/>
      </c>
      <c r="DY256" s="71" t="str">
        <f t="shared" ref="DY256" si="4287">IF(AS256="","","|n"&amp;DY$2&amp;"+"&amp;AS256&amp;DY$1)</f>
        <v/>
      </c>
      <c r="DZ256" s="71" t="str">
        <f t="shared" ref="DZ256" si="4288">IF(AT256="","","|n"&amp;DZ$2&amp;"+"&amp;AT256&amp;DZ$1)</f>
        <v/>
      </c>
      <c r="EA256" s="71" t="str">
        <f t="shared" ref="EA256" si="4289">IF(AU256="","","|n"&amp;EA$2&amp;"+"&amp;AU256&amp;EA$1)</f>
        <v/>
      </c>
      <c r="EB256" s="71" t="str">
        <f t="shared" ref="EB256" si="4290">IF(AV256="","","|n"&amp;EB$2&amp;"+"&amp;AV256&amp;EB$1)</f>
        <v/>
      </c>
      <c r="EC256" s="71" t="str">
        <f t="shared" ref="EC256" si="4291">IF(AW256="","","|n"&amp;EC$2&amp;"+"&amp;AW256&amp;EC$1)</f>
        <v/>
      </c>
      <c r="ED256" s="71" t="str">
        <f t="shared" ref="ED256" si="4292">IF(AX256="","","|n"&amp;ED$2&amp;"+"&amp;AX256&amp;ED$1)</f>
        <v/>
      </c>
      <c r="EE256" s="71" t="str">
        <f t="shared" ref="EE256" si="4293">IF(AY256="","","|n"&amp;EE$2&amp;"+"&amp;AY256&amp;EE$1)</f>
        <v/>
      </c>
      <c r="EF256" s="71" t="str">
        <f t="shared" ref="EF256" si="4294">IF(AZ256="","","|n"&amp;EF$2&amp;"+"&amp;AZ256&amp;EF$1)</f>
        <v/>
      </c>
      <c r="EG256" s="71" t="str">
        <f t="shared" ref="EG256" si="4295">IF(BA256="","","|n"&amp;EG$2&amp;"+"&amp;BA256&amp;EG$1)</f>
        <v/>
      </c>
      <c r="EH256" s="71" t="str">
        <f t="shared" ref="EH256" si="4296">IF(BB256="","","|n"&amp;EH$2&amp;"+"&amp;BB256&amp;EH$1)</f>
        <v/>
      </c>
      <c r="EI256" s="71" t="str">
        <f t="shared" ref="EI256" si="4297">IF(BC256="","","|n"&amp;EI$2&amp;"+"&amp;BC256&amp;EI$1)</f>
        <v/>
      </c>
      <c r="EJ256" s="71" t="str">
        <f t="shared" ref="EJ256" si="4298">IF(BD256="","","|n"&amp;EJ$2&amp;"+"&amp;BD256&amp;EJ$1)</f>
        <v/>
      </c>
      <c r="EK256" s="71" t="str">
        <f t="shared" ref="EK256" si="4299">IF(BE256="","","|n"&amp;EK$2&amp;"+"&amp;BE256&amp;EK$1)</f>
        <v/>
      </c>
      <c r="EL256" s="71" t="str">
        <f t="shared" ref="EL256" si="4300">IF(BF256="","","|n"&amp;EL$2&amp;"+"&amp;BF256&amp;EL$1)</f>
        <v/>
      </c>
      <c r="EM256" s="71" t="str">
        <f t="shared" ref="EM256" si="4301">IF(BG256="","","|n"&amp;EM$2&amp;"+"&amp;BG256&amp;EM$1)</f>
        <v/>
      </c>
      <c r="EN256" s="71" t="str">
        <f t="shared" ref="EN256" si="4302">IF(BH256="","","|n"&amp;EN$2&amp;"+"&amp;BH256&amp;EN$1)</f>
        <v/>
      </c>
      <c r="EO256" s="71" t="str">
        <f t="shared" ref="EO256" si="4303">IF(BI256="","","|n"&amp;EO$2&amp;"+"&amp;BI256&amp;EO$1)</f>
        <v/>
      </c>
      <c r="EP256" s="71" t="str">
        <f t="shared" ref="EP256" si="4304">IF(BJ256="","","|n"&amp;EP$2&amp;"+"&amp;BJ256&amp;EP$1)</f>
        <v/>
      </c>
      <c r="EQ256" s="71" t="str">
        <f t="shared" ref="EQ256" si="4305">IF(BK256="","","|n"&amp;EQ$2&amp;"+"&amp;BK256&amp;EQ$1)</f>
        <v/>
      </c>
      <c r="ER256" s="71" t="str">
        <f t="shared" ref="ER256" si="4306">IF(BL256="","","|n"&amp;ER$2&amp;"+"&amp;BL256&amp;ER$1)</f>
        <v/>
      </c>
      <c r="ES256" s="71" t="str">
        <f t="shared" ref="ES256" si="4307">IF(BM256="","","|n"&amp;ES$2&amp;"+"&amp;BM256&amp;ES$1)</f>
        <v/>
      </c>
      <c r="ET256" s="71" t="str">
        <f t="shared" ref="ET256" si="4308">IF(BN256="","","|n"&amp;ET$2&amp;"+"&amp;BN256&amp;ET$1)</f>
        <v/>
      </c>
      <c r="EU256" s="71" t="str">
        <f t="shared" ref="EU256" si="4309">IF(BO256="","","|n"&amp;EU$2&amp;"+"&amp;BO256&amp;EU$1)</f>
        <v/>
      </c>
      <c r="EV256" s="71" t="str">
        <f t="shared" ref="EV256" si="4310">IF(BP256="","","|n"&amp;EV$2&amp;"+"&amp;BP256&amp;EV$1)</f>
        <v/>
      </c>
      <c r="EW256" s="71" t="str">
        <f t="shared" ref="EW256" si="4311">IF(BQ256="","","|n"&amp;EW$2&amp;"+"&amp;BQ256&amp;EW$1)</f>
        <v/>
      </c>
      <c r="EX256" s="71" t="str">
        <f t="shared" ref="EX256" si="4312">IF(BR256="","","|n"&amp;EX$2&amp;"+"&amp;BR256&amp;EX$1)</f>
        <v/>
      </c>
      <c r="EY256" s="71" t="str">
        <f t="shared" ref="EY256" si="4313">IF(BS256="","","|n"&amp;EY$2&amp;"+"&amp;BS256&amp;EY$1)</f>
        <v/>
      </c>
      <c r="EZ256" s="71" t="str">
        <f t="shared" ref="EZ256" si="4314">IF(BT256="","","|n"&amp;EZ$2&amp;"+"&amp;BT256&amp;EZ$1)</f>
        <v/>
      </c>
      <c r="FA256" s="71" t="str">
        <f t="shared" ref="FA256" si="4315">IF(BU256="","","|n"&amp;FA$2&amp;"+"&amp;BU256&amp;FA$1)</f>
        <v/>
      </c>
      <c r="FB256" s="71" t="str">
        <f t="shared" ref="FB256" si="4316">IF(BV256="","","|n"&amp;FB$2&amp;"+"&amp;BV256&amp;FB$1)</f>
        <v/>
      </c>
      <c r="FC256" s="71" t="str">
        <f t="shared" ref="FC256" si="4317">IF(BW256="","","|n"&amp;FC$2&amp;"+"&amp;BW256&amp;FC$1)</f>
        <v/>
      </c>
      <c r="FD256" s="71" t="str">
        <f t="shared" ref="FD256" si="4318">IF(BX256="","","|n"&amp;FD$2&amp;"+"&amp;BX256&amp;FD$1)</f>
        <v/>
      </c>
      <c r="FE256" s="71" t="str">
        <f t="shared" ref="FE256" si="4319">IF(BY256="","","|n"&amp;FE$2&amp;"+"&amp;BY256&amp;FE$1)</f>
        <v/>
      </c>
      <c r="FF256" s="71" t="str">
        <f t="shared" ref="FF256" si="4320">IF(BZ256="","","|n"&amp;FF$2&amp;"+"&amp;BZ256&amp;FF$1)</f>
        <v/>
      </c>
      <c r="FG256" s="71" t="str">
        <f t="shared" ref="FG256" si="4321">IF(CA256="","","|n"&amp;FG$2&amp;"+"&amp;CA256&amp;FG$1)</f>
        <v/>
      </c>
      <c r="FH256" s="71" t="str">
        <f t="shared" ref="FH256" si="4322">IF(CB256="","","|n"&amp;FH$2&amp;"+"&amp;CB256&amp;FH$1)</f>
        <v/>
      </c>
      <c r="FI256" s="71" t="str">
        <f t="shared" ref="FI256" si="4323">IF(CC256="","","|n"&amp;FI$2&amp;"+"&amp;CC256&amp;FI$1)</f>
        <v/>
      </c>
      <c r="FJ256" s="71" t="str">
        <f t="shared" ref="FJ256" si="4324">IF(CD256="","","|n"&amp;FJ$2&amp;"+"&amp;CD256&amp;FJ$1)</f>
        <v/>
      </c>
      <c r="FK256" s="71" t="str">
        <f t="shared" ref="FK256" si="4325">IF(CE256="","","|n"&amp;FK$2&amp;"+"&amp;CE256&amp;FK$1)</f>
        <v/>
      </c>
      <c r="FL256" s="71" t="str">
        <f t="shared" ref="FL256" si="4326">IF(CF256="","","|n"&amp;FL$2&amp;"+"&amp;CF256&amp;FL$1)</f>
        <v/>
      </c>
      <c r="FM256" s="71" t="str">
        <f t="shared" ref="FM256" si="4327">IF(CG256="","","|n"&amp;FM$2&amp;"+"&amp;CG256&amp;FM$1)</f>
        <v/>
      </c>
      <c r="FN256" s="71" t="str">
        <f t="shared" ref="FN256" si="4328">IF(CH256="","","|n"&amp;FN$2&amp;"+"&amp;CH256&amp;FN$1)</f>
        <v/>
      </c>
      <c r="FO256" s="71" t="str">
        <f t="shared" ref="FO256" si="4329">IF(CI256="","","|n"&amp;FO$2&amp;"+"&amp;CI256&amp;FO$1)</f>
        <v/>
      </c>
      <c r="FP256" s="71" t="str">
        <f t="shared" ref="FP256" si="4330">IF(CJ256="","","|n"&amp;FP$2&amp;"+"&amp;CJ256&amp;FP$1)</f>
        <v/>
      </c>
      <c r="FQ256" s="71" t="str">
        <f t="shared" ref="FQ256" si="4331">IF(CK256="","","|n"&amp;FQ$2&amp;"+"&amp;CK256&amp;FQ$1)</f>
        <v/>
      </c>
      <c r="FR256" s="71" t="str">
        <f t="shared" ref="FR256" si="4332">IF(CL256="","","|n"&amp;FR$2&amp;"+"&amp;CL256&amp;FR$1)</f>
        <v/>
      </c>
      <c r="FS256" s="71" t="str">
        <f t="shared" ref="FS256" si="4333">IF(CM256="","","|n"&amp;FS$2&amp;"+"&amp;CM256&amp;FS$1)</f>
        <v/>
      </c>
    </row>
    <row r="257" spans="1:175" ht="16.5">
      <c r="A257" s="79"/>
      <c r="B257" s="101" t="s">
        <v>811</v>
      </c>
      <c r="C257" s="79" t="s">
        <v>812</v>
      </c>
      <c r="T257" s="120" t="s">
        <v>801</v>
      </c>
      <c r="U257" s="85" t="s">
        <v>813</v>
      </c>
      <c r="CN257" s="70" t="str">
        <f t="shared" si="4166"/>
        <v>InitUnitState('IS24',,,,,,,,,,)</v>
      </c>
      <c r="CO257" s="70" t="str">
        <f t="shared" si="4167"/>
        <v>InitUnitNormal('IS24',,,,,,,,,,)</v>
      </c>
      <c r="CP257" s="70" t="str">
        <f t="shared" si="4168"/>
        <v>InitUnitMagic('IS24',,,,,,,,,,)</v>
      </c>
      <c r="CQ257" s="70" t="str">
        <f t="shared" si="4169"/>
        <v>InitUnitAdd('IS24',,,,,,,,,,)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InitEquipData('IS24',,"",,,,,'','','','','','',"ReplaceableTextures\\CommandButtons\\BTN010.blp")</v>
      </c>
      <c r="CU257" s="95" t="str">
        <f t="shared" si="4262"/>
        <v>|n</v>
      </c>
      <c r="CV257" s="61" t="str">
        <f t="shared" si="4263"/>
        <v>为|Cffffd24dQ技能|r附魔一条|Cffffd24d随机属性|r。</v>
      </c>
      <c r="CW257" s="60"/>
      <c r="CX257" s="60"/>
      <c r="CY257" s="60"/>
      <c r="CZ257" s="60"/>
      <c r="DA257" s="60"/>
      <c r="DB257" s="71" t="str">
        <f t="shared" ref="DB257:FM257" si="4334">IF(V257="","","|n"&amp;DB$2&amp;"+"&amp;V257&amp;DB$1)</f>
        <v/>
      </c>
      <c r="DC257" s="71" t="str">
        <f t="shared" si="4334"/>
        <v/>
      </c>
      <c r="DD257" s="71" t="str">
        <f t="shared" si="4334"/>
        <v/>
      </c>
      <c r="DE257" s="71" t="str">
        <f t="shared" si="4334"/>
        <v/>
      </c>
      <c r="DF257" s="71" t="str">
        <f t="shared" si="4334"/>
        <v/>
      </c>
      <c r="DG257" s="71" t="str">
        <f t="shared" si="4334"/>
        <v/>
      </c>
      <c r="DH257" s="71" t="str">
        <f t="shared" si="4334"/>
        <v/>
      </c>
      <c r="DI257" s="71" t="str">
        <f t="shared" si="4334"/>
        <v/>
      </c>
      <c r="DJ257" s="71" t="str">
        <f t="shared" si="4334"/>
        <v/>
      </c>
      <c r="DK257" s="71" t="str">
        <f t="shared" si="4334"/>
        <v/>
      </c>
      <c r="DL257" s="71" t="str">
        <f t="shared" si="4334"/>
        <v/>
      </c>
      <c r="DM257" s="71" t="str">
        <f t="shared" si="4334"/>
        <v/>
      </c>
      <c r="DN257" s="71" t="str">
        <f t="shared" si="4334"/>
        <v/>
      </c>
      <c r="DO257" s="71" t="str">
        <f t="shared" si="4334"/>
        <v/>
      </c>
      <c r="DP257" s="71" t="str">
        <f t="shared" si="4334"/>
        <v/>
      </c>
      <c r="DQ257" s="71" t="str">
        <f t="shared" si="4334"/>
        <v/>
      </c>
      <c r="DR257" s="71" t="str">
        <f t="shared" si="4334"/>
        <v/>
      </c>
      <c r="DS257" s="71" t="str">
        <f t="shared" si="4334"/>
        <v/>
      </c>
      <c r="DT257" s="71" t="str">
        <f t="shared" si="4334"/>
        <v/>
      </c>
      <c r="DU257" s="71" t="str">
        <f t="shared" si="4334"/>
        <v/>
      </c>
      <c r="DV257" s="71" t="str">
        <f t="shared" si="4334"/>
        <v/>
      </c>
      <c r="DW257" s="71" t="str">
        <f t="shared" si="4334"/>
        <v/>
      </c>
      <c r="DX257" s="71" t="str">
        <f t="shared" si="4334"/>
        <v/>
      </c>
      <c r="DY257" s="71" t="str">
        <f t="shared" si="4334"/>
        <v/>
      </c>
      <c r="DZ257" s="71" t="str">
        <f t="shared" si="4334"/>
        <v/>
      </c>
      <c r="EA257" s="71" t="str">
        <f t="shared" si="4334"/>
        <v/>
      </c>
      <c r="EB257" s="71" t="str">
        <f t="shared" si="4334"/>
        <v/>
      </c>
      <c r="EC257" s="71" t="str">
        <f t="shared" si="4334"/>
        <v/>
      </c>
      <c r="ED257" s="71" t="str">
        <f t="shared" si="4334"/>
        <v/>
      </c>
      <c r="EE257" s="71" t="str">
        <f t="shared" si="4334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4"/>
        <v/>
      </c>
      <c r="EQ257" s="71" t="str">
        <f t="shared" si="4334"/>
        <v/>
      </c>
      <c r="ER257" s="71" t="str">
        <f t="shared" si="4334"/>
        <v/>
      </c>
      <c r="ES257" s="71" t="str">
        <f t="shared" si="4334"/>
        <v/>
      </c>
      <c r="ET257" s="71" t="str">
        <f t="shared" si="4334"/>
        <v/>
      </c>
      <c r="EU257" s="71" t="str">
        <f t="shared" si="4334"/>
        <v/>
      </c>
      <c r="EV257" s="71" t="str">
        <f t="shared" si="4334"/>
        <v/>
      </c>
      <c r="EW257" s="71" t="str">
        <f t="shared" si="4334"/>
        <v/>
      </c>
      <c r="EX257" s="71" t="str">
        <f t="shared" si="4334"/>
        <v/>
      </c>
      <c r="EY257" s="71" t="str">
        <f t="shared" si="4334"/>
        <v/>
      </c>
      <c r="EZ257" s="71" t="str">
        <f t="shared" si="4334"/>
        <v/>
      </c>
      <c r="FA257" s="71" t="str">
        <f t="shared" si="4334"/>
        <v/>
      </c>
      <c r="FB257" s="71" t="str">
        <f t="shared" si="4334"/>
        <v/>
      </c>
      <c r="FC257" s="71" t="str">
        <f t="shared" si="4334"/>
        <v/>
      </c>
      <c r="FD257" s="71" t="str">
        <f t="shared" si="4334"/>
        <v/>
      </c>
      <c r="FE257" s="71" t="str">
        <f t="shared" si="4334"/>
        <v/>
      </c>
      <c r="FF257" s="71" t="str">
        <f t="shared" si="4334"/>
        <v/>
      </c>
      <c r="FG257" s="71" t="str">
        <f t="shared" si="4334"/>
        <v/>
      </c>
      <c r="FH257" s="71" t="str">
        <f t="shared" si="4334"/>
        <v/>
      </c>
      <c r="FI257" s="71" t="str">
        <f t="shared" si="4334"/>
        <v/>
      </c>
      <c r="FJ257" s="71" t="str">
        <f t="shared" si="4334"/>
        <v/>
      </c>
      <c r="FK257" s="71" t="str">
        <f t="shared" si="4334"/>
        <v/>
      </c>
      <c r="FL257" s="71" t="str">
        <f t="shared" si="4334"/>
        <v/>
      </c>
      <c r="FM257" s="71" t="str">
        <f t="shared" si="4334"/>
        <v/>
      </c>
      <c r="FN257" s="71" t="str">
        <f t="shared" ref="FN257:FS257" si="4335">IF(CH257="","","|n"&amp;FN$2&amp;"+"&amp;CH257&amp;FN$1)</f>
        <v/>
      </c>
      <c r="FO257" s="71" t="str">
        <f t="shared" si="4335"/>
        <v/>
      </c>
      <c r="FP257" s="71" t="str">
        <f t="shared" si="4335"/>
        <v/>
      </c>
      <c r="FQ257" s="71" t="str">
        <f t="shared" si="4335"/>
        <v/>
      </c>
      <c r="FR257" s="71" t="str">
        <f t="shared" si="4335"/>
        <v/>
      </c>
      <c r="FS257" s="71" t="str">
        <f t="shared" si="4335"/>
        <v/>
      </c>
    </row>
    <row r="258" spans="1:175" ht="16.5">
      <c r="A258" s="79"/>
      <c r="B258" s="101" t="s">
        <v>814</v>
      </c>
      <c r="C258" s="101" t="s">
        <v>815</v>
      </c>
      <c r="T258" s="120" t="s">
        <v>805</v>
      </c>
      <c r="U258" s="85" t="s">
        <v>816</v>
      </c>
      <c r="CN258" s="70" t="str">
        <f t="shared" si="4166"/>
        <v>InitUnitState('IS25',,,,,,,,,,)</v>
      </c>
      <c r="CO258" s="70" t="str">
        <f t="shared" si="4167"/>
        <v>InitUnitNormal('IS25',,,,,,,,,,)</v>
      </c>
      <c r="CP258" s="70" t="str">
        <f t="shared" si="4168"/>
        <v>InitUnitMagic('IS25',,,,,,,,,,)</v>
      </c>
      <c r="CQ258" s="70" t="str">
        <f t="shared" si="4169"/>
        <v>InitUnitAdd('IS25',,,,,,,,,,)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InitEquipData('IS25',,"",,,,,'','','','','','',"ReplaceableTextures\\CommandButtons\\BTN011.blp")</v>
      </c>
      <c r="CU258" s="95" t="str">
        <f t="shared" si="4262"/>
        <v>|n</v>
      </c>
      <c r="CV258" s="61" t="str">
        <f t="shared" si="4263"/>
        <v>为|Cffffd24dW技能|r附魔一条|Cffffd24d随机属性|r。</v>
      </c>
      <c r="CW258" s="60"/>
      <c r="CX258" s="60"/>
      <c r="CY258" s="60"/>
      <c r="CZ258" s="60"/>
      <c r="DA258" s="60"/>
      <c r="DB258" s="71" t="str">
        <f t="shared" ref="DB258:FM258" si="4336">IF(V258="","","|n"&amp;DB$2&amp;"+"&amp;V258&amp;DB$1)</f>
        <v/>
      </c>
      <c r="DC258" s="71" t="str">
        <f t="shared" si="4336"/>
        <v/>
      </c>
      <c r="DD258" s="71" t="str">
        <f t="shared" si="4336"/>
        <v/>
      </c>
      <c r="DE258" s="71" t="str">
        <f t="shared" si="4336"/>
        <v/>
      </c>
      <c r="DF258" s="71" t="str">
        <f t="shared" si="4336"/>
        <v/>
      </c>
      <c r="DG258" s="71" t="str">
        <f t="shared" si="4336"/>
        <v/>
      </c>
      <c r="DH258" s="71" t="str">
        <f t="shared" si="4336"/>
        <v/>
      </c>
      <c r="DI258" s="71" t="str">
        <f t="shared" si="4336"/>
        <v/>
      </c>
      <c r="DJ258" s="71" t="str">
        <f t="shared" si="4336"/>
        <v/>
      </c>
      <c r="DK258" s="71" t="str">
        <f t="shared" si="4336"/>
        <v/>
      </c>
      <c r="DL258" s="71" t="str">
        <f t="shared" si="4336"/>
        <v/>
      </c>
      <c r="DM258" s="71" t="str">
        <f t="shared" si="4336"/>
        <v/>
      </c>
      <c r="DN258" s="71" t="str">
        <f t="shared" si="4336"/>
        <v/>
      </c>
      <c r="DO258" s="71" t="str">
        <f t="shared" si="4336"/>
        <v/>
      </c>
      <c r="DP258" s="71" t="str">
        <f t="shared" si="4336"/>
        <v/>
      </c>
      <c r="DQ258" s="71" t="str">
        <f t="shared" si="4336"/>
        <v/>
      </c>
      <c r="DR258" s="71" t="str">
        <f t="shared" si="4336"/>
        <v/>
      </c>
      <c r="DS258" s="71" t="str">
        <f t="shared" si="4336"/>
        <v/>
      </c>
      <c r="DT258" s="71" t="str">
        <f t="shared" si="4336"/>
        <v/>
      </c>
      <c r="DU258" s="71" t="str">
        <f t="shared" si="4336"/>
        <v/>
      </c>
      <c r="DV258" s="71" t="str">
        <f t="shared" si="4336"/>
        <v/>
      </c>
      <c r="DW258" s="71" t="str">
        <f t="shared" si="4336"/>
        <v/>
      </c>
      <c r="DX258" s="71" t="str">
        <f t="shared" si="4336"/>
        <v/>
      </c>
      <c r="DY258" s="71" t="str">
        <f t="shared" si="4336"/>
        <v/>
      </c>
      <c r="DZ258" s="71" t="str">
        <f t="shared" si="4336"/>
        <v/>
      </c>
      <c r="EA258" s="71" t="str">
        <f t="shared" si="4336"/>
        <v/>
      </c>
      <c r="EB258" s="71" t="str">
        <f t="shared" si="4336"/>
        <v/>
      </c>
      <c r="EC258" s="71" t="str">
        <f t="shared" si="4336"/>
        <v/>
      </c>
      <c r="ED258" s="71" t="str">
        <f t="shared" si="4336"/>
        <v/>
      </c>
      <c r="EE258" s="71" t="str">
        <f t="shared" si="4336"/>
        <v/>
      </c>
      <c r="EF258" s="71" t="str">
        <f t="shared" si="4336"/>
        <v/>
      </c>
      <c r="EG258" s="71" t="str">
        <f t="shared" si="4336"/>
        <v/>
      </c>
      <c r="EH258" s="71" t="str">
        <f t="shared" si="4336"/>
        <v/>
      </c>
      <c r="EI258" s="71" t="str">
        <f t="shared" si="4336"/>
        <v/>
      </c>
      <c r="EJ258" s="71" t="str">
        <f t="shared" si="4336"/>
        <v/>
      </c>
      <c r="EK258" s="71" t="str">
        <f t="shared" si="4336"/>
        <v/>
      </c>
      <c r="EL258" s="71" t="str">
        <f t="shared" si="4336"/>
        <v/>
      </c>
      <c r="EM258" s="71" t="str">
        <f t="shared" si="4336"/>
        <v/>
      </c>
      <c r="EN258" s="71" t="str">
        <f t="shared" si="4336"/>
        <v/>
      </c>
      <c r="EO258" s="71" t="str">
        <f t="shared" si="4336"/>
        <v/>
      </c>
      <c r="EP258" s="71" t="str">
        <f t="shared" si="4336"/>
        <v/>
      </c>
      <c r="EQ258" s="71" t="str">
        <f t="shared" si="4336"/>
        <v/>
      </c>
      <c r="ER258" s="71" t="str">
        <f t="shared" si="4336"/>
        <v/>
      </c>
      <c r="ES258" s="71" t="str">
        <f t="shared" si="4336"/>
        <v/>
      </c>
      <c r="ET258" s="71" t="str">
        <f t="shared" si="4336"/>
        <v/>
      </c>
      <c r="EU258" s="71" t="str">
        <f t="shared" si="4336"/>
        <v/>
      </c>
      <c r="EV258" s="71" t="str">
        <f t="shared" si="4336"/>
        <v/>
      </c>
      <c r="EW258" s="71" t="str">
        <f t="shared" si="4336"/>
        <v/>
      </c>
      <c r="EX258" s="71" t="str">
        <f t="shared" si="4336"/>
        <v/>
      </c>
      <c r="EY258" s="71" t="str">
        <f t="shared" si="4336"/>
        <v/>
      </c>
      <c r="EZ258" s="71" t="str">
        <f t="shared" si="4336"/>
        <v/>
      </c>
      <c r="FA258" s="71" t="str">
        <f t="shared" si="4336"/>
        <v/>
      </c>
      <c r="FB258" s="71" t="str">
        <f t="shared" si="4336"/>
        <v/>
      </c>
      <c r="FC258" s="71" t="str">
        <f t="shared" si="4336"/>
        <v/>
      </c>
      <c r="FD258" s="71" t="str">
        <f t="shared" si="4336"/>
        <v/>
      </c>
      <c r="FE258" s="71" t="str">
        <f t="shared" si="4336"/>
        <v/>
      </c>
      <c r="FF258" s="71" t="str">
        <f t="shared" si="4336"/>
        <v/>
      </c>
      <c r="FG258" s="71" t="str">
        <f t="shared" si="4336"/>
        <v/>
      </c>
      <c r="FH258" s="71" t="str">
        <f t="shared" si="4336"/>
        <v/>
      </c>
      <c r="FI258" s="71" t="str">
        <f t="shared" si="4336"/>
        <v/>
      </c>
      <c r="FJ258" s="71" t="str">
        <f t="shared" si="4336"/>
        <v/>
      </c>
      <c r="FK258" s="71" t="str">
        <f t="shared" si="4336"/>
        <v/>
      </c>
      <c r="FL258" s="71" t="str">
        <f t="shared" si="4336"/>
        <v/>
      </c>
      <c r="FM258" s="71" t="str">
        <f t="shared" si="4336"/>
        <v/>
      </c>
      <c r="FN258" s="71" t="str">
        <f t="shared" ref="FN258:FS258" si="4337">IF(CH258="","","|n"&amp;FN$2&amp;"+"&amp;CH258&amp;FN$1)</f>
        <v/>
      </c>
      <c r="FO258" s="71" t="str">
        <f t="shared" si="4337"/>
        <v/>
      </c>
      <c r="FP258" s="71" t="str">
        <f t="shared" si="4337"/>
        <v/>
      </c>
      <c r="FQ258" s="71" t="str">
        <f t="shared" si="4337"/>
        <v/>
      </c>
      <c r="FR258" s="71" t="str">
        <f t="shared" si="4337"/>
        <v/>
      </c>
      <c r="FS258" s="71" t="str">
        <f t="shared" si="4337"/>
        <v/>
      </c>
    </row>
    <row r="259" spans="1:175" ht="16.5">
      <c r="A259" s="79"/>
      <c r="B259" s="101" t="s">
        <v>817</v>
      </c>
      <c r="C259" s="101" t="s">
        <v>818</v>
      </c>
      <c r="T259" s="120" t="s">
        <v>809</v>
      </c>
      <c r="U259" s="85" t="s">
        <v>819</v>
      </c>
      <c r="CN259" s="70" t="str">
        <f t="shared" si="4166"/>
        <v>InitUnitState('IS26',,,,,,,,,,)</v>
      </c>
      <c r="CO259" s="70" t="str">
        <f t="shared" si="4167"/>
        <v>InitUnitNormal('IS26',,,,,,,,,,)</v>
      </c>
      <c r="CP259" s="70" t="str">
        <f t="shared" si="4168"/>
        <v>InitUnitMagic('IS26',,,,,,,,,,)</v>
      </c>
      <c r="CQ259" s="70" t="str">
        <f t="shared" si="4169"/>
        <v>InitUnitAdd('IS26',,,,,,,,,,)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62"/>
        <v>|n</v>
      </c>
      <c r="CV259" s="61" t="str">
        <f t="shared" si="4263"/>
        <v>为|Cffffd24dE技能|r附魔一条|Cffffd24d随机属性|r。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338">IF(V259="","","|n"&amp;DB$2&amp;"+"&amp;V259&amp;DB$1)</f>
        <v/>
      </c>
      <c r="DC259" s="71" t="str">
        <f t="shared" si="4338"/>
        <v/>
      </c>
      <c r="DD259" s="71" t="str">
        <f t="shared" si="4338"/>
        <v/>
      </c>
      <c r="DE259" s="71" t="str">
        <f t="shared" si="4338"/>
        <v/>
      </c>
      <c r="DF259" s="71" t="str">
        <f t="shared" si="4338"/>
        <v/>
      </c>
      <c r="DG259" s="71" t="str">
        <f t="shared" si="4338"/>
        <v/>
      </c>
      <c r="DH259" s="71" t="str">
        <f t="shared" si="4338"/>
        <v/>
      </c>
      <c r="DI259" s="71" t="str">
        <f t="shared" si="4338"/>
        <v/>
      </c>
      <c r="DJ259" s="71" t="str">
        <f t="shared" si="4338"/>
        <v/>
      </c>
      <c r="DK259" s="71" t="str">
        <f t="shared" si="4338"/>
        <v/>
      </c>
      <c r="DL259" s="71" t="str">
        <f t="shared" si="4338"/>
        <v/>
      </c>
      <c r="DM259" s="71" t="str">
        <f t="shared" si="4338"/>
        <v/>
      </c>
      <c r="DN259" s="71" t="str">
        <f t="shared" si="4338"/>
        <v/>
      </c>
      <c r="DO259" s="71" t="str">
        <f t="shared" si="4338"/>
        <v/>
      </c>
      <c r="DP259" s="71" t="str">
        <f t="shared" si="4338"/>
        <v/>
      </c>
      <c r="DQ259" s="71" t="str">
        <f t="shared" si="4338"/>
        <v/>
      </c>
      <c r="DR259" s="71" t="str">
        <f t="shared" si="4338"/>
        <v/>
      </c>
      <c r="DS259" s="71" t="str">
        <f t="shared" si="4338"/>
        <v/>
      </c>
      <c r="DT259" s="71" t="str">
        <f t="shared" si="4338"/>
        <v/>
      </c>
      <c r="DU259" s="71" t="str">
        <f t="shared" si="4338"/>
        <v/>
      </c>
      <c r="DV259" s="71" t="str">
        <f t="shared" si="4338"/>
        <v/>
      </c>
      <c r="DW259" s="71" t="str">
        <f t="shared" si="4338"/>
        <v/>
      </c>
      <c r="DX259" s="71" t="str">
        <f t="shared" si="4338"/>
        <v/>
      </c>
      <c r="DY259" s="71" t="str">
        <f t="shared" si="4338"/>
        <v/>
      </c>
      <c r="DZ259" s="71" t="str">
        <f t="shared" si="4338"/>
        <v/>
      </c>
      <c r="EA259" s="71" t="str">
        <f t="shared" si="4338"/>
        <v/>
      </c>
      <c r="EB259" s="71" t="str">
        <f t="shared" si="4338"/>
        <v/>
      </c>
      <c r="EC259" s="71" t="str">
        <f t="shared" si="4338"/>
        <v/>
      </c>
      <c r="ED259" s="71" t="str">
        <f t="shared" si="4338"/>
        <v/>
      </c>
      <c r="EE259" s="71" t="str">
        <f t="shared" si="4338"/>
        <v/>
      </c>
      <c r="EF259" s="71" t="str">
        <f t="shared" si="4338"/>
        <v/>
      </c>
      <c r="EG259" s="71" t="str">
        <f t="shared" si="4338"/>
        <v/>
      </c>
      <c r="EH259" s="71" t="str">
        <f t="shared" si="4338"/>
        <v/>
      </c>
      <c r="EI259" s="71" t="str">
        <f t="shared" si="4338"/>
        <v/>
      </c>
      <c r="EJ259" s="71" t="str">
        <f t="shared" si="4338"/>
        <v/>
      </c>
      <c r="EK259" s="71" t="str">
        <f t="shared" si="4338"/>
        <v/>
      </c>
      <c r="EL259" s="71" t="str">
        <f t="shared" si="4338"/>
        <v/>
      </c>
      <c r="EM259" s="71" t="str">
        <f t="shared" si="4338"/>
        <v/>
      </c>
      <c r="EN259" s="71" t="str">
        <f t="shared" si="4338"/>
        <v/>
      </c>
      <c r="EO259" s="71" t="str">
        <f t="shared" si="4338"/>
        <v/>
      </c>
      <c r="EP259" s="71" t="str">
        <f t="shared" si="4338"/>
        <v/>
      </c>
      <c r="EQ259" s="71" t="str">
        <f t="shared" si="4338"/>
        <v/>
      </c>
      <c r="ER259" s="71" t="str">
        <f t="shared" si="4338"/>
        <v/>
      </c>
      <c r="ES259" s="71" t="str">
        <f t="shared" si="4338"/>
        <v/>
      </c>
      <c r="ET259" s="71" t="str">
        <f t="shared" si="4338"/>
        <v/>
      </c>
      <c r="EU259" s="71" t="str">
        <f t="shared" si="4338"/>
        <v/>
      </c>
      <c r="EV259" s="71" t="str">
        <f t="shared" si="4338"/>
        <v/>
      </c>
      <c r="EW259" s="71" t="str">
        <f t="shared" si="4338"/>
        <v/>
      </c>
      <c r="EX259" s="71" t="str">
        <f t="shared" si="4338"/>
        <v/>
      </c>
      <c r="EY259" s="71" t="str">
        <f t="shared" si="4338"/>
        <v/>
      </c>
      <c r="EZ259" s="71" t="str">
        <f t="shared" si="4338"/>
        <v/>
      </c>
      <c r="FA259" s="71" t="str">
        <f t="shared" si="4338"/>
        <v/>
      </c>
      <c r="FB259" s="71" t="str">
        <f t="shared" si="4338"/>
        <v/>
      </c>
      <c r="FC259" s="71" t="str">
        <f t="shared" si="4338"/>
        <v/>
      </c>
      <c r="FD259" s="71" t="str">
        <f t="shared" si="4338"/>
        <v/>
      </c>
      <c r="FE259" s="71" t="str">
        <f t="shared" si="4338"/>
        <v/>
      </c>
      <c r="FF259" s="71" t="str">
        <f t="shared" si="4338"/>
        <v/>
      </c>
      <c r="FG259" s="71" t="str">
        <f t="shared" si="4338"/>
        <v/>
      </c>
      <c r="FH259" s="71" t="str">
        <f t="shared" si="4338"/>
        <v/>
      </c>
      <c r="FI259" s="71" t="str">
        <f t="shared" si="4338"/>
        <v/>
      </c>
      <c r="FJ259" s="71" t="str">
        <f t="shared" si="4338"/>
        <v/>
      </c>
      <c r="FK259" s="71" t="str">
        <f t="shared" si="4338"/>
        <v/>
      </c>
      <c r="FL259" s="71" t="str">
        <f t="shared" si="4338"/>
        <v/>
      </c>
      <c r="FM259" s="71" t="str">
        <f t="shared" si="4338"/>
        <v/>
      </c>
      <c r="FN259" s="71" t="str">
        <f t="shared" ref="FN259:FS259" si="4339">IF(CH259="","","|n"&amp;FN$2&amp;"+"&amp;CH259&amp;FN$1)</f>
        <v/>
      </c>
      <c r="FO259" s="71" t="str">
        <f t="shared" si="4339"/>
        <v/>
      </c>
      <c r="FP259" s="71" t="str">
        <f t="shared" si="4339"/>
        <v/>
      </c>
      <c r="FQ259" s="71" t="str">
        <f t="shared" si="4339"/>
        <v/>
      </c>
      <c r="FR259" s="71" t="str">
        <f t="shared" si="4339"/>
        <v/>
      </c>
      <c r="FS259" s="71" t="str">
        <f t="shared" si="4339"/>
        <v/>
      </c>
    </row>
    <row r="260" spans="1:175" ht="16.5">
      <c r="A260" s="79"/>
      <c r="B260" s="101" t="s">
        <v>820</v>
      </c>
      <c r="C260" s="79" t="s">
        <v>821</v>
      </c>
      <c r="T260" s="120" t="str">
        <f t="shared" ref="T260:T262" si="4340">C260</f>
        <v>|CffFF0000占星|r</v>
      </c>
      <c r="U260" s="85" t="str">
        <f t="shared" ref="U260" si="4341">"ReplaceableTextures\\CommandButtons\\BTN"&amp;B260&amp;".blp"</f>
        <v>ReplaceableTextures\\CommandButtons\\BTNIS11.blp</v>
      </c>
      <c r="CN260" s="70" t="str">
        <f t="shared" si="4166"/>
        <v>InitUnitState('IS11',,,,,,,,,,)</v>
      </c>
      <c r="CO260" s="70" t="str">
        <f t="shared" si="4167"/>
        <v>InitUnitNormal('IS11',,,,,,,,,,)</v>
      </c>
      <c r="CP260" s="70" t="str">
        <f t="shared" si="4168"/>
        <v>InitUnitMagic('IS11',,,,,,,,,,)</v>
      </c>
      <c r="CQ260" s="70" t="str">
        <f t="shared" si="4169"/>
        <v>InitUnitAdd('IS11',,,,,,,,,,)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4" si="4342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4" si="4343">T260</f>
        <v>|CffFF0000占星|r</v>
      </c>
      <c r="CW260" s="60"/>
      <c r="CX260" s="60"/>
      <c r="CY260" s="60"/>
      <c r="CZ260" s="60"/>
      <c r="DA260" s="60"/>
      <c r="DB260" s="71" t="str">
        <f t="shared" ref="DB260" si="4344">IF(V260="","","|n"&amp;DB$2&amp;"+"&amp;V260&amp;DB$1)</f>
        <v/>
      </c>
      <c r="DC260" s="71" t="str">
        <f t="shared" ref="DC260" si="4345">IF(W260="","","|n"&amp;DC$2&amp;"+"&amp;W260&amp;DC$1)</f>
        <v/>
      </c>
      <c r="DD260" s="71" t="str">
        <f t="shared" ref="DD260" si="4346">IF(X260="","","|n"&amp;DD$2&amp;"+"&amp;X260&amp;DD$1)</f>
        <v/>
      </c>
      <c r="DE260" s="71" t="str">
        <f t="shared" ref="DE260" si="4347">IF(Y260="","","|n"&amp;DE$2&amp;"+"&amp;Y260&amp;DE$1)</f>
        <v/>
      </c>
      <c r="DF260" s="71" t="str">
        <f t="shared" ref="DF260" si="4348">IF(Z260="","","|n"&amp;DF$2&amp;"+"&amp;Z260&amp;DF$1)</f>
        <v/>
      </c>
      <c r="DG260" s="71" t="str">
        <f t="shared" ref="DG260" si="4349">IF(AA260="","","|n"&amp;DG$2&amp;"+"&amp;AA260&amp;DG$1)</f>
        <v/>
      </c>
      <c r="DH260" s="71" t="str">
        <f t="shared" ref="DH260" si="4350">IF(AB260="","","|n"&amp;DH$2&amp;"+"&amp;AB260&amp;DH$1)</f>
        <v/>
      </c>
      <c r="DI260" s="71" t="str">
        <f t="shared" ref="DI260" si="4351">IF(AC260="","","|n"&amp;DI$2&amp;"+"&amp;AC260&amp;DI$1)</f>
        <v/>
      </c>
      <c r="DJ260" s="71" t="str">
        <f t="shared" ref="DJ260" si="4352">IF(AD260="","","|n"&amp;DJ$2&amp;"+"&amp;AD260&amp;DJ$1)</f>
        <v/>
      </c>
      <c r="DK260" s="71" t="str">
        <f t="shared" ref="DK260" si="4353">IF(AE260="","","|n"&amp;DK$2&amp;"+"&amp;AE260&amp;DK$1)</f>
        <v/>
      </c>
      <c r="DL260" s="71" t="str">
        <f t="shared" ref="DL260" si="4354">IF(AF260="","","|n"&amp;DL$2&amp;"+"&amp;AF260&amp;DL$1)</f>
        <v/>
      </c>
      <c r="DM260" s="71" t="str">
        <f t="shared" ref="DM260" si="4355">IF(AG260="","","|n"&amp;DM$2&amp;"+"&amp;AG260&amp;DM$1)</f>
        <v/>
      </c>
      <c r="DN260" s="71" t="str">
        <f t="shared" ref="DN260" si="4356">IF(AH260="","","|n"&amp;DN$2&amp;"+"&amp;AH260&amp;DN$1)</f>
        <v/>
      </c>
      <c r="DO260" s="71" t="str">
        <f t="shared" ref="DO260" si="4357">IF(AI260="","","|n"&amp;DO$2&amp;"+"&amp;AI260&amp;DO$1)</f>
        <v/>
      </c>
      <c r="DP260" s="71" t="str">
        <f t="shared" ref="DP260" si="4358">IF(AJ260="","","|n"&amp;DP$2&amp;"+"&amp;AJ260&amp;DP$1)</f>
        <v/>
      </c>
      <c r="DQ260" s="71" t="str">
        <f t="shared" ref="DQ260" si="4359">IF(AK260="","","|n"&amp;DQ$2&amp;"+"&amp;AK260&amp;DQ$1)</f>
        <v/>
      </c>
      <c r="DR260" s="71" t="str">
        <f t="shared" ref="DR260" si="4360">IF(AL260="","","|n"&amp;DR$2&amp;"+"&amp;AL260&amp;DR$1)</f>
        <v/>
      </c>
      <c r="DS260" s="71" t="str">
        <f t="shared" ref="DS260" si="4361">IF(AM260="","","|n"&amp;DS$2&amp;"+"&amp;AM260&amp;DS$1)</f>
        <v/>
      </c>
      <c r="DT260" s="71" t="str">
        <f t="shared" ref="DT260" si="4362">IF(AN260="","","|n"&amp;DT$2&amp;"+"&amp;AN260&amp;DT$1)</f>
        <v/>
      </c>
      <c r="DU260" s="71" t="str">
        <f t="shared" ref="DU260" si="4363">IF(AO260="","","|n"&amp;DU$2&amp;"+"&amp;AO260&amp;DU$1)</f>
        <v/>
      </c>
      <c r="DV260" s="71" t="str">
        <f t="shared" ref="DV260" si="4364">IF(AP260="","","|n"&amp;DV$2&amp;"+"&amp;AP260&amp;DV$1)</f>
        <v/>
      </c>
      <c r="DW260" s="71" t="str">
        <f t="shared" ref="DW260" si="4365">IF(AQ260="","","|n"&amp;DW$2&amp;"+"&amp;AQ260&amp;DW$1)</f>
        <v/>
      </c>
      <c r="DX260" s="71" t="str">
        <f t="shared" ref="DX260" si="4366">IF(AR260="","","|n"&amp;DX$2&amp;"+"&amp;AR260&amp;DX$1)</f>
        <v/>
      </c>
      <c r="DY260" s="71" t="str">
        <f t="shared" ref="DY260" si="4367">IF(AS260="","","|n"&amp;DY$2&amp;"+"&amp;AS260&amp;DY$1)</f>
        <v/>
      </c>
      <c r="DZ260" s="71" t="str">
        <f t="shared" ref="DZ260" si="4368">IF(AT260="","","|n"&amp;DZ$2&amp;"+"&amp;AT260&amp;DZ$1)</f>
        <v/>
      </c>
      <c r="EA260" s="71" t="str">
        <f t="shared" ref="EA260" si="4369">IF(AU260="","","|n"&amp;EA$2&amp;"+"&amp;AU260&amp;EA$1)</f>
        <v/>
      </c>
      <c r="EB260" s="71" t="str">
        <f t="shared" ref="EB260" si="4370">IF(AV260="","","|n"&amp;EB$2&amp;"+"&amp;AV260&amp;EB$1)</f>
        <v/>
      </c>
      <c r="EC260" s="71" t="str">
        <f t="shared" ref="EC260" si="4371">IF(AW260="","","|n"&amp;EC$2&amp;"+"&amp;AW260&amp;EC$1)</f>
        <v/>
      </c>
      <c r="ED260" s="71" t="str">
        <f t="shared" ref="ED260" si="4372">IF(AX260="","","|n"&amp;ED$2&amp;"+"&amp;AX260&amp;ED$1)</f>
        <v/>
      </c>
      <c r="EE260" s="71" t="str">
        <f t="shared" ref="EE260" si="4373">IF(AY260="","","|n"&amp;EE$2&amp;"+"&amp;AY260&amp;EE$1)</f>
        <v/>
      </c>
      <c r="EF260" s="71" t="str">
        <f t="shared" ref="EF260" si="4374">IF(AZ260="","","|n"&amp;EF$2&amp;"+"&amp;AZ260&amp;EF$1)</f>
        <v/>
      </c>
      <c r="EG260" s="71" t="str">
        <f t="shared" ref="EG260" si="4375">IF(BA260="","","|n"&amp;EG$2&amp;"+"&amp;BA260&amp;EG$1)</f>
        <v/>
      </c>
      <c r="EH260" s="71" t="str">
        <f t="shared" ref="EH260" si="4376">IF(BB260="","","|n"&amp;EH$2&amp;"+"&amp;BB260&amp;EH$1)</f>
        <v/>
      </c>
      <c r="EI260" s="71" t="str">
        <f t="shared" ref="EI260" si="4377">IF(BC260="","","|n"&amp;EI$2&amp;"+"&amp;BC260&amp;EI$1)</f>
        <v/>
      </c>
      <c r="EJ260" s="71" t="str">
        <f t="shared" ref="EJ260" si="4378">IF(BD260="","","|n"&amp;EJ$2&amp;"+"&amp;BD260&amp;EJ$1)</f>
        <v/>
      </c>
      <c r="EK260" s="71" t="str">
        <f t="shared" ref="EK260" si="4379">IF(BE260="","","|n"&amp;EK$2&amp;"+"&amp;BE260&amp;EK$1)</f>
        <v/>
      </c>
      <c r="EL260" s="71" t="str">
        <f t="shared" ref="EL260" si="4380">IF(BF260="","","|n"&amp;EL$2&amp;"+"&amp;BF260&amp;EL$1)</f>
        <v/>
      </c>
      <c r="EM260" s="71" t="str">
        <f t="shared" ref="EM260" si="4381">IF(BG260="","","|n"&amp;EM$2&amp;"+"&amp;BG260&amp;EM$1)</f>
        <v/>
      </c>
      <c r="EN260" s="71" t="str">
        <f t="shared" ref="EN260" si="4382">IF(BH260="","","|n"&amp;EN$2&amp;"+"&amp;BH260&amp;EN$1)</f>
        <v/>
      </c>
      <c r="EO260" s="71" t="str">
        <f t="shared" ref="EO260" si="4383">IF(BI260="","","|n"&amp;EO$2&amp;"+"&amp;BI260&amp;EO$1)</f>
        <v/>
      </c>
      <c r="EP260" s="71" t="str">
        <f t="shared" ref="EP260" si="4384">IF(BJ260="","","|n"&amp;EP$2&amp;"+"&amp;BJ260&amp;EP$1)</f>
        <v/>
      </c>
      <c r="EQ260" s="71" t="str">
        <f t="shared" ref="EQ260" si="4385">IF(BK260="","","|n"&amp;EQ$2&amp;"+"&amp;BK260&amp;EQ$1)</f>
        <v/>
      </c>
      <c r="ER260" s="71" t="str">
        <f t="shared" ref="ER260" si="4386">IF(BL260="","","|n"&amp;ER$2&amp;"+"&amp;BL260&amp;ER$1)</f>
        <v/>
      </c>
      <c r="ES260" s="71" t="str">
        <f t="shared" ref="ES260" si="4387">IF(BM260="","","|n"&amp;ES$2&amp;"+"&amp;BM260&amp;ES$1)</f>
        <v/>
      </c>
      <c r="ET260" s="71" t="str">
        <f t="shared" ref="ET260" si="4388">IF(BN260="","","|n"&amp;ET$2&amp;"+"&amp;BN260&amp;ET$1)</f>
        <v/>
      </c>
      <c r="EU260" s="71" t="str">
        <f t="shared" ref="EU260" si="4389">IF(BO260="","","|n"&amp;EU$2&amp;"+"&amp;BO260&amp;EU$1)</f>
        <v/>
      </c>
      <c r="EV260" s="71" t="str">
        <f t="shared" ref="EV260" si="4390">IF(BP260="","","|n"&amp;EV$2&amp;"+"&amp;BP260&amp;EV$1)</f>
        <v/>
      </c>
      <c r="EW260" s="71" t="str">
        <f t="shared" ref="EW260" si="4391">IF(BQ260="","","|n"&amp;EW$2&amp;"+"&amp;BQ260&amp;EW$1)</f>
        <v/>
      </c>
      <c r="EX260" s="71" t="str">
        <f t="shared" ref="EX260" si="4392">IF(BR260="","","|n"&amp;EX$2&amp;"+"&amp;BR260&amp;EX$1)</f>
        <v/>
      </c>
      <c r="EY260" s="71" t="str">
        <f t="shared" ref="EY260" si="4393">IF(BS260="","","|n"&amp;EY$2&amp;"+"&amp;BS260&amp;EY$1)</f>
        <v/>
      </c>
      <c r="EZ260" s="71" t="str">
        <f t="shared" ref="EZ260" si="4394">IF(BT260="","","|n"&amp;EZ$2&amp;"+"&amp;BT260&amp;EZ$1)</f>
        <v/>
      </c>
      <c r="FA260" s="71" t="str">
        <f t="shared" ref="FA260" si="4395">IF(BU260="","","|n"&amp;FA$2&amp;"+"&amp;BU260&amp;FA$1)</f>
        <v/>
      </c>
      <c r="FB260" s="71" t="str">
        <f t="shared" ref="FB260" si="4396">IF(BV260="","","|n"&amp;FB$2&amp;"+"&amp;BV260&amp;FB$1)</f>
        <v/>
      </c>
      <c r="FC260" s="71" t="str">
        <f t="shared" ref="FC260" si="4397">IF(BW260="","","|n"&amp;FC$2&amp;"+"&amp;BW260&amp;FC$1)</f>
        <v/>
      </c>
      <c r="FD260" s="71" t="str">
        <f t="shared" ref="FD260" si="4398">IF(BX260="","","|n"&amp;FD$2&amp;"+"&amp;BX260&amp;FD$1)</f>
        <v/>
      </c>
      <c r="FE260" s="71" t="str">
        <f t="shared" ref="FE260" si="4399">IF(BY260="","","|n"&amp;FE$2&amp;"+"&amp;BY260&amp;FE$1)</f>
        <v/>
      </c>
      <c r="FF260" s="71" t="str">
        <f t="shared" ref="FF260" si="4400">IF(BZ260="","","|n"&amp;FF$2&amp;"+"&amp;BZ260&amp;FF$1)</f>
        <v/>
      </c>
      <c r="FG260" s="71" t="str">
        <f t="shared" ref="FG260" si="4401">IF(CA260="","","|n"&amp;FG$2&amp;"+"&amp;CA260&amp;FG$1)</f>
        <v/>
      </c>
      <c r="FH260" s="71" t="str">
        <f t="shared" ref="FH260" si="4402">IF(CB260="","","|n"&amp;FH$2&amp;"+"&amp;CB260&amp;FH$1)</f>
        <v/>
      </c>
      <c r="FI260" s="71" t="str">
        <f t="shared" ref="FI260" si="4403">IF(CC260="","","|n"&amp;FI$2&amp;"+"&amp;CC260&amp;FI$1)</f>
        <v/>
      </c>
      <c r="FJ260" s="71" t="str">
        <f t="shared" ref="FJ260" si="4404">IF(CD260="","","|n"&amp;FJ$2&amp;"+"&amp;CD260&amp;FJ$1)</f>
        <v/>
      </c>
      <c r="FK260" s="71" t="str">
        <f t="shared" ref="FK260" si="4405">IF(CE260="","","|n"&amp;FK$2&amp;"+"&amp;CE260&amp;FK$1)</f>
        <v/>
      </c>
      <c r="FL260" s="71" t="str">
        <f t="shared" ref="FL260" si="4406">IF(CF260="","","|n"&amp;FL$2&amp;"+"&amp;CF260&amp;FL$1)</f>
        <v/>
      </c>
      <c r="FM260" s="71" t="str">
        <f t="shared" ref="FM260" si="4407">IF(CG260="","","|n"&amp;FM$2&amp;"+"&amp;CG260&amp;FM$1)</f>
        <v/>
      </c>
      <c r="FN260" s="71" t="str">
        <f t="shared" ref="FN260" si="4408">IF(CH260="","","|n"&amp;FN$2&amp;"+"&amp;CH260&amp;FN$1)</f>
        <v/>
      </c>
      <c r="FO260" s="71" t="str">
        <f t="shared" ref="FO260" si="4409">IF(CI260="","","|n"&amp;FO$2&amp;"+"&amp;CI260&amp;FO$1)</f>
        <v/>
      </c>
      <c r="FP260" s="71" t="str">
        <f t="shared" ref="FP260" si="4410">IF(CJ260="","","|n"&amp;FP$2&amp;"+"&amp;CJ260&amp;FP$1)</f>
        <v/>
      </c>
      <c r="FQ260" s="71" t="str">
        <f t="shared" ref="FQ260" si="4411">IF(CK260="","","|n"&amp;FQ$2&amp;"+"&amp;CK260&amp;FQ$1)</f>
        <v/>
      </c>
      <c r="FR260" s="71" t="str">
        <f t="shared" ref="FR260" si="4412">IF(CL260="","","|n"&amp;FR$2&amp;"+"&amp;CL260&amp;FR$1)</f>
        <v/>
      </c>
      <c r="FS260" s="71" t="str">
        <f t="shared" ref="FS260" si="4413">IF(CM260="","","|n"&amp;FS$2&amp;"+"&amp;CM260&amp;FS$1)</f>
        <v/>
      </c>
    </row>
    <row r="261" spans="1:175" ht="16.5">
      <c r="A261" s="79"/>
      <c r="B261" s="101" t="s">
        <v>822</v>
      </c>
      <c r="C261" s="79" t="s">
        <v>823</v>
      </c>
      <c r="T261" s="120" t="str">
        <f t="shared" si="4340"/>
        <v>|CffFFD24D兽魂抽奖|r</v>
      </c>
      <c r="U261" s="85" t="s">
        <v>824</v>
      </c>
      <c r="CN261" s="70" t="str">
        <f t="shared" si="4166"/>
        <v>InitUnitState('IS12',,,,,,,,,,)</v>
      </c>
      <c r="CO261" s="70" t="str">
        <f t="shared" si="4167"/>
        <v>InitUnitNormal('IS12',,,,,,,,,,)</v>
      </c>
      <c r="CP261" s="70" t="str">
        <f t="shared" si="4168"/>
        <v>InitUnitMagic('IS12',,,,,,,,,,)</v>
      </c>
      <c r="CQ261" s="70" t="str">
        <f t="shared" si="4169"/>
        <v>InitUnitAdd('IS12',,,,,,,,,,)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342"/>
        <v>|n</v>
      </c>
      <c r="CV261" s="61" t="str">
        <f t="shared" si="4343"/>
        <v>|CffFFD24D兽魂抽奖|r</v>
      </c>
      <c r="CW261" s="60"/>
      <c r="CX261" s="60"/>
      <c r="CY261" s="60"/>
      <c r="CZ261" s="60"/>
      <c r="DA261" s="60"/>
      <c r="DB261" s="71" t="str">
        <f t="shared" ref="DB261:EG261" si="4414">IF(V261="","","|n"&amp;DB$2&amp;"+"&amp;V261&amp;DB$1)</f>
        <v/>
      </c>
      <c r="DC261" s="71" t="str">
        <f t="shared" si="4414"/>
        <v/>
      </c>
      <c r="DD261" s="71" t="str">
        <f t="shared" si="4414"/>
        <v/>
      </c>
      <c r="DE261" s="71" t="str">
        <f t="shared" si="4414"/>
        <v/>
      </c>
      <c r="DF261" s="71" t="str">
        <f t="shared" si="4414"/>
        <v/>
      </c>
      <c r="DG261" s="71" t="str">
        <f t="shared" si="4414"/>
        <v/>
      </c>
      <c r="DH261" s="71" t="str">
        <f t="shared" si="4414"/>
        <v/>
      </c>
      <c r="DI261" s="71" t="str">
        <f t="shared" si="4414"/>
        <v/>
      </c>
      <c r="DJ261" s="71" t="str">
        <f t="shared" si="4414"/>
        <v/>
      </c>
      <c r="DK261" s="71" t="str">
        <f t="shared" si="4414"/>
        <v/>
      </c>
      <c r="DL261" s="71" t="str">
        <f t="shared" si="4414"/>
        <v/>
      </c>
      <c r="DM261" s="71" t="str">
        <f t="shared" si="4414"/>
        <v/>
      </c>
      <c r="DN261" s="71" t="str">
        <f t="shared" si="4414"/>
        <v/>
      </c>
      <c r="DO261" s="71" t="str">
        <f t="shared" si="4414"/>
        <v/>
      </c>
      <c r="DP261" s="71" t="str">
        <f t="shared" si="4414"/>
        <v/>
      </c>
      <c r="DQ261" s="71" t="str">
        <f t="shared" si="4414"/>
        <v/>
      </c>
      <c r="DR261" s="71" t="str">
        <f t="shared" si="4414"/>
        <v/>
      </c>
      <c r="DS261" s="71" t="str">
        <f t="shared" si="4414"/>
        <v/>
      </c>
      <c r="DT261" s="71" t="str">
        <f t="shared" si="4414"/>
        <v/>
      </c>
      <c r="DU261" s="71" t="str">
        <f t="shared" si="4414"/>
        <v/>
      </c>
      <c r="DV261" s="71" t="str">
        <f t="shared" si="4414"/>
        <v/>
      </c>
      <c r="DW261" s="71" t="str">
        <f t="shared" si="4414"/>
        <v/>
      </c>
      <c r="DX261" s="71" t="str">
        <f t="shared" si="4414"/>
        <v/>
      </c>
      <c r="DY261" s="71" t="str">
        <f t="shared" si="4414"/>
        <v/>
      </c>
      <c r="DZ261" s="71" t="str">
        <f t="shared" si="4414"/>
        <v/>
      </c>
      <c r="EA261" s="71" t="str">
        <f t="shared" si="4414"/>
        <v/>
      </c>
      <c r="EB261" s="71" t="str">
        <f t="shared" si="4414"/>
        <v/>
      </c>
      <c r="EC261" s="71" t="str">
        <f t="shared" si="4414"/>
        <v/>
      </c>
      <c r="ED261" s="71" t="str">
        <f t="shared" si="4414"/>
        <v/>
      </c>
      <c r="EE261" s="71" t="str">
        <f t="shared" si="4414"/>
        <v/>
      </c>
      <c r="EF261" s="71" t="str">
        <f t="shared" si="4414"/>
        <v/>
      </c>
      <c r="EG261" s="71" t="str">
        <f t="shared" si="4414"/>
        <v/>
      </c>
      <c r="EH261" s="71" t="str">
        <f t="shared" ref="EH261:FM261" si="4415">IF(BB261="","","|n"&amp;EH$2&amp;"+"&amp;BB261&amp;EH$1)</f>
        <v/>
      </c>
      <c r="EI261" s="71" t="str">
        <f t="shared" si="4415"/>
        <v/>
      </c>
      <c r="EJ261" s="71" t="str">
        <f t="shared" si="4415"/>
        <v/>
      </c>
      <c r="EK261" s="71" t="str">
        <f t="shared" si="4415"/>
        <v/>
      </c>
      <c r="EL261" s="71" t="str">
        <f t="shared" si="4415"/>
        <v/>
      </c>
      <c r="EM261" s="71" t="str">
        <f t="shared" si="4415"/>
        <v/>
      </c>
      <c r="EN261" s="71" t="str">
        <f t="shared" si="4415"/>
        <v/>
      </c>
      <c r="EO261" s="71" t="str">
        <f t="shared" si="4415"/>
        <v/>
      </c>
      <c r="EP261" s="71" t="str">
        <f t="shared" si="4415"/>
        <v/>
      </c>
      <c r="EQ261" s="71" t="str">
        <f t="shared" si="4415"/>
        <v/>
      </c>
      <c r="ER261" s="71" t="str">
        <f t="shared" si="4415"/>
        <v/>
      </c>
      <c r="ES261" s="71" t="str">
        <f t="shared" si="4415"/>
        <v/>
      </c>
      <c r="ET261" s="71" t="str">
        <f t="shared" si="4415"/>
        <v/>
      </c>
      <c r="EU261" s="71" t="str">
        <f t="shared" si="4415"/>
        <v/>
      </c>
      <c r="EV261" s="71" t="str">
        <f t="shared" si="4415"/>
        <v/>
      </c>
      <c r="EW261" s="71" t="str">
        <f t="shared" si="4415"/>
        <v/>
      </c>
      <c r="EX261" s="71" t="str">
        <f t="shared" si="4415"/>
        <v/>
      </c>
      <c r="EY261" s="71" t="str">
        <f t="shared" si="4415"/>
        <v/>
      </c>
      <c r="EZ261" s="71" t="str">
        <f t="shared" si="4415"/>
        <v/>
      </c>
      <c r="FA261" s="71" t="str">
        <f t="shared" si="4415"/>
        <v/>
      </c>
      <c r="FB261" s="71" t="str">
        <f t="shared" si="4415"/>
        <v/>
      </c>
      <c r="FC261" s="71" t="str">
        <f t="shared" si="4415"/>
        <v/>
      </c>
      <c r="FD261" s="71" t="str">
        <f t="shared" si="4415"/>
        <v/>
      </c>
      <c r="FE261" s="71" t="str">
        <f t="shared" si="4415"/>
        <v/>
      </c>
      <c r="FF261" s="71" t="str">
        <f t="shared" si="4415"/>
        <v/>
      </c>
      <c r="FG261" s="71" t="str">
        <f t="shared" si="4415"/>
        <v/>
      </c>
      <c r="FH261" s="71" t="str">
        <f t="shared" si="4415"/>
        <v/>
      </c>
      <c r="FI261" s="71" t="str">
        <f t="shared" si="4415"/>
        <v/>
      </c>
      <c r="FJ261" s="71" t="str">
        <f t="shared" si="4415"/>
        <v/>
      </c>
      <c r="FK261" s="71" t="str">
        <f t="shared" si="4415"/>
        <v/>
      </c>
      <c r="FL261" s="71" t="str">
        <f t="shared" si="4415"/>
        <v/>
      </c>
      <c r="FM261" s="71" t="str">
        <f t="shared" si="4415"/>
        <v/>
      </c>
      <c r="FN261" s="71" t="str">
        <f t="shared" ref="FN261:FS261" si="4416">IF(CH261="","","|n"&amp;FN$2&amp;"+"&amp;CH261&amp;FN$1)</f>
        <v/>
      </c>
      <c r="FO261" s="71" t="str">
        <f t="shared" si="4416"/>
        <v/>
      </c>
      <c r="FP261" s="71" t="str">
        <f t="shared" si="4416"/>
        <v/>
      </c>
      <c r="FQ261" s="71" t="str">
        <f t="shared" si="4416"/>
        <v/>
      </c>
      <c r="FR261" s="71" t="str">
        <f t="shared" si="4416"/>
        <v/>
      </c>
      <c r="FS261" s="71" t="str">
        <f t="shared" si="4416"/>
        <v/>
      </c>
    </row>
    <row r="262" spans="1:175" ht="16.5">
      <c r="A262" s="79"/>
      <c r="B262" s="101" t="s">
        <v>825</v>
      </c>
      <c r="C262" s="79" t="s">
        <v>823</v>
      </c>
      <c r="T262" s="120" t="str">
        <f t="shared" si="4340"/>
        <v>|CffFFD24D兽魂抽奖|r</v>
      </c>
      <c r="U262" s="85" t="s">
        <v>824</v>
      </c>
      <c r="CN262" s="70" t="str">
        <f t="shared" si="4166"/>
        <v>InitUnitState('IZ0C',,,,,,,,,,)</v>
      </c>
      <c r="CO262" s="70" t="str">
        <f t="shared" si="4167"/>
        <v>InitUnitNormal('IZ0C',,,,,,,,,,)</v>
      </c>
      <c r="CP262" s="70" t="str">
        <f t="shared" si="4168"/>
        <v>InitUnitMagic('IZ0C',,,,,,,,,,)</v>
      </c>
      <c r="CQ262" s="70" t="str">
        <f t="shared" si="4169"/>
        <v>InitUnitAdd('IZ0C',,,,,,,,,,)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si="4342"/>
        <v>|n</v>
      </c>
      <c r="CV262" s="61" t="str">
        <f t="shared" si="4343"/>
        <v>|CffFFD24D兽魂抽奖|r</v>
      </c>
      <c r="CW262" s="60"/>
      <c r="CX262" s="60"/>
      <c r="CY262" s="60"/>
      <c r="CZ262" s="60"/>
      <c r="DA262" s="60"/>
      <c r="DB262" s="71" t="str">
        <f t="shared" ref="DB262:FM262" si="4417">IF(V262="","","|n"&amp;DB$2&amp;"+"&amp;V262&amp;DB$1)</f>
        <v/>
      </c>
      <c r="DC262" s="71" t="str">
        <f t="shared" si="4417"/>
        <v/>
      </c>
      <c r="DD262" s="71" t="str">
        <f t="shared" si="4417"/>
        <v/>
      </c>
      <c r="DE262" s="71" t="str">
        <f t="shared" si="4417"/>
        <v/>
      </c>
      <c r="DF262" s="71" t="str">
        <f t="shared" si="4417"/>
        <v/>
      </c>
      <c r="DG262" s="71" t="str">
        <f t="shared" si="4417"/>
        <v/>
      </c>
      <c r="DH262" s="71" t="str">
        <f t="shared" si="4417"/>
        <v/>
      </c>
      <c r="DI262" s="71" t="str">
        <f t="shared" si="4417"/>
        <v/>
      </c>
      <c r="DJ262" s="71" t="str">
        <f t="shared" si="4417"/>
        <v/>
      </c>
      <c r="DK262" s="71" t="str">
        <f t="shared" si="4417"/>
        <v/>
      </c>
      <c r="DL262" s="71" t="str">
        <f t="shared" si="4417"/>
        <v/>
      </c>
      <c r="DM262" s="71" t="str">
        <f t="shared" si="4417"/>
        <v/>
      </c>
      <c r="DN262" s="71" t="str">
        <f t="shared" si="4417"/>
        <v/>
      </c>
      <c r="DO262" s="71" t="str">
        <f t="shared" si="4417"/>
        <v/>
      </c>
      <c r="DP262" s="71" t="str">
        <f t="shared" si="4417"/>
        <v/>
      </c>
      <c r="DQ262" s="71" t="str">
        <f t="shared" si="4417"/>
        <v/>
      </c>
      <c r="DR262" s="71" t="str">
        <f t="shared" si="4417"/>
        <v/>
      </c>
      <c r="DS262" s="71" t="str">
        <f t="shared" si="4417"/>
        <v/>
      </c>
      <c r="DT262" s="71" t="str">
        <f t="shared" si="4417"/>
        <v/>
      </c>
      <c r="DU262" s="71" t="str">
        <f t="shared" si="4417"/>
        <v/>
      </c>
      <c r="DV262" s="71" t="str">
        <f t="shared" si="4417"/>
        <v/>
      </c>
      <c r="DW262" s="71" t="str">
        <f t="shared" si="4417"/>
        <v/>
      </c>
      <c r="DX262" s="71" t="str">
        <f t="shared" si="4417"/>
        <v/>
      </c>
      <c r="DY262" s="71" t="str">
        <f t="shared" si="4417"/>
        <v/>
      </c>
      <c r="DZ262" s="71" t="str">
        <f t="shared" si="4417"/>
        <v/>
      </c>
      <c r="EA262" s="71" t="str">
        <f t="shared" si="4417"/>
        <v/>
      </c>
      <c r="EB262" s="71" t="str">
        <f t="shared" si="4417"/>
        <v/>
      </c>
      <c r="EC262" s="71" t="str">
        <f t="shared" si="4417"/>
        <v/>
      </c>
      <c r="ED262" s="71" t="str">
        <f t="shared" si="4417"/>
        <v/>
      </c>
      <c r="EE262" s="71" t="str">
        <f t="shared" si="4417"/>
        <v/>
      </c>
      <c r="EF262" s="71" t="str">
        <f t="shared" si="4417"/>
        <v/>
      </c>
      <c r="EG262" s="71" t="str">
        <f t="shared" si="4417"/>
        <v/>
      </c>
      <c r="EH262" s="71" t="str">
        <f t="shared" si="4417"/>
        <v/>
      </c>
      <c r="EI262" s="71" t="str">
        <f t="shared" si="4417"/>
        <v/>
      </c>
      <c r="EJ262" s="71" t="str">
        <f t="shared" si="4417"/>
        <v/>
      </c>
      <c r="EK262" s="71" t="str">
        <f t="shared" si="4417"/>
        <v/>
      </c>
      <c r="EL262" s="71" t="str">
        <f t="shared" si="4417"/>
        <v/>
      </c>
      <c r="EM262" s="71" t="str">
        <f t="shared" si="4417"/>
        <v/>
      </c>
      <c r="EN262" s="71" t="str">
        <f t="shared" si="4417"/>
        <v/>
      </c>
      <c r="EO262" s="71" t="str">
        <f t="shared" si="4417"/>
        <v/>
      </c>
      <c r="EP262" s="71" t="str">
        <f t="shared" si="4417"/>
        <v/>
      </c>
      <c r="EQ262" s="71" t="str">
        <f t="shared" si="4417"/>
        <v/>
      </c>
      <c r="ER262" s="71" t="str">
        <f t="shared" si="4417"/>
        <v/>
      </c>
      <c r="ES262" s="71" t="str">
        <f t="shared" si="4417"/>
        <v/>
      </c>
      <c r="ET262" s="71" t="str">
        <f t="shared" si="4417"/>
        <v/>
      </c>
      <c r="EU262" s="71" t="str">
        <f t="shared" si="4417"/>
        <v/>
      </c>
      <c r="EV262" s="71" t="str">
        <f t="shared" si="4417"/>
        <v/>
      </c>
      <c r="EW262" s="71" t="str">
        <f t="shared" si="4417"/>
        <v/>
      </c>
      <c r="EX262" s="71" t="str">
        <f t="shared" si="4417"/>
        <v/>
      </c>
      <c r="EY262" s="71" t="str">
        <f t="shared" si="4417"/>
        <v/>
      </c>
      <c r="EZ262" s="71" t="str">
        <f t="shared" si="4417"/>
        <v/>
      </c>
      <c r="FA262" s="71" t="str">
        <f t="shared" si="4417"/>
        <v/>
      </c>
      <c r="FB262" s="71" t="str">
        <f t="shared" si="4417"/>
        <v/>
      </c>
      <c r="FC262" s="71" t="str">
        <f t="shared" si="4417"/>
        <v/>
      </c>
      <c r="FD262" s="71" t="str">
        <f t="shared" si="4417"/>
        <v/>
      </c>
      <c r="FE262" s="71" t="str">
        <f t="shared" si="4417"/>
        <v/>
      </c>
      <c r="FF262" s="71" t="str">
        <f t="shared" si="4417"/>
        <v/>
      </c>
      <c r="FG262" s="71" t="str">
        <f t="shared" si="4417"/>
        <v/>
      </c>
      <c r="FH262" s="71" t="str">
        <f t="shared" si="4417"/>
        <v/>
      </c>
      <c r="FI262" s="71" t="str">
        <f t="shared" si="4417"/>
        <v/>
      </c>
      <c r="FJ262" s="71" t="str">
        <f t="shared" si="4417"/>
        <v/>
      </c>
      <c r="FK262" s="71" t="str">
        <f t="shared" si="4417"/>
        <v/>
      </c>
      <c r="FL262" s="71" t="str">
        <f t="shared" si="4417"/>
        <v/>
      </c>
      <c r="FM262" s="71" t="str">
        <f t="shared" si="4417"/>
        <v/>
      </c>
      <c r="FN262" s="71" t="str">
        <f t="shared" ref="FN262:FS262" si="4418">IF(CH262="","","|n"&amp;FN$2&amp;"+"&amp;CH262&amp;FN$1)</f>
        <v/>
      </c>
      <c r="FO262" s="71" t="str">
        <f t="shared" si="4418"/>
        <v/>
      </c>
      <c r="FP262" s="71" t="str">
        <f t="shared" si="4418"/>
        <v/>
      </c>
      <c r="FQ262" s="71" t="str">
        <f t="shared" si="4418"/>
        <v/>
      </c>
      <c r="FR262" s="71" t="str">
        <f t="shared" si="4418"/>
        <v/>
      </c>
      <c r="FS262" s="71" t="str">
        <f t="shared" si="4418"/>
        <v/>
      </c>
    </row>
    <row r="263" spans="1:175" ht="16.5">
      <c r="A263" s="79"/>
      <c r="B263" s="101" t="s">
        <v>826</v>
      </c>
      <c r="C263" s="79" t="s">
        <v>827</v>
      </c>
      <c r="T263" s="120" t="s">
        <v>828</v>
      </c>
      <c r="U263" s="85" t="s">
        <v>824</v>
      </c>
      <c r="CN263" s="70" t="str">
        <f t="shared" si="4166"/>
        <v>InitUnitState('IZ10',,,,,,,,,,)</v>
      </c>
      <c r="CO263" s="70" t="str">
        <f t="shared" si="4167"/>
        <v>InitUnitNormal('IZ10',,,,,,,,,,)</v>
      </c>
      <c r="CP263" s="70" t="str">
        <f t="shared" si="4168"/>
        <v>InitUnitMagic('IZ10',,,,,,,,,,)</v>
      </c>
      <c r="CQ263" s="70" t="str">
        <f t="shared" si="4169"/>
        <v>InitUnitAdd('IZ10',,,,,,,,,,)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342"/>
        <v>|n</v>
      </c>
      <c r="CV263" s="61" t="str">
        <f t="shared" si="4343"/>
        <v>|CffF0F0F0有几率获得|r|Cffffd24d好东西|r|Cfff0f0f0，也有可能|r|Cffcccccc打水漂|r|Cfff0f0f0。|n|n|r|Cff00ff7f观今夜星象，抽就完事了...|r</v>
      </c>
      <c r="CW263" s="60"/>
      <c r="CX263" s="60"/>
      <c r="CY263" s="60"/>
      <c r="CZ263" s="60"/>
      <c r="DA263" s="60"/>
      <c r="DB263" s="71" t="str">
        <f t="shared" ref="DB263:FM263" si="4419">IF(V263="","","|n"&amp;DB$2&amp;"+"&amp;V263&amp;DB$1)</f>
        <v/>
      </c>
      <c r="DC263" s="71" t="str">
        <f t="shared" si="4419"/>
        <v/>
      </c>
      <c r="DD263" s="71" t="str">
        <f t="shared" si="4419"/>
        <v/>
      </c>
      <c r="DE263" s="71" t="str">
        <f t="shared" si="4419"/>
        <v/>
      </c>
      <c r="DF263" s="71" t="str">
        <f t="shared" si="4419"/>
        <v/>
      </c>
      <c r="DG263" s="71" t="str">
        <f t="shared" si="4419"/>
        <v/>
      </c>
      <c r="DH263" s="71" t="str">
        <f t="shared" si="4419"/>
        <v/>
      </c>
      <c r="DI263" s="71" t="str">
        <f t="shared" si="4419"/>
        <v/>
      </c>
      <c r="DJ263" s="71" t="str">
        <f t="shared" si="4419"/>
        <v/>
      </c>
      <c r="DK263" s="71" t="str">
        <f t="shared" si="4419"/>
        <v/>
      </c>
      <c r="DL263" s="71" t="str">
        <f t="shared" si="4419"/>
        <v/>
      </c>
      <c r="DM263" s="71" t="str">
        <f t="shared" si="4419"/>
        <v/>
      </c>
      <c r="DN263" s="71" t="str">
        <f t="shared" si="4419"/>
        <v/>
      </c>
      <c r="DO263" s="71" t="str">
        <f t="shared" si="4419"/>
        <v/>
      </c>
      <c r="DP263" s="71" t="str">
        <f t="shared" si="4419"/>
        <v/>
      </c>
      <c r="DQ263" s="71" t="str">
        <f t="shared" si="4419"/>
        <v/>
      </c>
      <c r="DR263" s="71" t="str">
        <f t="shared" si="4419"/>
        <v/>
      </c>
      <c r="DS263" s="71" t="str">
        <f t="shared" si="4419"/>
        <v/>
      </c>
      <c r="DT263" s="71" t="str">
        <f t="shared" si="4419"/>
        <v/>
      </c>
      <c r="DU263" s="71" t="str">
        <f t="shared" si="4419"/>
        <v/>
      </c>
      <c r="DV263" s="71" t="str">
        <f t="shared" si="4419"/>
        <v/>
      </c>
      <c r="DW263" s="71" t="str">
        <f t="shared" si="4419"/>
        <v/>
      </c>
      <c r="DX263" s="71" t="str">
        <f t="shared" si="4419"/>
        <v/>
      </c>
      <c r="DY263" s="71" t="str">
        <f t="shared" si="4419"/>
        <v/>
      </c>
      <c r="DZ263" s="71" t="str">
        <f t="shared" si="4419"/>
        <v/>
      </c>
      <c r="EA263" s="71" t="str">
        <f t="shared" si="4419"/>
        <v/>
      </c>
      <c r="EB263" s="71" t="str">
        <f t="shared" si="4419"/>
        <v/>
      </c>
      <c r="EC263" s="71" t="str">
        <f t="shared" si="4419"/>
        <v/>
      </c>
      <c r="ED263" s="71" t="str">
        <f t="shared" si="4419"/>
        <v/>
      </c>
      <c r="EE263" s="71" t="str">
        <f t="shared" si="4419"/>
        <v/>
      </c>
      <c r="EF263" s="71" t="str">
        <f t="shared" si="4419"/>
        <v/>
      </c>
      <c r="EG263" s="71" t="str">
        <f t="shared" si="4419"/>
        <v/>
      </c>
      <c r="EH263" s="71" t="str">
        <f t="shared" si="4419"/>
        <v/>
      </c>
      <c r="EI263" s="71" t="str">
        <f t="shared" si="4419"/>
        <v/>
      </c>
      <c r="EJ263" s="71" t="str">
        <f t="shared" si="4419"/>
        <v/>
      </c>
      <c r="EK263" s="71" t="str">
        <f t="shared" si="4419"/>
        <v/>
      </c>
      <c r="EL263" s="71" t="str">
        <f t="shared" si="4419"/>
        <v/>
      </c>
      <c r="EM263" s="71" t="str">
        <f t="shared" si="4419"/>
        <v/>
      </c>
      <c r="EN263" s="71" t="str">
        <f t="shared" si="4419"/>
        <v/>
      </c>
      <c r="EO263" s="71" t="str">
        <f t="shared" si="4419"/>
        <v/>
      </c>
      <c r="EP263" s="71" t="str">
        <f t="shared" si="4419"/>
        <v/>
      </c>
      <c r="EQ263" s="71" t="str">
        <f t="shared" si="4419"/>
        <v/>
      </c>
      <c r="ER263" s="71" t="str">
        <f t="shared" si="4419"/>
        <v/>
      </c>
      <c r="ES263" s="71" t="str">
        <f t="shared" si="4419"/>
        <v/>
      </c>
      <c r="ET263" s="71" t="str">
        <f t="shared" si="4419"/>
        <v/>
      </c>
      <c r="EU263" s="71" t="str">
        <f t="shared" si="4419"/>
        <v/>
      </c>
      <c r="EV263" s="71" t="str">
        <f t="shared" si="4419"/>
        <v/>
      </c>
      <c r="EW263" s="71" t="str">
        <f t="shared" si="4419"/>
        <v/>
      </c>
      <c r="EX263" s="71" t="str">
        <f t="shared" si="4419"/>
        <v/>
      </c>
      <c r="EY263" s="71" t="str">
        <f t="shared" si="4419"/>
        <v/>
      </c>
      <c r="EZ263" s="71" t="str">
        <f t="shared" si="4419"/>
        <v/>
      </c>
      <c r="FA263" s="71" t="str">
        <f t="shared" si="4419"/>
        <v/>
      </c>
      <c r="FB263" s="71" t="str">
        <f t="shared" si="4419"/>
        <v/>
      </c>
      <c r="FC263" s="71" t="str">
        <f t="shared" si="4419"/>
        <v/>
      </c>
      <c r="FD263" s="71" t="str">
        <f t="shared" si="4419"/>
        <v/>
      </c>
      <c r="FE263" s="71" t="str">
        <f t="shared" si="4419"/>
        <v/>
      </c>
      <c r="FF263" s="71" t="str">
        <f t="shared" si="4419"/>
        <v/>
      </c>
      <c r="FG263" s="71" t="str">
        <f t="shared" si="4419"/>
        <v/>
      </c>
      <c r="FH263" s="71" t="str">
        <f t="shared" si="4419"/>
        <v/>
      </c>
      <c r="FI263" s="71" t="str">
        <f t="shared" si="4419"/>
        <v/>
      </c>
      <c r="FJ263" s="71" t="str">
        <f t="shared" si="4419"/>
        <v/>
      </c>
      <c r="FK263" s="71" t="str">
        <f t="shared" si="4419"/>
        <v/>
      </c>
      <c r="FL263" s="71" t="str">
        <f t="shared" si="4419"/>
        <v/>
      </c>
      <c r="FM263" s="71" t="str">
        <f t="shared" si="4419"/>
        <v/>
      </c>
      <c r="FN263" s="71" t="str">
        <f t="shared" ref="FN263:FS263" si="4420">IF(CH263="","","|n"&amp;FN$2&amp;"+"&amp;CH263&amp;FN$1)</f>
        <v/>
      </c>
      <c r="FO263" s="71" t="str">
        <f t="shared" si="4420"/>
        <v/>
      </c>
      <c r="FP263" s="71" t="str">
        <f t="shared" si="4420"/>
        <v/>
      </c>
      <c r="FQ263" s="71" t="str">
        <f t="shared" si="4420"/>
        <v/>
      </c>
      <c r="FR263" s="71" t="str">
        <f t="shared" si="4420"/>
        <v/>
      </c>
      <c r="FS263" s="71" t="str">
        <f t="shared" si="4420"/>
        <v/>
      </c>
    </row>
    <row r="264" spans="1:175" ht="16.5">
      <c r="A264" s="79"/>
      <c r="B264" s="101" t="s">
        <v>829</v>
      </c>
      <c r="C264" s="79" t="s">
        <v>830</v>
      </c>
      <c r="T264" s="120" t="s">
        <v>831</v>
      </c>
      <c r="U264" s="85" t="s">
        <v>824</v>
      </c>
      <c r="CN264" s="70" t="str">
        <f t="shared" si="4166"/>
        <v>InitUnitState('IZ11',,,,,,,,,,)</v>
      </c>
      <c r="CO264" s="70" t="str">
        <f t="shared" si="4167"/>
        <v>InitUnitNormal('IZ11',,,,,,,,,,)</v>
      </c>
      <c r="CP264" s="70" t="str">
        <f t="shared" si="4168"/>
        <v>InitUnitMagic('IZ11',,,,,,,,,,)</v>
      </c>
      <c r="CQ264" s="70" t="str">
        <f t="shared" si="4169"/>
        <v>InitUnitAdd('IZ11',,,,,,,,,,)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342"/>
        <v>|n</v>
      </c>
      <c r="CV264" s="61" t="str">
        <f t="shared" si="4343"/>
        <v>|CffF0F0F0有几率获得|r|Cffffd24d很多好东西|r|Cfff0f0f0，也有可能|r|Cffcccccc打很多水漂|r|Cfff0f0f0。|n|n|r|Cff00ff7f观今夜星象，使劲抽就完事了...|r</v>
      </c>
      <c r="CW264" s="60"/>
      <c r="CX264" s="60"/>
      <c r="CY264" s="60"/>
      <c r="CZ264" s="60"/>
      <c r="DA264" s="60"/>
      <c r="DB264" s="71" t="str">
        <f t="shared" ref="DB264:FM264" si="4421">IF(V264="","","|n"&amp;DB$2&amp;"+"&amp;V264&amp;DB$1)</f>
        <v/>
      </c>
      <c r="DC264" s="71" t="str">
        <f t="shared" si="4421"/>
        <v/>
      </c>
      <c r="DD264" s="71" t="str">
        <f t="shared" si="4421"/>
        <v/>
      </c>
      <c r="DE264" s="71" t="str">
        <f t="shared" si="4421"/>
        <v/>
      </c>
      <c r="DF264" s="71" t="str">
        <f t="shared" si="4421"/>
        <v/>
      </c>
      <c r="DG264" s="71" t="str">
        <f t="shared" si="4421"/>
        <v/>
      </c>
      <c r="DH264" s="71" t="str">
        <f t="shared" si="4421"/>
        <v/>
      </c>
      <c r="DI264" s="71" t="str">
        <f t="shared" si="4421"/>
        <v/>
      </c>
      <c r="DJ264" s="71" t="str">
        <f t="shared" si="4421"/>
        <v/>
      </c>
      <c r="DK264" s="71" t="str">
        <f t="shared" si="4421"/>
        <v/>
      </c>
      <c r="DL264" s="71" t="str">
        <f t="shared" si="4421"/>
        <v/>
      </c>
      <c r="DM264" s="71" t="str">
        <f t="shared" si="4421"/>
        <v/>
      </c>
      <c r="DN264" s="71" t="str">
        <f t="shared" si="4421"/>
        <v/>
      </c>
      <c r="DO264" s="71" t="str">
        <f t="shared" si="4421"/>
        <v/>
      </c>
      <c r="DP264" s="71" t="str">
        <f t="shared" si="4421"/>
        <v/>
      </c>
      <c r="DQ264" s="71" t="str">
        <f t="shared" si="4421"/>
        <v/>
      </c>
      <c r="DR264" s="71" t="str">
        <f t="shared" si="4421"/>
        <v/>
      </c>
      <c r="DS264" s="71" t="str">
        <f t="shared" si="4421"/>
        <v/>
      </c>
      <c r="DT264" s="71" t="str">
        <f t="shared" si="4421"/>
        <v/>
      </c>
      <c r="DU264" s="71" t="str">
        <f t="shared" si="4421"/>
        <v/>
      </c>
      <c r="DV264" s="71" t="str">
        <f t="shared" si="4421"/>
        <v/>
      </c>
      <c r="DW264" s="71" t="str">
        <f t="shared" si="4421"/>
        <v/>
      </c>
      <c r="DX264" s="71" t="str">
        <f t="shared" si="4421"/>
        <v/>
      </c>
      <c r="DY264" s="71" t="str">
        <f t="shared" si="4421"/>
        <v/>
      </c>
      <c r="DZ264" s="71" t="str">
        <f t="shared" si="4421"/>
        <v/>
      </c>
      <c r="EA264" s="71" t="str">
        <f t="shared" si="4421"/>
        <v/>
      </c>
      <c r="EB264" s="71" t="str">
        <f t="shared" si="4421"/>
        <v/>
      </c>
      <c r="EC264" s="71" t="str">
        <f t="shared" si="4421"/>
        <v/>
      </c>
      <c r="ED264" s="71" t="str">
        <f t="shared" si="4421"/>
        <v/>
      </c>
      <c r="EE264" s="71" t="str">
        <f t="shared" si="4421"/>
        <v/>
      </c>
      <c r="EF264" s="71" t="str">
        <f t="shared" si="4421"/>
        <v/>
      </c>
      <c r="EG264" s="71" t="str">
        <f t="shared" si="4421"/>
        <v/>
      </c>
      <c r="EH264" s="71" t="str">
        <f t="shared" si="4421"/>
        <v/>
      </c>
      <c r="EI264" s="71" t="str">
        <f t="shared" si="4421"/>
        <v/>
      </c>
      <c r="EJ264" s="71" t="str">
        <f t="shared" si="4421"/>
        <v/>
      </c>
      <c r="EK264" s="71" t="str">
        <f t="shared" si="4421"/>
        <v/>
      </c>
      <c r="EL264" s="71" t="str">
        <f t="shared" si="4421"/>
        <v/>
      </c>
      <c r="EM264" s="71" t="str">
        <f t="shared" si="4421"/>
        <v/>
      </c>
      <c r="EN264" s="71" t="str">
        <f t="shared" si="4421"/>
        <v/>
      </c>
      <c r="EO264" s="71" t="str">
        <f t="shared" si="4421"/>
        <v/>
      </c>
      <c r="EP264" s="71" t="str">
        <f t="shared" si="4421"/>
        <v/>
      </c>
      <c r="EQ264" s="71" t="str">
        <f t="shared" si="4421"/>
        <v/>
      </c>
      <c r="ER264" s="71" t="str">
        <f t="shared" si="4421"/>
        <v/>
      </c>
      <c r="ES264" s="71" t="str">
        <f t="shared" si="4421"/>
        <v/>
      </c>
      <c r="ET264" s="71" t="str">
        <f t="shared" si="4421"/>
        <v/>
      </c>
      <c r="EU264" s="71" t="str">
        <f t="shared" si="4421"/>
        <v/>
      </c>
      <c r="EV264" s="71" t="str">
        <f t="shared" si="4421"/>
        <v/>
      </c>
      <c r="EW264" s="71" t="str">
        <f t="shared" si="4421"/>
        <v/>
      </c>
      <c r="EX264" s="71" t="str">
        <f t="shared" si="4421"/>
        <v/>
      </c>
      <c r="EY264" s="71" t="str">
        <f t="shared" si="4421"/>
        <v/>
      </c>
      <c r="EZ264" s="71" t="str">
        <f t="shared" si="4421"/>
        <v/>
      </c>
      <c r="FA264" s="71" t="str">
        <f t="shared" si="4421"/>
        <v/>
      </c>
      <c r="FB264" s="71" t="str">
        <f t="shared" si="4421"/>
        <v/>
      </c>
      <c r="FC264" s="71" t="str">
        <f t="shared" si="4421"/>
        <v/>
      </c>
      <c r="FD264" s="71" t="str">
        <f t="shared" si="4421"/>
        <v/>
      </c>
      <c r="FE264" s="71" t="str">
        <f t="shared" si="4421"/>
        <v/>
      </c>
      <c r="FF264" s="71" t="str">
        <f t="shared" si="4421"/>
        <v/>
      </c>
      <c r="FG264" s="71" t="str">
        <f t="shared" si="4421"/>
        <v/>
      </c>
      <c r="FH264" s="71" t="str">
        <f t="shared" si="4421"/>
        <v/>
      </c>
      <c r="FI264" s="71" t="str">
        <f t="shared" si="4421"/>
        <v/>
      </c>
      <c r="FJ264" s="71" t="str">
        <f t="shared" si="4421"/>
        <v/>
      </c>
      <c r="FK264" s="71" t="str">
        <f t="shared" si="4421"/>
        <v/>
      </c>
      <c r="FL264" s="71" t="str">
        <f t="shared" si="4421"/>
        <v/>
      </c>
      <c r="FM264" s="71" t="str">
        <f t="shared" si="4421"/>
        <v/>
      </c>
      <c r="FN264" s="71" t="str">
        <f t="shared" ref="FN264:FS264" si="4422">IF(CH264="","","|n"&amp;FN$2&amp;"+"&amp;CH264&amp;FN$1)</f>
        <v/>
      </c>
      <c r="FO264" s="71" t="str">
        <f t="shared" si="4422"/>
        <v/>
      </c>
      <c r="FP264" s="71" t="str">
        <f t="shared" si="4422"/>
        <v/>
      </c>
      <c r="FQ264" s="71" t="str">
        <f t="shared" si="4422"/>
        <v/>
      </c>
      <c r="FR264" s="71" t="str">
        <f t="shared" si="4422"/>
        <v/>
      </c>
      <c r="FS264" s="71" t="str">
        <f t="shared" si="4422"/>
        <v/>
      </c>
    </row>
    <row r="265" spans="1:175" ht="16.5">
      <c r="A265" s="79"/>
      <c r="B265" s="101" t="s">
        <v>832</v>
      </c>
      <c r="C265" s="79" t="s">
        <v>833</v>
      </c>
      <c r="T265" s="126" t="s">
        <v>834</v>
      </c>
      <c r="U265" s="85" t="s">
        <v>321</v>
      </c>
      <c r="CN265" s="70" t="str">
        <f t="shared" ref="CN265" si="4423">"InitUnitState('"&amp;B265&amp;"',"&amp;V265&amp;","&amp;W265&amp;","&amp;X265&amp;","&amp;Y265&amp;","&amp;Z265&amp;","&amp;AA265&amp;","&amp;AB265&amp;","&amp;AC265&amp;","&amp;AD265&amp;","&amp;AE265&amp;")"</f>
        <v>InitUnitState('IS13',,,,,,,,,,)</v>
      </c>
      <c r="CO265" s="70" t="str">
        <f t="shared" ref="CO265" si="4424">"InitUnitNormal('"&amp;B265&amp;"',"&amp;AF265&amp;","&amp;AG265&amp;","&amp;AH265&amp;","&amp;AI265&amp;","&amp;AJ265&amp;","&amp;AK265&amp;","&amp;AL265&amp;","&amp;AM265&amp;","&amp;AN265&amp;","&amp;AO265&amp;")"</f>
        <v>InitUnitNormal('IS13',,,,,,,,,,)</v>
      </c>
      <c r="CP265" s="70" t="str">
        <f t="shared" ref="CP265" si="4425">"InitUnitMagic('"&amp;B265&amp;"',"&amp;AP265&amp;","&amp;AQ265&amp;","&amp;AR265&amp;","&amp;AS265&amp;","&amp;AT265&amp;","&amp;AU265&amp;","&amp;AV265&amp;","&amp;AW265&amp;","&amp;BI265&amp;","&amp;BJ265&amp;")"</f>
        <v>InitUnitMagic('IS13',,,,,,,,,,)</v>
      </c>
      <c r="CQ265" s="70" t="str">
        <f t="shared" ref="CQ265" si="4426">"InitUnitAdd('"&amp;B265&amp;"',"&amp;BK265&amp;","&amp;BL265&amp;","&amp;BM265&amp;","&amp;BN265&amp;","&amp;BO265&amp;","&amp;BP265&amp;","&amp;BQ265&amp;","&amp;BR265&amp;","&amp;BS265&amp;","&amp;BT265&amp;")"</f>
        <v>InitUnitAdd('IS13',,,,,,,,,,)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ref="CU265:CU267" si="4427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V265" s="61" t="str">
        <f t="shared" ref="CV265:CV267" si="4428">T265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5" s="60"/>
      <c r="CX265" s="60"/>
      <c r="CY265" s="60"/>
      <c r="CZ265" s="60"/>
      <c r="DA265" s="60"/>
      <c r="DB265" s="71" t="str">
        <f t="shared" ref="DB265" si="4429">IF(V265="","","|n"&amp;DB$2&amp;"+"&amp;V265&amp;DB$1)</f>
        <v/>
      </c>
      <c r="DC265" s="71" t="str">
        <f t="shared" ref="DC265" si="4430">IF(W265="","","|n"&amp;DC$2&amp;"+"&amp;W265&amp;DC$1)</f>
        <v/>
      </c>
      <c r="DD265" s="71" t="str">
        <f t="shared" ref="DD265" si="4431">IF(X265="","","|n"&amp;DD$2&amp;"+"&amp;X265&amp;DD$1)</f>
        <v/>
      </c>
      <c r="DE265" s="71" t="str">
        <f t="shared" ref="DE265" si="4432">IF(Y265="","","|n"&amp;DE$2&amp;"+"&amp;Y265&amp;DE$1)</f>
        <v/>
      </c>
      <c r="DF265" s="71" t="str">
        <f t="shared" ref="DF265" si="4433">IF(Z265="","","|n"&amp;DF$2&amp;"+"&amp;Z265&amp;DF$1)</f>
        <v/>
      </c>
      <c r="DG265" s="71" t="str">
        <f t="shared" ref="DG265" si="4434">IF(AA265="","","|n"&amp;DG$2&amp;"+"&amp;AA265&amp;DG$1)</f>
        <v/>
      </c>
      <c r="DH265" s="71" t="str">
        <f t="shared" ref="DH265" si="4435">IF(AB265="","","|n"&amp;DH$2&amp;"+"&amp;AB265&amp;DH$1)</f>
        <v/>
      </c>
      <c r="DI265" s="71" t="str">
        <f t="shared" ref="DI265" si="4436">IF(AC265="","","|n"&amp;DI$2&amp;"+"&amp;AC265&amp;DI$1)</f>
        <v/>
      </c>
      <c r="DJ265" s="71" t="str">
        <f t="shared" ref="DJ265" si="4437">IF(AD265="","","|n"&amp;DJ$2&amp;"+"&amp;AD265&amp;DJ$1)</f>
        <v/>
      </c>
      <c r="DK265" s="71" t="str">
        <f t="shared" ref="DK265" si="4438">IF(AE265="","","|n"&amp;DK$2&amp;"+"&amp;AE265&amp;DK$1)</f>
        <v/>
      </c>
      <c r="DL265" s="71" t="str">
        <f t="shared" ref="DL265" si="4439">IF(AF265="","","|n"&amp;DL$2&amp;"+"&amp;AF265&amp;DL$1)</f>
        <v/>
      </c>
      <c r="DM265" s="71" t="str">
        <f t="shared" ref="DM265" si="4440">IF(AG265="","","|n"&amp;DM$2&amp;"+"&amp;AG265&amp;DM$1)</f>
        <v/>
      </c>
      <c r="DN265" s="71" t="str">
        <f t="shared" ref="DN265" si="4441">IF(AH265="","","|n"&amp;DN$2&amp;"+"&amp;AH265&amp;DN$1)</f>
        <v/>
      </c>
      <c r="DO265" s="71" t="str">
        <f t="shared" ref="DO265" si="4442">IF(AI265="","","|n"&amp;DO$2&amp;"+"&amp;AI265&amp;DO$1)</f>
        <v/>
      </c>
      <c r="DP265" s="71" t="str">
        <f t="shared" ref="DP265" si="4443">IF(AJ265="","","|n"&amp;DP$2&amp;"+"&amp;AJ265&amp;DP$1)</f>
        <v/>
      </c>
      <c r="DQ265" s="71" t="str">
        <f t="shared" ref="DQ265" si="4444">IF(AK265="","","|n"&amp;DQ$2&amp;"+"&amp;AK265&amp;DQ$1)</f>
        <v/>
      </c>
      <c r="DR265" s="71" t="str">
        <f t="shared" ref="DR265" si="4445">IF(AL265="","","|n"&amp;DR$2&amp;"+"&amp;AL265&amp;DR$1)</f>
        <v/>
      </c>
      <c r="DS265" s="71" t="str">
        <f t="shared" ref="DS265" si="4446">IF(AM265="","","|n"&amp;DS$2&amp;"+"&amp;AM265&amp;DS$1)</f>
        <v/>
      </c>
      <c r="DT265" s="71" t="str">
        <f t="shared" ref="DT265" si="4447">IF(AN265="","","|n"&amp;DT$2&amp;"+"&amp;AN265&amp;DT$1)</f>
        <v/>
      </c>
      <c r="DU265" s="71" t="str">
        <f t="shared" ref="DU265" si="4448">IF(AO265="","","|n"&amp;DU$2&amp;"+"&amp;AO265&amp;DU$1)</f>
        <v/>
      </c>
      <c r="DV265" s="71" t="str">
        <f t="shared" ref="DV265" si="4449">IF(AP265="","","|n"&amp;DV$2&amp;"+"&amp;AP265&amp;DV$1)</f>
        <v/>
      </c>
      <c r="DW265" s="71" t="str">
        <f t="shared" ref="DW265" si="4450">IF(AQ265="","","|n"&amp;DW$2&amp;"+"&amp;AQ265&amp;DW$1)</f>
        <v/>
      </c>
      <c r="DX265" s="71" t="str">
        <f t="shared" ref="DX265" si="4451">IF(AR265="","","|n"&amp;DX$2&amp;"+"&amp;AR265&amp;DX$1)</f>
        <v/>
      </c>
      <c r="DY265" s="71" t="str">
        <f t="shared" ref="DY265" si="4452">IF(AS265="","","|n"&amp;DY$2&amp;"+"&amp;AS265&amp;DY$1)</f>
        <v/>
      </c>
      <c r="DZ265" s="71" t="str">
        <f t="shared" ref="DZ265" si="4453">IF(AT265="","","|n"&amp;DZ$2&amp;"+"&amp;AT265&amp;DZ$1)</f>
        <v/>
      </c>
      <c r="EA265" s="71" t="str">
        <f t="shared" ref="EA265" si="4454">IF(AU265="","","|n"&amp;EA$2&amp;"+"&amp;AU265&amp;EA$1)</f>
        <v/>
      </c>
      <c r="EB265" s="71" t="str">
        <f t="shared" ref="EB265" si="4455">IF(AV265="","","|n"&amp;EB$2&amp;"+"&amp;AV265&amp;EB$1)</f>
        <v/>
      </c>
      <c r="EC265" s="71" t="str">
        <f t="shared" ref="EC265" si="4456">IF(AW265="","","|n"&amp;EC$2&amp;"+"&amp;AW265&amp;EC$1)</f>
        <v/>
      </c>
      <c r="ED265" s="71" t="str">
        <f t="shared" ref="ED265" si="4457">IF(AX265="","","|n"&amp;ED$2&amp;"+"&amp;AX265&amp;ED$1)</f>
        <v/>
      </c>
      <c r="EE265" s="71" t="str">
        <f t="shared" ref="EE265" si="4458">IF(AY265="","","|n"&amp;EE$2&amp;"+"&amp;AY265&amp;EE$1)</f>
        <v/>
      </c>
      <c r="EF265" s="71" t="str">
        <f t="shared" ref="EF265" si="4459">IF(AZ265="","","|n"&amp;EF$2&amp;"+"&amp;AZ265&amp;EF$1)</f>
        <v/>
      </c>
      <c r="EG265" s="71" t="str">
        <f t="shared" ref="EG265" si="4460">IF(BA265="","","|n"&amp;EG$2&amp;"+"&amp;BA265&amp;EG$1)</f>
        <v/>
      </c>
      <c r="EH265" s="71" t="str">
        <f t="shared" ref="EH265" si="4461">IF(BB265="","","|n"&amp;EH$2&amp;"+"&amp;BB265&amp;EH$1)</f>
        <v/>
      </c>
      <c r="EI265" s="71" t="str">
        <f t="shared" ref="EI265" si="4462">IF(BC265="","","|n"&amp;EI$2&amp;"+"&amp;BC265&amp;EI$1)</f>
        <v/>
      </c>
      <c r="EJ265" s="71" t="str">
        <f t="shared" ref="EJ265" si="4463">IF(BD265="","","|n"&amp;EJ$2&amp;"+"&amp;BD265&amp;EJ$1)</f>
        <v/>
      </c>
      <c r="EK265" s="71" t="str">
        <f t="shared" ref="EK265" si="4464">IF(BE265="","","|n"&amp;EK$2&amp;"+"&amp;BE265&amp;EK$1)</f>
        <v/>
      </c>
      <c r="EL265" s="71" t="str">
        <f t="shared" ref="EL265" si="4465">IF(BF265="","","|n"&amp;EL$2&amp;"+"&amp;BF265&amp;EL$1)</f>
        <v/>
      </c>
      <c r="EM265" s="71" t="str">
        <f t="shared" ref="EM265" si="4466">IF(BG265="","","|n"&amp;EM$2&amp;"+"&amp;BG265&amp;EM$1)</f>
        <v/>
      </c>
      <c r="EN265" s="71" t="str">
        <f t="shared" ref="EN265" si="4467">IF(BH265="","","|n"&amp;EN$2&amp;"+"&amp;BH265&amp;EN$1)</f>
        <v/>
      </c>
      <c r="EO265" s="71" t="str">
        <f t="shared" ref="EO265" si="4468">IF(BI265="","","|n"&amp;EO$2&amp;"+"&amp;BI265&amp;EO$1)</f>
        <v/>
      </c>
      <c r="EP265" s="71" t="str">
        <f t="shared" ref="EP265" si="4469">IF(BJ265="","","|n"&amp;EP$2&amp;"+"&amp;BJ265&amp;EP$1)</f>
        <v/>
      </c>
      <c r="EQ265" s="71" t="str">
        <f t="shared" ref="EQ265" si="4470">IF(BK265="","","|n"&amp;EQ$2&amp;"+"&amp;BK265&amp;EQ$1)</f>
        <v/>
      </c>
      <c r="ER265" s="71" t="str">
        <f t="shared" ref="ER265" si="4471">IF(BL265="","","|n"&amp;ER$2&amp;"+"&amp;BL265&amp;ER$1)</f>
        <v/>
      </c>
      <c r="ES265" s="71" t="str">
        <f t="shared" ref="ES265" si="4472">IF(BM265="","","|n"&amp;ES$2&amp;"+"&amp;BM265&amp;ES$1)</f>
        <v/>
      </c>
      <c r="ET265" s="71" t="str">
        <f t="shared" ref="ET265" si="4473">IF(BN265="","","|n"&amp;ET$2&amp;"+"&amp;BN265&amp;ET$1)</f>
        <v/>
      </c>
      <c r="EU265" s="71" t="str">
        <f t="shared" ref="EU265" si="4474">IF(BO265="","","|n"&amp;EU$2&amp;"+"&amp;BO265&amp;EU$1)</f>
        <v/>
      </c>
      <c r="EV265" s="71" t="str">
        <f t="shared" ref="EV265" si="4475">IF(BP265="","","|n"&amp;EV$2&amp;"+"&amp;BP265&amp;EV$1)</f>
        <v/>
      </c>
      <c r="EW265" s="71" t="str">
        <f t="shared" ref="EW265" si="4476">IF(BQ265="","","|n"&amp;EW$2&amp;"+"&amp;BQ265&amp;EW$1)</f>
        <v/>
      </c>
      <c r="EX265" s="71" t="str">
        <f t="shared" ref="EX265" si="4477">IF(BR265="","","|n"&amp;EX$2&amp;"+"&amp;BR265&amp;EX$1)</f>
        <v/>
      </c>
      <c r="EY265" s="71" t="str">
        <f t="shared" ref="EY265" si="4478">IF(BS265="","","|n"&amp;EY$2&amp;"+"&amp;BS265&amp;EY$1)</f>
        <v/>
      </c>
      <c r="EZ265" s="71" t="str">
        <f t="shared" ref="EZ265" si="4479">IF(BT265="","","|n"&amp;EZ$2&amp;"+"&amp;BT265&amp;EZ$1)</f>
        <v/>
      </c>
      <c r="FA265" s="71" t="str">
        <f t="shared" ref="FA265" si="4480">IF(BU265="","","|n"&amp;FA$2&amp;"+"&amp;BU265&amp;FA$1)</f>
        <v/>
      </c>
      <c r="FB265" s="71" t="str">
        <f t="shared" ref="FB265" si="4481">IF(BV265="","","|n"&amp;FB$2&amp;"+"&amp;BV265&amp;FB$1)</f>
        <v/>
      </c>
      <c r="FC265" s="71" t="str">
        <f t="shared" ref="FC265" si="4482">IF(BW265="","","|n"&amp;FC$2&amp;"+"&amp;BW265&amp;FC$1)</f>
        <v/>
      </c>
      <c r="FD265" s="71" t="str">
        <f t="shared" ref="FD265" si="4483">IF(BX265="","","|n"&amp;FD$2&amp;"+"&amp;BX265&amp;FD$1)</f>
        <v/>
      </c>
      <c r="FE265" s="71" t="str">
        <f t="shared" ref="FE265" si="4484">IF(BY265="","","|n"&amp;FE$2&amp;"+"&amp;BY265&amp;FE$1)</f>
        <v/>
      </c>
      <c r="FF265" s="71" t="str">
        <f t="shared" ref="FF265" si="4485">IF(BZ265="","","|n"&amp;FF$2&amp;"+"&amp;BZ265&amp;FF$1)</f>
        <v/>
      </c>
      <c r="FG265" s="71" t="str">
        <f t="shared" ref="FG265" si="4486">IF(CA265="","","|n"&amp;FG$2&amp;"+"&amp;CA265&amp;FG$1)</f>
        <v/>
      </c>
      <c r="FH265" s="71" t="str">
        <f t="shared" ref="FH265" si="4487">IF(CB265="","","|n"&amp;FH$2&amp;"+"&amp;CB265&amp;FH$1)</f>
        <v/>
      </c>
      <c r="FI265" s="71" t="str">
        <f t="shared" ref="FI265" si="4488">IF(CC265="","","|n"&amp;FI$2&amp;"+"&amp;CC265&amp;FI$1)</f>
        <v/>
      </c>
      <c r="FJ265" s="71" t="str">
        <f t="shared" ref="FJ265" si="4489">IF(CD265="","","|n"&amp;FJ$2&amp;"+"&amp;CD265&amp;FJ$1)</f>
        <v/>
      </c>
      <c r="FK265" s="71" t="str">
        <f t="shared" ref="FK265" si="4490">IF(CE265="","","|n"&amp;FK$2&amp;"+"&amp;CE265&amp;FK$1)</f>
        <v/>
      </c>
      <c r="FL265" s="71" t="str">
        <f t="shared" ref="FL265" si="4491">IF(CF265="","","|n"&amp;FL$2&amp;"+"&amp;CF265&amp;FL$1)</f>
        <v/>
      </c>
      <c r="FM265" s="71" t="str">
        <f t="shared" ref="FM265" si="4492">IF(CG265="","","|n"&amp;FM$2&amp;"+"&amp;CG265&amp;FM$1)</f>
        <v/>
      </c>
      <c r="FN265" s="71" t="str">
        <f t="shared" ref="FN265" si="4493">IF(CH265="","","|n"&amp;FN$2&amp;"+"&amp;CH265&amp;FN$1)</f>
        <v/>
      </c>
      <c r="FO265" s="71" t="str">
        <f t="shared" ref="FO265" si="4494">IF(CI265="","","|n"&amp;FO$2&amp;"+"&amp;CI265&amp;FO$1)</f>
        <v/>
      </c>
      <c r="FP265" s="71" t="str">
        <f t="shared" ref="FP265" si="4495">IF(CJ265="","","|n"&amp;FP$2&amp;"+"&amp;CJ265&amp;FP$1)</f>
        <v/>
      </c>
      <c r="FQ265" s="71" t="str">
        <f t="shared" ref="FQ265" si="4496">IF(CK265="","","|n"&amp;FQ$2&amp;"+"&amp;CK265&amp;FQ$1)</f>
        <v/>
      </c>
      <c r="FR265" s="71" t="str">
        <f t="shared" ref="FR265" si="4497">IF(CL265="","","|n"&amp;FR$2&amp;"+"&amp;CL265&amp;FR$1)</f>
        <v/>
      </c>
      <c r="FS265" s="71" t="str">
        <f t="shared" ref="FS265" si="4498">IF(CM265="","","|n"&amp;FS$2&amp;"+"&amp;CM265&amp;FS$1)</f>
        <v/>
      </c>
    </row>
    <row r="266" spans="1:175" ht="16.5">
      <c r="A266" s="79"/>
      <c r="B266" s="101" t="s">
        <v>835</v>
      </c>
      <c r="C266" s="79" t="s">
        <v>836</v>
      </c>
      <c r="T266" s="108" t="s">
        <v>837</v>
      </c>
      <c r="U266" s="116" t="s">
        <v>838</v>
      </c>
      <c r="CN266" s="70" t="str">
        <f t="shared" ref="CN266:CN270" si="4499">"InitUnitState('"&amp;B266&amp;"',"&amp;V266&amp;","&amp;W266&amp;","&amp;X266&amp;","&amp;Y266&amp;","&amp;Z266&amp;","&amp;AA266&amp;","&amp;AB266&amp;","&amp;AC266&amp;","&amp;AD266&amp;","&amp;AE266&amp;")"</f>
        <v>InitUnitState('IS14',,,,,,,,,,)</v>
      </c>
      <c r="CO266" s="70" t="str">
        <f t="shared" ref="CO266:CO270" si="4500">"InitUnitNormal('"&amp;B266&amp;"',"&amp;AF266&amp;","&amp;AG266&amp;","&amp;AH266&amp;","&amp;AI266&amp;","&amp;AJ266&amp;","&amp;AK266&amp;","&amp;AL266&amp;","&amp;AM266&amp;","&amp;AN266&amp;","&amp;AO266&amp;")"</f>
        <v>InitUnitNormal('IS14',,,,,,,,,,)</v>
      </c>
      <c r="CP266" s="70" t="str">
        <f t="shared" ref="CP266:CP270" si="4501">"InitUnitMagic('"&amp;B266&amp;"',"&amp;AP266&amp;","&amp;AQ266&amp;","&amp;AR266&amp;","&amp;AS266&amp;","&amp;AT266&amp;","&amp;AU266&amp;","&amp;AV266&amp;","&amp;AW266&amp;","&amp;BI266&amp;","&amp;BJ266&amp;")"</f>
        <v>InitUnitMagic('IS14',,,,,,,,,,)</v>
      </c>
      <c r="CQ266" s="70" t="str">
        <f t="shared" ref="CQ266:CQ270" si="4502">"InitUnitAdd('"&amp;B266&amp;"',"&amp;BK266&amp;","&amp;BL266&amp;","&amp;BM266&amp;","&amp;BN266&amp;","&amp;BO266&amp;","&amp;BP266&amp;","&amp;BQ266&amp;","&amp;BR266&amp;","&amp;BS266&amp;","&amp;BT266&amp;")"</f>
        <v>InitUnitAdd('IS14',,,,,,,,,,)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254&amp;CR$1&amp;")"</f>
        <v>InitEquipData('IS14',,"",,,,,'','','','','','',"ReplaceableTextures\\CommandButtons\\BTNIN01.blp")</v>
      </c>
      <c r="CU266" s="95" t="str">
        <f t="shared" si="4427"/>
        <v>|n</v>
      </c>
      <c r="CV266" s="61" t="str">
        <f t="shared" si="4428"/>
        <v>|cffffcc00升级消耗：|r150+等级*150杀敌数|n|n|cff00ff7f最高升至10级|r</v>
      </c>
      <c r="CW266" s="60"/>
      <c r="CX266" s="60"/>
      <c r="CY266" s="60"/>
      <c r="CZ266" s="60"/>
      <c r="DA266" s="60"/>
      <c r="DB266" s="71" t="str">
        <f t="shared" ref="DB266:EG267" si="4503">IF(V266="","","|n"&amp;DB$2&amp;"+"&amp;V266&amp;DB$1)</f>
        <v/>
      </c>
      <c r="DC266" s="71" t="str">
        <f t="shared" si="4503"/>
        <v/>
      </c>
      <c r="DD266" s="71" t="str">
        <f t="shared" si="4503"/>
        <v/>
      </c>
      <c r="DE266" s="71" t="str">
        <f t="shared" si="4503"/>
        <v/>
      </c>
      <c r="DF266" s="71" t="str">
        <f t="shared" si="4503"/>
        <v/>
      </c>
      <c r="DG266" s="71" t="str">
        <f t="shared" si="4503"/>
        <v/>
      </c>
      <c r="DH266" s="71" t="str">
        <f t="shared" si="4503"/>
        <v/>
      </c>
      <c r="DI266" s="71" t="str">
        <f t="shared" si="4503"/>
        <v/>
      </c>
      <c r="DJ266" s="71" t="str">
        <f t="shared" si="4503"/>
        <v/>
      </c>
      <c r="DK266" s="71" t="str">
        <f t="shared" si="4503"/>
        <v/>
      </c>
      <c r="DL266" s="71" t="str">
        <f t="shared" si="4503"/>
        <v/>
      </c>
      <c r="DM266" s="71" t="str">
        <f t="shared" si="4503"/>
        <v/>
      </c>
      <c r="DN266" s="71" t="str">
        <f t="shared" si="4503"/>
        <v/>
      </c>
      <c r="DO266" s="71" t="str">
        <f t="shared" si="4503"/>
        <v/>
      </c>
      <c r="DP266" s="71" t="str">
        <f t="shared" si="4503"/>
        <v/>
      </c>
      <c r="DQ266" s="71" t="str">
        <f t="shared" si="4503"/>
        <v/>
      </c>
      <c r="DR266" s="71" t="str">
        <f t="shared" si="4503"/>
        <v/>
      </c>
      <c r="DS266" s="71" t="str">
        <f t="shared" si="4503"/>
        <v/>
      </c>
      <c r="DT266" s="71" t="str">
        <f t="shared" si="4503"/>
        <v/>
      </c>
      <c r="DU266" s="71" t="str">
        <f t="shared" si="4503"/>
        <v/>
      </c>
      <c r="DV266" s="71" t="str">
        <f t="shared" si="4503"/>
        <v/>
      </c>
      <c r="DW266" s="71" t="str">
        <f t="shared" si="4503"/>
        <v/>
      </c>
      <c r="DX266" s="71" t="str">
        <f t="shared" si="4503"/>
        <v/>
      </c>
      <c r="DY266" s="71" t="str">
        <f t="shared" si="4503"/>
        <v/>
      </c>
      <c r="DZ266" s="71" t="str">
        <f t="shared" si="4503"/>
        <v/>
      </c>
      <c r="EA266" s="71" t="str">
        <f t="shared" si="4503"/>
        <v/>
      </c>
      <c r="EB266" s="71" t="str">
        <f t="shared" si="4503"/>
        <v/>
      </c>
      <c r="EC266" s="71" t="str">
        <f t="shared" si="4503"/>
        <v/>
      </c>
      <c r="ED266" s="71" t="str">
        <f t="shared" si="4503"/>
        <v/>
      </c>
      <c r="EE266" s="71" t="str">
        <f t="shared" si="4503"/>
        <v/>
      </c>
      <c r="EF266" s="71" t="str">
        <f t="shared" si="4503"/>
        <v/>
      </c>
      <c r="EG266" s="71" t="str">
        <f t="shared" si="4503"/>
        <v/>
      </c>
      <c r="EH266" s="71" t="str">
        <f t="shared" ref="EH266:FM267" si="4504">IF(BB266="","","|n"&amp;EH$2&amp;"+"&amp;BB266&amp;EH$1)</f>
        <v/>
      </c>
      <c r="EI266" s="71" t="str">
        <f t="shared" si="4504"/>
        <v/>
      </c>
      <c r="EJ266" s="71" t="str">
        <f t="shared" si="4504"/>
        <v/>
      </c>
      <c r="EK266" s="71" t="str">
        <f t="shared" si="4504"/>
        <v/>
      </c>
      <c r="EL266" s="71" t="str">
        <f t="shared" si="4504"/>
        <v/>
      </c>
      <c r="EM266" s="71" t="str">
        <f t="shared" si="4504"/>
        <v/>
      </c>
      <c r="EN266" s="71" t="str">
        <f t="shared" si="4504"/>
        <v/>
      </c>
      <c r="EO266" s="71" t="str">
        <f t="shared" si="4504"/>
        <v/>
      </c>
      <c r="EP266" s="71" t="str">
        <f t="shared" si="4504"/>
        <v/>
      </c>
      <c r="EQ266" s="71" t="str">
        <f t="shared" si="4504"/>
        <v/>
      </c>
      <c r="ER266" s="71" t="str">
        <f t="shared" si="4504"/>
        <v/>
      </c>
      <c r="ES266" s="71" t="str">
        <f t="shared" si="4504"/>
        <v/>
      </c>
      <c r="ET266" s="71" t="str">
        <f t="shared" si="4504"/>
        <v/>
      </c>
      <c r="EU266" s="71" t="str">
        <f t="shared" si="4504"/>
        <v/>
      </c>
      <c r="EV266" s="71" t="str">
        <f t="shared" si="4504"/>
        <v/>
      </c>
      <c r="EW266" s="71" t="str">
        <f t="shared" si="4504"/>
        <v/>
      </c>
      <c r="EX266" s="71" t="str">
        <f t="shared" si="4504"/>
        <v/>
      </c>
      <c r="EY266" s="71" t="str">
        <f t="shared" si="4504"/>
        <v/>
      </c>
      <c r="EZ266" s="71" t="str">
        <f t="shared" si="4504"/>
        <v/>
      </c>
      <c r="FA266" s="71" t="str">
        <f t="shared" si="4504"/>
        <v/>
      </c>
      <c r="FB266" s="71" t="str">
        <f t="shared" si="4504"/>
        <v/>
      </c>
      <c r="FC266" s="71" t="str">
        <f t="shared" si="4504"/>
        <v/>
      </c>
      <c r="FD266" s="71" t="str">
        <f t="shared" si="4504"/>
        <v/>
      </c>
      <c r="FE266" s="71" t="str">
        <f t="shared" si="4504"/>
        <v/>
      </c>
      <c r="FF266" s="71" t="str">
        <f t="shared" si="4504"/>
        <v/>
      </c>
      <c r="FG266" s="71" t="str">
        <f t="shared" si="4504"/>
        <v/>
      </c>
      <c r="FH266" s="71" t="str">
        <f t="shared" si="4504"/>
        <v/>
      </c>
      <c r="FI266" s="71" t="str">
        <f t="shared" si="4504"/>
        <v/>
      </c>
      <c r="FJ266" s="71" t="str">
        <f t="shared" si="4504"/>
        <v/>
      </c>
      <c r="FK266" s="71" t="str">
        <f t="shared" si="4504"/>
        <v/>
      </c>
      <c r="FL266" s="71" t="str">
        <f t="shared" si="4504"/>
        <v/>
      </c>
      <c r="FM266" s="71" t="str">
        <f t="shared" si="4504"/>
        <v/>
      </c>
      <c r="FN266" s="71" t="str">
        <f t="shared" ref="FN266:FS267" si="4505">IF(CH266="","","|n"&amp;FN$2&amp;"+"&amp;CH266&amp;FN$1)</f>
        <v/>
      </c>
      <c r="FO266" s="71" t="str">
        <f t="shared" si="4505"/>
        <v/>
      </c>
      <c r="FP266" s="71" t="str">
        <f t="shared" si="4505"/>
        <v/>
      </c>
      <c r="FQ266" s="71" t="str">
        <f t="shared" si="4505"/>
        <v/>
      </c>
      <c r="FR266" s="71" t="str">
        <f t="shared" si="4505"/>
        <v/>
      </c>
      <c r="FS266" s="71" t="str">
        <f t="shared" si="4505"/>
        <v/>
      </c>
    </row>
    <row r="267" spans="1:175" ht="15">
      <c r="A267" s="79"/>
      <c r="B267" s="80" t="s">
        <v>839</v>
      </c>
      <c r="C267" s="122" t="s">
        <v>840</v>
      </c>
      <c r="T267" s="127" t="s">
        <v>841</v>
      </c>
      <c r="U267" s="85" t="str">
        <f t="shared" ref="U267" si="4506">"ReplaceableTextures\\CommandButtons\\BTN"&amp;B267&amp;".blp"</f>
        <v>ReplaceableTextures\\CommandButtons\\BTNIB00.blp</v>
      </c>
      <c r="CN267" s="70" t="str">
        <f t="shared" ref="CN267" si="4507">"InitUnitState('"&amp;B267&amp;"',"&amp;V267&amp;","&amp;W267&amp;","&amp;X267&amp;","&amp;Y267&amp;","&amp;Z267&amp;","&amp;AA267&amp;","&amp;AB267&amp;","&amp;AC267&amp;","&amp;AD267&amp;","&amp;AE267&amp;")"</f>
        <v>InitUnitState('IB00',,,,,,,,,,)</v>
      </c>
      <c r="CO267" s="70" t="str">
        <f t="shared" ref="CO267" si="4508">"InitUnitNormal('"&amp;B267&amp;"',"&amp;AF267&amp;","&amp;AG267&amp;","&amp;AH267&amp;","&amp;AI267&amp;","&amp;AJ267&amp;","&amp;AK267&amp;","&amp;AL267&amp;","&amp;AM267&amp;","&amp;AN267&amp;","&amp;AO267&amp;")"</f>
        <v>InitUnitNormal('IB00',,,,,,,,,,)</v>
      </c>
      <c r="CP267" s="70" t="str">
        <f t="shared" ref="CP267" si="4509">"InitUnitMagic('"&amp;B267&amp;"',"&amp;AP267&amp;","&amp;AQ267&amp;","&amp;AR267&amp;","&amp;AS267&amp;","&amp;AT267&amp;","&amp;AU267&amp;","&amp;AV267&amp;","&amp;AW267&amp;","&amp;BI267&amp;","&amp;BJ267&amp;")"</f>
        <v>InitUnitMagic('IB00',,,,,,,,,,)</v>
      </c>
      <c r="CQ267" s="70" t="str">
        <f t="shared" ref="CQ267" si="4510">"InitUnitAdd('"&amp;B267&amp;"',"&amp;BK267&amp;","&amp;BL267&amp;","&amp;BM267&amp;","&amp;BN267&amp;","&amp;BO267&amp;","&amp;BP267&amp;","&amp;BQ267&amp;","&amp;BR267&amp;","&amp;BS267&amp;","&amp;BT267&amp;")"</f>
        <v>InitUnitAdd('IB00',,,,,,,,,,)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InitEquipData('IB00',,"",,,,,'','','','','','',"ReplaceableTextures\\CommandButtons\\BTNIB01.blp")</v>
      </c>
      <c r="CU267" s="95" t="str">
        <f t="shared" si="4427"/>
        <v>|n</v>
      </c>
      <c r="CV267" s="61" t="str">
        <f t="shared" si="4428"/>
        <v>|cffffcc33平台名称带有“星耀”开局自动激活！|n|n|r奖励：|n|cffffcc00每秒金币+1|n每秒攻击+1|n每秒生命+5|r</v>
      </c>
      <c r="CW267" s="60"/>
      <c r="CX267" s="60"/>
      <c r="CY267" s="60"/>
      <c r="CZ267" s="60"/>
      <c r="DA267" s="60"/>
      <c r="DB267" s="71" t="str">
        <f t="shared" si="4503"/>
        <v/>
      </c>
      <c r="DC267" s="71" t="str">
        <f t="shared" si="4503"/>
        <v/>
      </c>
      <c r="DD267" s="71" t="str">
        <f t="shared" si="4503"/>
        <v/>
      </c>
      <c r="DE267" s="71" t="str">
        <f t="shared" si="4503"/>
        <v/>
      </c>
      <c r="DF267" s="71" t="str">
        <f t="shared" si="4503"/>
        <v/>
      </c>
      <c r="DG267" s="71" t="str">
        <f t="shared" si="4503"/>
        <v/>
      </c>
      <c r="DH267" s="71" t="str">
        <f t="shared" si="4503"/>
        <v/>
      </c>
      <c r="DI267" s="71" t="str">
        <f t="shared" si="4503"/>
        <v/>
      </c>
      <c r="DJ267" s="71" t="str">
        <f t="shared" si="4503"/>
        <v/>
      </c>
      <c r="DK267" s="71" t="str">
        <f t="shared" si="4503"/>
        <v/>
      </c>
      <c r="DL267" s="71" t="str">
        <f t="shared" si="4503"/>
        <v/>
      </c>
      <c r="DM267" s="71" t="str">
        <f t="shared" si="4503"/>
        <v/>
      </c>
      <c r="DN267" s="71" t="str">
        <f t="shared" si="4503"/>
        <v/>
      </c>
      <c r="DO267" s="71" t="str">
        <f t="shared" si="4503"/>
        <v/>
      </c>
      <c r="DP267" s="71" t="str">
        <f t="shared" si="4503"/>
        <v/>
      </c>
      <c r="DQ267" s="71" t="str">
        <f t="shared" si="4503"/>
        <v/>
      </c>
      <c r="DR267" s="71" t="str">
        <f t="shared" si="4503"/>
        <v/>
      </c>
      <c r="DS267" s="71" t="str">
        <f t="shared" si="4503"/>
        <v/>
      </c>
      <c r="DT267" s="71" t="str">
        <f t="shared" si="4503"/>
        <v/>
      </c>
      <c r="DU267" s="71" t="str">
        <f t="shared" si="4503"/>
        <v/>
      </c>
      <c r="DV267" s="71" t="str">
        <f t="shared" si="4503"/>
        <v/>
      </c>
      <c r="DW267" s="71" t="str">
        <f t="shared" si="4503"/>
        <v/>
      </c>
      <c r="DX267" s="71" t="str">
        <f t="shared" si="4503"/>
        <v/>
      </c>
      <c r="DY267" s="71" t="str">
        <f t="shared" si="4503"/>
        <v/>
      </c>
      <c r="DZ267" s="71" t="str">
        <f t="shared" si="4503"/>
        <v/>
      </c>
      <c r="EA267" s="71" t="str">
        <f t="shared" si="4503"/>
        <v/>
      </c>
      <c r="EB267" s="71" t="str">
        <f t="shared" si="4503"/>
        <v/>
      </c>
      <c r="EC267" s="71" t="str">
        <f t="shared" si="4503"/>
        <v/>
      </c>
      <c r="ED267" s="71" t="str">
        <f t="shared" si="4503"/>
        <v/>
      </c>
      <c r="EE267" s="71" t="str">
        <f t="shared" si="4503"/>
        <v/>
      </c>
      <c r="EF267" s="71" t="str">
        <f t="shared" si="4503"/>
        <v/>
      </c>
      <c r="EG267" s="71" t="str">
        <f t="shared" si="4503"/>
        <v/>
      </c>
      <c r="EH267" s="71" t="str">
        <f t="shared" si="4504"/>
        <v/>
      </c>
      <c r="EI267" s="71" t="str">
        <f t="shared" si="4504"/>
        <v/>
      </c>
      <c r="EJ267" s="71" t="str">
        <f t="shared" si="4504"/>
        <v/>
      </c>
      <c r="EK267" s="71" t="str">
        <f t="shared" si="4504"/>
        <v/>
      </c>
      <c r="EL267" s="71" t="str">
        <f t="shared" si="4504"/>
        <v/>
      </c>
      <c r="EM267" s="71" t="str">
        <f t="shared" si="4504"/>
        <v/>
      </c>
      <c r="EN267" s="71" t="str">
        <f t="shared" si="4504"/>
        <v/>
      </c>
      <c r="EO267" s="71" t="str">
        <f t="shared" si="4504"/>
        <v/>
      </c>
      <c r="EP267" s="71" t="str">
        <f t="shared" si="4504"/>
        <v/>
      </c>
      <c r="EQ267" s="71" t="str">
        <f t="shared" si="4504"/>
        <v/>
      </c>
      <c r="ER267" s="71" t="str">
        <f t="shared" si="4504"/>
        <v/>
      </c>
      <c r="ES267" s="71" t="str">
        <f t="shared" si="4504"/>
        <v/>
      </c>
      <c r="ET267" s="71" t="str">
        <f t="shared" si="4504"/>
        <v/>
      </c>
      <c r="EU267" s="71" t="str">
        <f t="shared" si="4504"/>
        <v/>
      </c>
      <c r="EV267" s="71" t="str">
        <f t="shared" si="4504"/>
        <v/>
      </c>
      <c r="EW267" s="71" t="str">
        <f t="shared" si="4504"/>
        <v/>
      </c>
      <c r="EX267" s="71" t="str">
        <f t="shared" si="4504"/>
        <v/>
      </c>
      <c r="EY267" s="71" t="str">
        <f t="shared" si="4504"/>
        <v/>
      </c>
      <c r="EZ267" s="71" t="str">
        <f t="shared" si="4504"/>
        <v/>
      </c>
      <c r="FA267" s="71" t="str">
        <f t="shared" si="4504"/>
        <v/>
      </c>
      <c r="FB267" s="71" t="str">
        <f t="shared" si="4504"/>
        <v/>
      </c>
      <c r="FC267" s="71" t="str">
        <f t="shared" si="4504"/>
        <v/>
      </c>
      <c r="FD267" s="71" t="str">
        <f t="shared" si="4504"/>
        <v/>
      </c>
      <c r="FE267" s="71" t="str">
        <f t="shared" si="4504"/>
        <v/>
      </c>
      <c r="FF267" s="71" t="str">
        <f t="shared" si="4504"/>
        <v/>
      </c>
      <c r="FG267" s="71" t="str">
        <f t="shared" si="4504"/>
        <v/>
      </c>
      <c r="FH267" s="71" t="str">
        <f t="shared" si="4504"/>
        <v/>
      </c>
      <c r="FI267" s="71" t="str">
        <f t="shared" si="4504"/>
        <v/>
      </c>
      <c r="FJ267" s="71" t="str">
        <f t="shared" si="4504"/>
        <v/>
      </c>
      <c r="FK267" s="71" t="str">
        <f t="shared" si="4504"/>
        <v/>
      </c>
      <c r="FL267" s="71" t="str">
        <f t="shared" si="4504"/>
        <v/>
      </c>
      <c r="FM267" s="71" t="str">
        <f t="shared" si="4504"/>
        <v/>
      </c>
      <c r="FN267" s="71" t="str">
        <f t="shared" si="4505"/>
        <v/>
      </c>
      <c r="FO267" s="71" t="str">
        <f t="shared" si="4505"/>
        <v/>
      </c>
      <c r="FP267" s="71" t="str">
        <f t="shared" si="4505"/>
        <v/>
      </c>
      <c r="FQ267" s="71" t="str">
        <f t="shared" si="4505"/>
        <v/>
      </c>
      <c r="FR267" s="71" t="str">
        <f t="shared" si="4505"/>
        <v/>
      </c>
      <c r="FS267" s="71" t="str">
        <f t="shared" si="4505"/>
        <v/>
      </c>
    </row>
    <row r="268" spans="1:175" ht="15">
      <c r="A268" s="79"/>
      <c r="B268" s="80" t="s">
        <v>842</v>
      </c>
      <c r="C268" s="122" t="s">
        <v>843</v>
      </c>
      <c r="T268" s="127" t="s">
        <v>844</v>
      </c>
      <c r="U268" s="85" t="str">
        <f t="shared" ref="U268:U276" si="4511">"ReplaceableTextures\\CommandButtons\\BTN"&amp;B268&amp;".blp"</f>
        <v>ReplaceableTextures\\CommandButtons\\BTNIB01.blp</v>
      </c>
      <c r="CN268" s="70" t="str">
        <f t="shared" si="4499"/>
        <v>InitUnitState('IB01',,,,,,,,,,)</v>
      </c>
      <c r="CO268" s="70" t="str">
        <f t="shared" si="4500"/>
        <v>InitUnitNormal('IB01',,,,,,,,,,)</v>
      </c>
      <c r="CP268" s="70" t="str">
        <f t="shared" si="4501"/>
        <v>InitUnitMagic('IB01',,,,,,,,,,)</v>
      </c>
      <c r="CQ268" s="70" t="str">
        <f t="shared" si="4502"/>
        <v>InitUnitAdd('IB01',,,,,,,,,,)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InitEquipData('IB01',,"",,,,,'','','','','','',"ReplaceableTextures\\CommandButtons\\BTNIB02.blp")</v>
      </c>
      <c r="CU268" s="95" t="str">
        <f t="shared" ref="CU268:CU277" si="4512">CONCATENATE(DB268,DC268,DD268,DE268,DF268,DG268,DH268,DI268,DJ268,DK268,DL268,DM268,DN268,DO268,DP268,DQ268,DR268,DS268,DT268,DU268,DV268,DW268,DX268,DY268,DZ268,EA268,EB268,EC268,ED268,EE268,EF268,EG268,EH268,EI268,EJ268,EK268,EL268,EM268,EN268,EO268,EP268&amp;"|n")</f>
        <v>|n</v>
      </c>
      <c r="CV268" s="61" t="str">
        <f t="shared" ref="CV268:CV277" si="4513">T268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8" s="60"/>
      <c r="CX268" s="60"/>
      <c r="CY268" s="60"/>
      <c r="CZ268" s="60"/>
      <c r="DA268" s="60"/>
      <c r="DB268" s="71" t="str">
        <f t="shared" ref="DB268:DB275" si="4514">IF(V268="","","|n"&amp;DB$2&amp;"+"&amp;V268&amp;DB$1)</f>
        <v/>
      </c>
      <c r="DC268" s="71" t="str">
        <f t="shared" ref="DC268:DC275" si="4515">IF(W268="","","|n"&amp;DC$2&amp;"+"&amp;W268&amp;DC$1)</f>
        <v/>
      </c>
      <c r="DD268" s="71" t="str">
        <f t="shared" ref="DD268:DD275" si="4516">IF(X268="","","|n"&amp;DD$2&amp;"+"&amp;X268&amp;DD$1)</f>
        <v/>
      </c>
      <c r="DE268" s="71" t="str">
        <f t="shared" ref="DE268:DE275" si="4517">IF(Y268="","","|n"&amp;DE$2&amp;"+"&amp;Y268&amp;DE$1)</f>
        <v/>
      </c>
      <c r="DF268" s="71" t="str">
        <f t="shared" ref="DF268:DF275" si="4518">IF(Z268="","","|n"&amp;DF$2&amp;"+"&amp;Z268&amp;DF$1)</f>
        <v/>
      </c>
      <c r="DG268" s="71" t="str">
        <f t="shared" ref="DG268:DG275" si="4519">IF(AA268="","","|n"&amp;DG$2&amp;"+"&amp;AA268&amp;DG$1)</f>
        <v/>
      </c>
      <c r="DH268" s="71" t="str">
        <f t="shared" ref="DH268:DH275" si="4520">IF(AB268="","","|n"&amp;DH$2&amp;"+"&amp;AB268&amp;DH$1)</f>
        <v/>
      </c>
      <c r="DI268" s="71" t="str">
        <f t="shared" ref="DI268:DI275" si="4521">IF(AC268="","","|n"&amp;DI$2&amp;"+"&amp;AC268&amp;DI$1)</f>
        <v/>
      </c>
      <c r="DJ268" s="71" t="str">
        <f t="shared" ref="DJ268:DJ275" si="4522">IF(AD268="","","|n"&amp;DJ$2&amp;"+"&amp;AD268&amp;DJ$1)</f>
        <v/>
      </c>
      <c r="DK268" s="71" t="str">
        <f t="shared" ref="DK268:DK275" si="4523">IF(AE268="","","|n"&amp;DK$2&amp;"+"&amp;AE268&amp;DK$1)</f>
        <v/>
      </c>
      <c r="DL268" s="71" t="str">
        <f t="shared" ref="DL268:DL275" si="4524">IF(AF268="","","|n"&amp;DL$2&amp;"+"&amp;AF268&amp;DL$1)</f>
        <v/>
      </c>
      <c r="DM268" s="71" t="str">
        <f t="shared" ref="DM268:DM275" si="4525">IF(AG268="","","|n"&amp;DM$2&amp;"+"&amp;AG268&amp;DM$1)</f>
        <v/>
      </c>
      <c r="DN268" s="71" t="str">
        <f t="shared" ref="DN268:DN275" si="4526">IF(AH268="","","|n"&amp;DN$2&amp;"+"&amp;AH268&amp;DN$1)</f>
        <v/>
      </c>
      <c r="DO268" s="71" t="str">
        <f t="shared" ref="DO268:DO275" si="4527">IF(AI268="","","|n"&amp;DO$2&amp;"+"&amp;AI268&amp;DO$1)</f>
        <v/>
      </c>
      <c r="DP268" s="71" t="str">
        <f t="shared" ref="DP268:DP275" si="4528">IF(AJ268="","","|n"&amp;DP$2&amp;"+"&amp;AJ268&amp;DP$1)</f>
        <v/>
      </c>
      <c r="DQ268" s="71" t="str">
        <f t="shared" ref="DQ268:DQ275" si="4529">IF(AK268="","","|n"&amp;DQ$2&amp;"+"&amp;AK268&amp;DQ$1)</f>
        <v/>
      </c>
      <c r="DR268" s="71" t="str">
        <f t="shared" ref="DR268:DR275" si="4530">IF(AL268="","","|n"&amp;DR$2&amp;"+"&amp;AL268&amp;DR$1)</f>
        <v/>
      </c>
      <c r="DS268" s="71" t="str">
        <f t="shared" ref="DS268:DS275" si="4531">IF(AM268="","","|n"&amp;DS$2&amp;"+"&amp;AM268&amp;DS$1)</f>
        <v/>
      </c>
      <c r="DT268" s="71" t="str">
        <f t="shared" ref="DT268:DT275" si="4532">IF(AN268="","","|n"&amp;DT$2&amp;"+"&amp;AN268&amp;DT$1)</f>
        <v/>
      </c>
      <c r="DU268" s="71" t="str">
        <f t="shared" ref="DU268:DU275" si="4533">IF(AO268="","","|n"&amp;DU$2&amp;"+"&amp;AO268&amp;DU$1)</f>
        <v/>
      </c>
      <c r="DV268" s="71" t="str">
        <f t="shared" ref="DV268:DV275" si="4534">IF(AP268="","","|n"&amp;DV$2&amp;"+"&amp;AP268&amp;DV$1)</f>
        <v/>
      </c>
      <c r="DW268" s="71" t="str">
        <f t="shared" ref="DW268:DW275" si="4535">IF(AQ268="","","|n"&amp;DW$2&amp;"+"&amp;AQ268&amp;DW$1)</f>
        <v/>
      </c>
      <c r="DX268" s="71" t="str">
        <f t="shared" ref="DX268:DX275" si="4536">IF(AR268="","","|n"&amp;DX$2&amp;"+"&amp;AR268&amp;DX$1)</f>
        <v/>
      </c>
      <c r="DY268" s="71" t="str">
        <f t="shared" ref="DY268:DY275" si="4537">IF(AS268="","","|n"&amp;DY$2&amp;"+"&amp;AS268&amp;DY$1)</f>
        <v/>
      </c>
      <c r="DZ268" s="71" t="str">
        <f t="shared" ref="DZ268:DZ275" si="4538">IF(AT268="","","|n"&amp;DZ$2&amp;"+"&amp;AT268&amp;DZ$1)</f>
        <v/>
      </c>
      <c r="EA268" s="71" t="str">
        <f t="shared" ref="EA268:EA275" si="4539">IF(AU268="","","|n"&amp;EA$2&amp;"+"&amp;AU268&amp;EA$1)</f>
        <v/>
      </c>
      <c r="EB268" s="71" t="str">
        <f t="shared" ref="EB268:EB275" si="4540">IF(AV268="","","|n"&amp;EB$2&amp;"+"&amp;AV268&amp;EB$1)</f>
        <v/>
      </c>
      <c r="EC268" s="71" t="str">
        <f t="shared" ref="EC268:EC275" si="4541">IF(AW268="","","|n"&amp;EC$2&amp;"+"&amp;AW268&amp;EC$1)</f>
        <v/>
      </c>
      <c r="ED268" s="71" t="str">
        <f t="shared" ref="ED268:ED275" si="4542">IF(AX268="","","|n"&amp;ED$2&amp;"+"&amp;AX268&amp;ED$1)</f>
        <v/>
      </c>
      <c r="EE268" s="71" t="str">
        <f t="shared" ref="EE268:EE275" si="4543">IF(AY268="","","|n"&amp;EE$2&amp;"+"&amp;AY268&amp;EE$1)</f>
        <v/>
      </c>
      <c r="EF268" s="71" t="str">
        <f t="shared" ref="EF268:EF275" si="4544">IF(AZ268="","","|n"&amp;EF$2&amp;"+"&amp;AZ268&amp;EF$1)</f>
        <v/>
      </c>
      <c r="EG268" s="71" t="str">
        <f t="shared" ref="EG268:EG275" si="4545">IF(BA268="","","|n"&amp;EG$2&amp;"+"&amp;BA268&amp;EG$1)</f>
        <v/>
      </c>
      <c r="EH268" s="71" t="str">
        <f t="shared" ref="EH268:EH275" si="4546">IF(BB268="","","|n"&amp;EH$2&amp;"+"&amp;BB268&amp;EH$1)</f>
        <v/>
      </c>
      <c r="EI268" s="71" t="str">
        <f t="shared" ref="EI268:EI275" si="4547">IF(BC268="","","|n"&amp;EI$2&amp;"+"&amp;BC268&amp;EI$1)</f>
        <v/>
      </c>
      <c r="EJ268" s="71" t="str">
        <f t="shared" ref="EJ268:EJ275" si="4548">IF(BD268="","","|n"&amp;EJ$2&amp;"+"&amp;BD268&amp;EJ$1)</f>
        <v/>
      </c>
      <c r="EK268" s="71" t="str">
        <f t="shared" ref="EK268:EK275" si="4549">IF(BE268="","","|n"&amp;EK$2&amp;"+"&amp;BE268&amp;EK$1)</f>
        <v/>
      </c>
      <c r="EL268" s="71" t="str">
        <f t="shared" ref="EL268:EL275" si="4550">IF(BF268="","","|n"&amp;EL$2&amp;"+"&amp;BF268&amp;EL$1)</f>
        <v/>
      </c>
      <c r="EM268" s="71" t="str">
        <f t="shared" ref="EM268:EM275" si="4551">IF(BG268="","","|n"&amp;EM$2&amp;"+"&amp;BG268&amp;EM$1)</f>
        <v/>
      </c>
      <c r="EN268" s="71" t="str">
        <f t="shared" ref="EN268:EN275" si="4552">IF(BH268="","","|n"&amp;EN$2&amp;"+"&amp;BH268&amp;EN$1)</f>
        <v/>
      </c>
      <c r="EO268" s="71" t="str">
        <f t="shared" ref="EO268:EO275" si="4553">IF(BI268="","","|n"&amp;EO$2&amp;"+"&amp;BI268&amp;EO$1)</f>
        <v/>
      </c>
      <c r="EP268" s="71" t="str">
        <f t="shared" ref="EP268:EP275" si="4554">IF(BJ268="","","|n"&amp;EP$2&amp;"+"&amp;BJ268&amp;EP$1)</f>
        <v/>
      </c>
      <c r="EQ268" s="71" t="str">
        <f t="shared" ref="EQ268:EQ275" si="4555">IF(BK268="","","|n"&amp;EQ$2&amp;"+"&amp;BK268&amp;EQ$1)</f>
        <v/>
      </c>
      <c r="ER268" s="71" t="str">
        <f t="shared" ref="ER268:ER275" si="4556">IF(BL268="","","|n"&amp;ER$2&amp;"+"&amp;BL268&amp;ER$1)</f>
        <v/>
      </c>
      <c r="ES268" s="71" t="str">
        <f t="shared" ref="ES268:ES275" si="4557">IF(BM268="","","|n"&amp;ES$2&amp;"+"&amp;BM268&amp;ES$1)</f>
        <v/>
      </c>
      <c r="ET268" s="71" t="str">
        <f t="shared" ref="ET268:ET275" si="4558">IF(BN268="","","|n"&amp;ET$2&amp;"+"&amp;BN268&amp;ET$1)</f>
        <v/>
      </c>
      <c r="EU268" s="71" t="str">
        <f t="shared" ref="EU268:EU275" si="4559">IF(BO268="","","|n"&amp;EU$2&amp;"+"&amp;BO268&amp;EU$1)</f>
        <v/>
      </c>
      <c r="EV268" s="71" t="str">
        <f t="shared" ref="EV268:EV275" si="4560">IF(BP268="","","|n"&amp;EV$2&amp;"+"&amp;BP268&amp;EV$1)</f>
        <v/>
      </c>
      <c r="EW268" s="71" t="str">
        <f t="shared" ref="EW268:EW275" si="4561">IF(BQ268="","","|n"&amp;EW$2&amp;"+"&amp;BQ268&amp;EW$1)</f>
        <v/>
      </c>
      <c r="EX268" s="71" t="str">
        <f t="shared" ref="EX268:EX275" si="4562">IF(BR268="","","|n"&amp;EX$2&amp;"+"&amp;BR268&amp;EX$1)</f>
        <v/>
      </c>
      <c r="EY268" s="71" t="str">
        <f t="shared" ref="EY268:EY275" si="4563">IF(BS268="","","|n"&amp;EY$2&amp;"+"&amp;BS268&amp;EY$1)</f>
        <v/>
      </c>
      <c r="EZ268" s="71" t="str">
        <f t="shared" ref="EZ268:EZ275" si="4564">IF(BT268="","","|n"&amp;EZ$2&amp;"+"&amp;BT268&amp;EZ$1)</f>
        <v/>
      </c>
      <c r="FA268" s="71" t="str">
        <f t="shared" ref="FA268:FA275" si="4565">IF(BU268="","","|n"&amp;FA$2&amp;"+"&amp;BU268&amp;FA$1)</f>
        <v/>
      </c>
      <c r="FB268" s="71" t="str">
        <f t="shared" ref="FB268:FB275" si="4566">IF(BV268="","","|n"&amp;FB$2&amp;"+"&amp;BV268&amp;FB$1)</f>
        <v/>
      </c>
      <c r="FC268" s="71" t="str">
        <f t="shared" ref="FC268:FC275" si="4567">IF(BW268="","","|n"&amp;FC$2&amp;"+"&amp;BW268&amp;FC$1)</f>
        <v/>
      </c>
      <c r="FD268" s="71" t="str">
        <f t="shared" ref="FD268:FD275" si="4568">IF(BX268="","","|n"&amp;FD$2&amp;"+"&amp;BX268&amp;FD$1)</f>
        <v/>
      </c>
      <c r="FE268" s="71" t="str">
        <f t="shared" ref="FE268:FE275" si="4569">IF(BY268="","","|n"&amp;FE$2&amp;"+"&amp;BY268&amp;FE$1)</f>
        <v/>
      </c>
      <c r="FF268" s="71" t="str">
        <f t="shared" ref="FF268:FF275" si="4570">IF(BZ268="","","|n"&amp;FF$2&amp;"+"&amp;BZ268&amp;FF$1)</f>
        <v/>
      </c>
      <c r="FG268" s="71" t="str">
        <f t="shared" ref="FG268:FG275" si="4571">IF(CA268="","","|n"&amp;FG$2&amp;"+"&amp;CA268&amp;FG$1)</f>
        <v/>
      </c>
      <c r="FH268" s="71" t="str">
        <f t="shared" ref="FH268:FH275" si="4572">IF(CB268="","","|n"&amp;FH$2&amp;"+"&amp;CB268&amp;FH$1)</f>
        <v/>
      </c>
      <c r="FI268" s="71" t="str">
        <f t="shared" ref="FI268:FI275" si="4573">IF(CC268="","","|n"&amp;FI$2&amp;"+"&amp;CC268&amp;FI$1)</f>
        <v/>
      </c>
      <c r="FJ268" s="71" t="str">
        <f t="shared" ref="FJ268:FJ275" si="4574">IF(CD268="","","|n"&amp;FJ$2&amp;"+"&amp;CD268&amp;FJ$1)</f>
        <v/>
      </c>
      <c r="FK268" s="71" t="str">
        <f t="shared" ref="FK268:FK275" si="4575">IF(CE268="","","|n"&amp;FK$2&amp;"+"&amp;CE268&amp;FK$1)</f>
        <v/>
      </c>
      <c r="FL268" s="71" t="str">
        <f t="shared" ref="FL268:FL275" si="4576">IF(CF268="","","|n"&amp;FL$2&amp;"+"&amp;CF268&amp;FL$1)</f>
        <v/>
      </c>
      <c r="FM268" s="71" t="str">
        <f t="shared" ref="FM268:FM275" si="4577">IF(CG268="","","|n"&amp;FM$2&amp;"+"&amp;CG268&amp;FM$1)</f>
        <v/>
      </c>
      <c r="FN268" s="71" t="str">
        <f t="shared" ref="FN268:FN275" si="4578">IF(CH268="","","|n"&amp;FN$2&amp;"+"&amp;CH268&amp;FN$1)</f>
        <v/>
      </c>
      <c r="FO268" s="71" t="str">
        <f t="shared" ref="FO268:FO275" si="4579">IF(CI268="","","|n"&amp;FO$2&amp;"+"&amp;CI268&amp;FO$1)</f>
        <v/>
      </c>
      <c r="FP268" s="71" t="str">
        <f t="shared" ref="FP268:FP275" si="4580">IF(CJ268="","","|n"&amp;FP$2&amp;"+"&amp;CJ268&amp;FP$1)</f>
        <v/>
      </c>
      <c r="FQ268" s="71" t="str">
        <f t="shared" ref="FQ268:FQ275" si="4581">IF(CK268="","","|n"&amp;FQ$2&amp;"+"&amp;CK268&amp;FQ$1)</f>
        <v/>
      </c>
      <c r="FR268" s="71" t="str">
        <f t="shared" ref="FR268:FR275" si="4582">IF(CL268="","","|n"&amp;FR$2&amp;"+"&amp;CL268&amp;FR$1)</f>
        <v/>
      </c>
      <c r="FS268" s="71" t="str">
        <f t="shared" ref="FS268:FS275" si="4583">IF(CM268="","","|n"&amp;FS$2&amp;"+"&amp;CM268&amp;FS$1)</f>
        <v/>
      </c>
    </row>
    <row r="269" spans="1:175" ht="15">
      <c r="A269" s="79"/>
      <c r="B269" s="80" t="s">
        <v>845</v>
      </c>
      <c r="C269" s="122" t="s">
        <v>846</v>
      </c>
      <c r="T269" s="127" t="s">
        <v>847</v>
      </c>
      <c r="U269" s="85" t="str">
        <f t="shared" si="4511"/>
        <v>ReplaceableTextures\\CommandButtons\\BTNIB02.blp</v>
      </c>
      <c r="CN269" s="70" t="str">
        <f t="shared" si="4499"/>
        <v>InitUnitState('IB02',,,,,,,,,,)</v>
      </c>
      <c r="CO269" s="70" t="str">
        <f t="shared" si="4500"/>
        <v>InitUnitNormal('IB02',,,,,,,,,,)</v>
      </c>
      <c r="CP269" s="70" t="str">
        <f t="shared" si="4501"/>
        <v>InitUnitMagic('IB02',,,,,,,,,,)</v>
      </c>
      <c r="CQ269" s="70" t="str">
        <f t="shared" si="4502"/>
        <v>InitUnitAdd('IB02',,,,,,,,,,)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InitEquipData('IB02',,"",,,,,'','','','','','',"ReplaceableTextures\\CommandButtons\\BTNIB03.blp")</v>
      </c>
      <c r="CU269" s="95" t="str">
        <f t="shared" si="4512"/>
        <v>|n</v>
      </c>
      <c r="CV269" s="61" t="str">
        <f t="shared" si="4513"/>
        <v>加入《|cff00ffcc全民封神|r》官方QQ群，即可获得入群礼包码！|n|n输入礼包码即可获得：|n金币+1000，每秒攻击+2，每秒业力+2</v>
      </c>
      <c r="CW269" s="60"/>
      <c r="CX269" s="60"/>
      <c r="CY269" s="60"/>
      <c r="CZ269" s="60"/>
      <c r="DA269" s="60"/>
      <c r="DB269" s="71" t="str">
        <f t="shared" si="4514"/>
        <v/>
      </c>
      <c r="DC269" s="71" t="str">
        <f t="shared" si="4515"/>
        <v/>
      </c>
      <c r="DD269" s="71" t="str">
        <f t="shared" si="4516"/>
        <v/>
      </c>
      <c r="DE269" s="71" t="str">
        <f t="shared" si="4517"/>
        <v/>
      </c>
      <c r="DF269" s="71" t="str">
        <f t="shared" si="4518"/>
        <v/>
      </c>
      <c r="DG269" s="71" t="str">
        <f t="shared" si="4519"/>
        <v/>
      </c>
      <c r="DH269" s="71" t="str">
        <f t="shared" si="4520"/>
        <v/>
      </c>
      <c r="DI269" s="71" t="str">
        <f t="shared" si="4521"/>
        <v/>
      </c>
      <c r="DJ269" s="71" t="str">
        <f t="shared" si="4522"/>
        <v/>
      </c>
      <c r="DK269" s="71" t="str">
        <f t="shared" si="4523"/>
        <v/>
      </c>
      <c r="DL269" s="71" t="str">
        <f t="shared" si="4524"/>
        <v/>
      </c>
      <c r="DM269" s="71" t="str">
        <f t="shared" si="4525"/>
        <v/>
      </c>
      <c r="DN269" s="71" t="str">
        <f t="shared" si="4526"/>
        <v/>
      </c>
      <c r="DO269" s="71" t="str">
        <f t="shared" si="4527"/>
        <v/>
      </c>
      <c r="DP269" s="71" t="str">
        <f t="shared" si="4528"/>
        <v/>
      </c>
      <c r="DQ269" s="71" t="str">
        <f t="shared" si="4529"/>
        <v/>
      </c>
      <c r="DR269" s="71" t="str">
        <f t="shared" si="4530"/>
        <v/>
      </c>
      <c r="DS269" s="71" t="str">
        <f t="shared" si="4531"/>
        <v/>
      </c>
      <c r="DT269" s="71" t="str">
        <f t="shared" si="4532"/>
        <v/>
      </c>
      <c r="DU269" s="71" t="str">
        <f t="shared" si="4533"/>
        <v/>
      </c>
      <c r="DV269" s="71" t="str">
        <f t="shared" si="4534"/>
        <v/>
      </c>
      <c r="DW269" s="71" t="str">
        <f t="shared" si="4535"/>
        <v/>
      </c>
      <c r="DX269" s="71" t="str">
        <f t="shared" si="4536"/>
        <v/>
      </c>
      <c r="DY269" s="71" t="str">
        <f t="shared" si="4537"/>
        <v/>
      </c>
      <c r="DZ269" s="71" t="str">
        <f t="shared" si="4538"/>
        <v/>
      </c>
      <c r="EA269" s="71" t="str">
        <f t="shared" si="4539"/>
        <v/>
      </c>
      <c r="EB269" s="71" t="str">
        <f t="shared" si="4540"/>
        <v/>
      </c>
      <c r="EC269" s="71" t="str">
        <f t="shared" si="4541"/>
        <v/>
      </c>
      <c r="ED269" s="71" t="str">
        <f t="shared" si="4542"/>
        <v/>
      </c>
      <c r="EE269" s="71" t="str">
        <f t="shared" si="4543"/>
        <v/>
      </c>
      <c r="EF269" s="71" t="str">
        <f t="shared" si="4544"/>
        <v/>
      </c>
      <c r="EG269" s="71" t="str">
        <f t="shared" si="4545"/>
        <v/>
      </c>
      <c r="EH269" s="71" t="str">
        <f t="shared" si="4546"/>
        <v/>
      </c>
      <c r="EI269" s="71" t="str">
        <f t="shared" si="4547"/>
        <v/>
      </c>
      <c r="EJ269" s="71" t="str">
        <f t="shared" si="4548"/>
        <v/>
      </c>
      <c r="EK269" s="71" t="str">
        <f t="shared" si="4549"/>
        <v/>
      </c>
      <c r="EL269" s="71" t="str">
        <f t="shared" si="4550"/>
        <v/>
      </c>
      <c r="EM269" s="71" t="str">
        <f t="shared" si="4551"/>
        <v/>
      </c>
      <c r="EN269" s="71" t="str">
        <f t="shared" si="4552"/>
        <v/>
      </c>
      <c r="EO269" s="71" t="str">
        <f t="shared" si="4553"/>
        <v/>
      </c>
      <c r="EP269" s="71" t="str">
        <f t="shared" si="4554"/>
        <v/>
      </c>
      <c r="EQ269" s="71" t="str">
        <f t="shared" si="4555"/>
        <v/>
      </c>
      <c r="ER269" s="71" t="str">
        <f t="shared" si="4556"/>
        <v/>
      </c>
      <c r="ES269" s="71" t="str">
        <f t="shared" si="4557"/>
        <v/>
      </c>
      <c r="ET269" s="71" t="str">
        <f t="shared" si="4558"/>
        <v/>
      </c>
      <c r="EU269" s="71" t="str">
        <f t="shared" si="4559"/>
        <v/>
      </c>
      <c r="EV269" s="71" t="str">
        <f t="shared" si="4560"/>
        <v/>
      </c>
      <c r="EW269" s="71" t="str">
        <f t="shared" si="4561"/>
        <v/>
      </c>
      <c r="EX269" s="71" t="str">
        <f t="shared" si="4562"/>
        <v/>
      </c>
      <c r="EY269" s="71" t="str">
        <f t="shared" si="4563"/>
        <v/>
      </c>
      <c r="EZ269" s="71" t="str">
        <f t="shared" si="4564"/>
        <v/>
      </c>
      <c r="FA269" s="71" t="str">
        <f t="shared" si="4565"/>
        <v/>
      </c>
      <c r="FB269" s="71" t="str">
        <f t="shared" si="4566"/>
        <v/>
      </c>
      <c r="FC269" s="71" t="str">
        <f t="shared" si="4567"/>
        <v/>
      </c>
      <c r="FD269" s="71" t="str">
        <f t="shared" si="4568"/>
        <v/>
      </c>
      <c r="FE269" s="71" t="str">
        <f t="shared" si="4569"/>
        <v/>
      </c>
      <c r="FF269" s="71" t="str">
        <f t="shared" si="4570"/>
        <v/>
      </c>
      <c r="FG269" s="71" t="str">
        <f t="shared" si="4571"/>
        <v/>
      </c>
      <c r="FH269" s="71" t="str">
        <f t="shared" si="4572"/>
        <v/>
      </c>
      <c r="FI269" s="71" t="str">
        <f t="shared" si="4573"/>
        <v/>
      </c>
      <c r="FJ269" s="71" t="str">
        <f t="shared" si="4574"/>
        <v/>
      </c>
      <c r="FK269" s="71" t="str">
        <f t="shared" si="4575"/>
        <v/>
      </c>
      <c r="FL269" s="71" t="str">
        <f t="shared" si="4576"/>
        <v/>
      </c>
      <c r="FM269" s="71" t="str">
        <f t="shared" si="4577"/>
        <v/>
      </c>
      <c r="FN269" s="71" t="str">
        <f t="shared" si="4578"/>
        <v/>
      </c>
      <c r="FO269" s="71" t="str">
        <f t="shared" si="4579"/>
        <v/>
      </c>
      <c r="FP269" s="71" t="str">
        <f t="shared" si="4580"/>
        <v/>
      </c>
      <c r="FQ269" s="71" t="str">
        <f t="shared" si="4581"/>
        <v/>
      </c>
      <c r="FR269" s="71" t="str">
        <f t="shared" si="4582"/>
        <v/>
      </c>
      <c r="FS269" s="71" t="str">
        <f t="shared" si="4583"/>
        <v/>
      </c>
    </row>
    <row r="270" spans="1:175" ht="15">
      <c r="A270" s="79"/>
      <c r="B270" s="80" t="s">
        <v>848</v>
      </c>
      <c r="C270" s="122" t="s">
        <v>849</v>
      </c>
      <c r="T270" s="127" t="s">
        <v>850</v>
      </c>
      <c r="U270" s="85" t="str">
        <f t="shared" si="4511"/>
        <v>ReplaceableTextures\\CommandButtons\\BTNIB03.blp</v>
      </c>
      <c r="CN270" s="70" t="str">
        <f t="shared" si="4499"/>
        <v>InitUnitState('IB03',,,,,,,,,,)</v>
      </c>
      <c r="CO270" s="70" t="str">
        <f t="shared" si="4500"/>
        <v>InitUnitNormal('IB03',,,,,,,,,,)</v>
      </c>
      <c r="CP270" s="70" t="str">
        <f t="shared" si="4501"/>
        <v>InitUnitMagic('IB03',,,,,,,,,,)</v>
      </c>
      <c r="CQ270" s="70" t="str">
        <f t="shared" si="4502"/>
        <v>InitUnitAdd('IB03',,,,,,,,,,)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InitEquipData('IB03',,"",,,,,'','','','','','',"ReplaceableTextures\\CommandButtons\\BTNIB04.blp")</v>
      </c>
      <c r="CU270" s="95" t="str">
        <f t="shared" si="4512"/>
        <v>|n</v>
      </c>
      <c r="CV270" s="61" t="str">
        <f t="shared" si="4513"/>
        <v>|cff99ccff给与地图有效评论建议|r即可领取：|n每秒生命+100，每秒业力+2|n|n|r|cff808080地图等级达到3级可领取|r</v>
      </c>
      <c r="CW270" s="60"/>
      <c r="CX270" s="60"/>
      <c r="CY270" s="60"/>
      <c r="CZ270" s="60"/>
      <c r="DA270" s="60"/>
      <c r="DB270" s="71" t="str">
        <f t="shared" si="4514"/>
        <v/>
      </c>
      <c r="DC270" s="71" t="str">
        <f t="shared" si="4515"/>
        <v/>
      </c>
      <c r="DD270" s="71" t="str">
        <f t="shared" si="4516"/>
        <v/>
      </c>
      <c r="DE270" s="71" t="str">
        <f t="shared" si="4517"/>
        <v/>
      </c>
      <c r="DF270" s="71" t="str">
        <f t="shared" si="4518"/>
        <v/>
      </c>
      <c r="DG270" s="71" t="str">
        <f t="shared" si="4519"/>
        <v/>
      </c>
      <c r="DH270" s="71" t="str">
        <f t="shared" si="4520"/>
        <v/>
      </c>
      <c r="DI270" s="71" t="str">
        <f t="shared" si="4521"/>
        <v/>
      </c>
      <c r="DJ270" s="71" t="str">
        <f t="shared" si="4522"/>
        <v/>
      </c>
      <c r="DK270" s="71" t="str">
        <f t="shared" si="4523"/>
        <v/>
      </c>
      <c r="DL270" s="71" t="str">
        <f t="shared" si="4524"/>
        <v/>
      </c>
      <c r="DM270" s="71" t="str">
        <f t="shared" si="4525"/>
        <v/>
      </c>
      <c r="DN270" s="71" t="str">
        <f t="shared" si="4526"/>
        <v/>
      </c>
      <c r="DO270" s="71" t="str">
        <f t="shared" si="4527"/>
        <v/>
      </c>
      <c r="DP270" s="71" t="str">
        <f t="shared" si="4528"/>
        <v/>
      </c>
      <c r="DQ270" s="71" t="str">
        <f t="shared" si="4529"/>
        <v/>
      </c>
      <c r="DR270" s="71" t="str">
        <f t="shared" si="4530"/>
        <v/>
      </c>
      <c r="DS270" s="71" t="str">
        <f t="shared" si="4531"/>
        <v/>
      </c>
      <c r="DT270" s="71" t="str">
        <f t="shared" si="4532"/>
        <v/>
      </c>
      <c r="DU270" s="71" t="str">
        <f t="shared" si="4533"/>
        <v/>
      </c>
      <c r="DV270" s="71" t="str">
        <f t="shared" si="4534"/>
        <v/>
      </c>
      <c r="DW270" s="71" t="str">
        <f t="shared" si="4535"/>
        <v/>
      </c>
      <c r="DX270" s="71" t="str">
        <f t="shared" si="4536"/>
        <v/>
      </c>
      <c r="DY270" s="71" t="str">
        <f t="shared" si="4537"/>
        <v/>
      </c>
      <c r="DZ270" s="71" t="str">
        <f t="shared" si="4538"/>
        <v/>
      </c>
      <c r="EA270" s="71" t="str">
        <f t="shared" si="4539"/>
        <v/>
      </c>
      <c r="EB270" s="71" t="str">
        <f t="shared" si="4540"/>
        <v/>
      </c>
      <c r="EC270" s="71" t="str">
        <f t="shared" si="4541"/>
        <v/>
      </c>
      <c r="ED270" s="71" t="str">
        <f t="shared" si="4542"/>
        <v/>
      </c>
      <c r="EE270" s="71" t="str">
        <f t="shared" si="4543"/>
        <v/>
      </c>
      <c r="EF270" s="71" t="str">
        <f t="shared" si="4544"/>
        <v/>
      </c>
      <c r="EG270" s="71" t="str">
        <f t="shared" si="4545"/>
        <v/>
      </c>
      <c r="EH270" s="71" t="str">
        <f t="shared" si="4546"/>
        <v/>
      </c>
      <c r="EI270" s="71" t="str">
        <f t="shared" si="4547"/>
        <v/>
      </c>
      <c r="EJ270" s="71" t="str">
        <f t="shared" si="4548"/>
        <v/>
      </c>
      <c r="EK270" s="71" t="str">
        <f t="shared" si="4549"/>
        <v/>
      </c>
      <c r="EL270" s="71" t="str">
        <f t="shared" si="4550"/>
        <v/>
      </c>
      <c r="EM270" s="71" t="str">
        <f t="shared" si="4551"/>
        <v/>
      </c>
      <c r="EN270" s="71" t="str">
        <f t="shared" si="4552"/>
        <v/>
      </c>
      <c r="EO270" s="71" t="str">
        <f t="shared" si="4553"/>
        <v/>
      </c>
      <c r="EP270" s="71" t="str">
        <f t="shared" si="4554"/>
        <v/>
      </c>
      <c r="EQ270" s="71" t="str">
        <f t="shared" si="4555"/>
        <v/>
      </c>
      <c r="ER270" s="71" t="str">
        <f t="shared" si="4556"/>
        <v/>
      </c>
      <c r="ES270" s="71" t="str">
        <f t="shared" si="4557"/>
        <v/>
      </c>
      <c r="ET270" s="71" t="str">
        <f t="shared" si="4558"/>
        <v/>
      </c>
      <c r="EU270" s="71" t="str">
        <f t="shared" si="4559"/>
        <v/>
      </c>
      <c r="EV270" s="71" t="str">
        <f t="shared" si="4560"/>
        <v/>
      </c>
      <c r="EW270" s="71" t="str">
        <f t="shared" si="4561"/>
        <v/>
      </c>
      <c r="EX270" s="71" t="str">
        <f t="shared" si="4562"/>
        <v/>
      </c>
      <c r="EY270" s="71" t="str">
        <f t="shared" si="4563"/>
        <v/>
      </c>
      <c r="EZ270" s="71" t="str">
        <f t="shared" si="4564"/>
        <v/>
      </c>
      <c r="FA270" s="71" t="str">
        <f t="shared" si="4565"/>
        <v/>
      </c>
      <c r="FB270" s="71" t="str">
        <f t="shared" si="4566"/>
        <v/>
      </c>
      <c r="FC270" s="71" t="str">
        <f t="shared" si="4567"/>
        <v/>
      </c>
      <c r="FD270" s="71" t="str">
        <f t="shared" si="4568"/>
        <v/>
      </c>
      <c r="FE270" s="71" t="str">
        <f t="shared" si="4569"/>
        <v/>
      </c>
      <c r="FF270" s="71" t="str">
        <f t="shared" si="4570"/>
        <v/>
      </c>
      <c r="FG270" s="71" t="str">
        <f t="shared" si="4571"/>
        <v/>
      </c>
      <c r="FH270" s="71" t="str">
        <f t="shared" si="4572"/>
        <v/>
      </c>
      <c r="FI270" s="71" t="str">
        <f t="shared" si="4573"/>
        <v/>
      </c>
      <c r="FJ270" s="71" t="str">
        <f t="shared" si="4574"/>
        <v/>
      </c>
      <c r="FK270" s="71" t="str">
        <f t="shared" si="4575"/>
        <v/>
      </c>
      <c r="FL270" s="71" t="str">
        <f t="shared" si="4576"/>
        <v/>
      </c>
      <c r="FM270" s="71" t="str">
        <f t="shared" si="4577"/>
        <v/>
      </c>
      <c r="FN270" s="71" t="str">
        <f t="shared" si="4578"/>
        <v/>
      </c>
      <c r="FO270" s="71" t="str">
        <f t="shared" si="4579"/>
        <v/>
      </c>
      <c r="FP270" s="71" t="str">
        <f t="shared" si="4580"/>
        <v/>
      </c>
      <c r="FQ270" s="71" t="str">
        <f t="shared" si="4581"/>
        <v/>
      </c>
      <c r="FR270" s="71" t="str">
        <f t="shared" si="4582"/>
        <v/>
      </c>
      <c r="FS270" s="71" t="str">
        <f t="shared" si="4583"/>
        <v/>
      </c>
    </row>
    <row r="271" spans="1:175" ht="15">
      <c r="A271" s="79"/>
      <c r="B271" s="80" t="s">
        <v>851</v>
      </c>
      <c r="C271" s="122" t="s">
        <v>852</v>
      </c>
      <c r="T271" s="127" t="s">
        <v>853</v>
      </c>
      <c r="U271" s="85" t="str">
        <f t="shared" si="4511"/>
        <v>ReplaceableTextures\\CommandButtons\\BTNIB04.blp</v>
      </c>
      <c r="CN271" s="70" t="str">
        <f t="shared" ref="CN271:CN278" si="4584">"InitUnitState('"&amp;B271&amp;"',"&amp;V271&amp;","&amp;W271&amp;","&amp;X271&amp;","&amp;Y271&amp;","&amp;Z271&amp;","&amp;AA271&amp;","&amp;AB271&amp;","&amp;AC271&amp;","&amp;AD271&amp;","&amp;AE271&amp;")"</f>
        <v>InitUnitState('IB04',,,,,,,,,,)</v>
      </c>
      <c r="CO271" s="70" t="str">
        <f t="shared" ref="CO271:CO278" si="4585">"InitUnitNormal('"&amp;B271&amp;"',"&amp;AF271&amp;","&amp;AG271&amp;","&amp;AH271&amp;","&amp;AI271&amp;","&amp;AJ271&amp;","&amp;AK271&amp;","&amp;AL271&amp;","&amp;AM271&amp;","&amp;AN271&amp;","&amp;AO271&amp;")"</f>
        <v>InitUnitNormal('IB04',,,,,,,,,,)</v>
      </c>
      <c r="CP271" s="70" t="str">
        <f t="shared" ref="CP271:CP278" si="4586">"InitUnitMagic('"&amp;B271&amp;"',"&amp;AP271&amp;","&amp;AQ271&amp;","&amp;AR271&amp;","&amp;AS271&amp;","&amp;AT271&amp;","&amp;AU271&amp;","&amp;AV271&amp;","&amp;AW271&amp;","&amp;BI271&amp;","&amp;BJ271&amp;")"</f>
        <v>InitUnitMagic('IB04',,,,,,,,,,)</v>
      </c>
      <c r="CQ271" s="70" t="str">
        <f t="shared" ref="CQ271:CQ278" si="4587">"InitUnitAdd('"&amp;B271&amp;"',"&amp;BK271&amp;","&amp;BL271&amp;","&amp;BM271&amp;","&amp;BN271&amp;","&amp;BO271&amp;","&amp;BP271&amp;","&amp;BQ271&amp;","&amp;BR271&amp;","&amp;BS271&amp;","&amp;BT271&amp;")"</f>
        <v>InitUnitAdd('IB04',,,,,,,,,,)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InitEquipData('IB04',,"",,,,,'','','','','','',"ReplaceableTextures\\CommandButtons\\BTNIB05.blp")</v>
      </c>
      <c r="CU271" s="95" t="str">
        <f t="shared" si="4512"/>
        <v>|n</v>
      </c>
      <c r="CV271" s="61" t="str">
        <f t="shared" si="4513"/>
        <v>|cff99ccff房间大厅界面点击右上角《|r|cffcc99ff收藏|r|cff99ccff》后可领取该礼包。|n|n|r属性：|n|cffffcc33攻击伤害+10%|n技能伤害+10%|n重随英雄次数+1|r</v>
      </c>
      <c r="CW271" s="60"/>
      <c r="CX271" s="60"/>
      <c r="CY271" s="60"/>
      <c r="CZ271" s="60"/>
      <c r="DA271" s="60"/>
      <c r="DB271" s="71" t="str">
        <f t="shared" si="4514"/>
        <v/>
      </c>
      <c r="DC271" s="71" t="str">
        <f t="shared" si="4515"/>
        <v/>
      </c>
      <c r="DD271" s="71" t="str">
        <f t="shared" si="4516"/>
        <v/>
      </c>
      <c r="DE271" s="71" t="str">
        <f t="shared" si="4517"/>
        <v/>
      </c>
      <c r="DF271" s="71" t="str">
        <f t="shared" si="4518"/>
        <v/>
      </c>
      <c r="DG271" s="71" t="str">
        <f t="shared" si="4519"/>
        <v/>
      </c>
      <c r="DH271" s="71" t="str">
        <f t="shared" si="4520"/>
        <v/>
      </c>
      <c r="DI271" s="71" t="str">
        <f t="shared" si="4521"/>
        <v/>
      </c>
      <c r="DJ271" s="71" t="str">
        <f t="shared" si="4522"/>
        <v/>
      </c>
      <c r="DK271" s="71" t="str">
        <f t="shared" si="4523"/>
        <v/>
      </c>
      <c r="DL271" s="71" t="str">
        <f t="shared" si="4524"/>
        <v/>
      </c>
      <c r="DM271" s="71" t="str">
        <f t="shared" si="4525"/>
        <v/>
      </c>
      <c r="DN271" s="71" t="str">
        <f t="shared" si="4526"/>
        <v/>
      </c>
      <c r="DO271" s="71" t="str">
        <f t="shared" si="4527"/>
        <v/>
      </c>
      <c r="DP271" s="71" t="str">
        <f t="shared" si="4528"/>
        <v/>
      </c>
      <c r="DQ271" s="71" t="str">
        <f t="shared" si="4529"/>
        <v/>
      </c>
      <c r="DR271" s="71" t="str">
        <f t="shared" si="4530"/>
        <v/>
      </c>
      <c r="DS271" s="71" t="str">
        <f t="shared" si="4531"/>
        <v/>
      </c>
      <c r="DT271" s="71" t="str">
        <f t="shared" si="4532"/>
        <v/>
      </c>
      <c r="DU271" s="71" t="str">
        <f t="shared" si="4533"/>
        <v/>
      </c>
      <c r="DV271" s="71" t="str">
        <f t="shared" si="4534"/>
        <v/>
      </c>
      <c r="DW271" s="71" t="str">
        <f t="shared" si="4535"/>
        <v/>
      </c>
      <c r="DX271" s="71" t="str">
        <f t="shared" si="4536"/>
        <v/>
      </c>
      <c r="DY271" s="71" t="str">
        <f t="shared" si="4537"/>
        <v/>
      </c>
      <c r="DZ271" s="71" t="str">
        <f t="shared" si="4538"/>
        <v/>
      </c>
      <c r="EA271" s="71" t="str">
        <f t="shared" si="4539"/>
        <v/>
      </c>
      <c r="EB271" s="71" t="str">
        <f t="shared" si="4540"/>
        <v/>
      </c>
      <c r="EC271" s="71" t="str">
        <f t="shared" si="4541"/>
        <v/>
      </c>
      <c r="ED271" s="71" t="str">
        <f t="shared" si="4542"/>
        <v/>
      </c>
      <c r="EE271" s="71" t="str">
        <f t="shared" si="4543"/>
        <v/>
      </c>
      <c r="EF271" s="71" t="str">
        <f t="shared" si="4544"/>
        <v/>
      </c>
      <c r="EG271" s="71" t="str">
        <f t="shared" si="4545"/>
        <v/>
      </c>
      <c r="EH271" s="71" t="str">
        <f t="shared" si="4546"/>
        <v/>
      </c>
      <c r="EI271" s="71" t="str">
        <f t="shared" si="4547"/>
        <v/>
      </c>
      <c r="EJ271" s="71" t="str">
        <f t="shared" si="4548"/>
        <v/>
      </c>
      <c r="EK271" s="71" t="str">
        <f t="shared" si="4549"/>
        <v/>
      </c>
      <c r="EL271" s="71" t="str">
        <f t="shared" si="4550"/>
        <v/>
      </c>
      <c r="EM271" s="71" t="str">
        <f t="shared" si="4551"/>
        <v/>
      </c>
      <c r="EN271" s="71" t="str">
        <f t="shared" si="4552"/>
        <v/>
      </c>
      <c r="EO271" s="71" t="str">
        <f t="shared" si="4553"/>
        <v/>
      </c>
      <c r="EP271" s="71" t="str">
        <f t="shared" si="4554"/>
        <v/>
      </c>
      <c r="EQ271" s="71" t="str">
        <f t="shared" si="4555"/>
        <v/>
      </c>
      <c r="ER271" s="71" t="str">
        <f t="shared" si="4556"/>
        <v/>
      </c>
      <c r="ES271" s="71" t="str">
        <f t="shared" si="4557"/>
        <v/>
      </c>
      <c r="ET271" s="71" t="str">
        <f t="shared" si="4558"/>
        <v/>
      </c>
      <c r="EU271" s="71" t="str">
        <f t="shared" si="4559"/>
        <v/>
      </c>
      <c r="EV271" s="71" t="str">
        <f t="shared" si="4560"/>
        <v/>
      </c>
      <c r="EW271" s="71" t="str">
        <f t="shared" si="4561"/>
        <v/>
      </c>
      <c r="EX271" s="71" t="str">
        <f t="shared" si="4562"/>
        <v/>
      </c>
      <c r="EY271" s="71" t="str">
        <f t="shared" si="4563"/>
        <v/>
      </c>
      <c r="EZ271" s="71" t="str">
        <f t="shared" si="4564"/>
        <v/>
      </c>
      <c r="FA271" s="71" t="str">
        <f t="shared" si="4565"/>
        <v/>
      </c>
      <c r="FB271" s="71" t="str">
        <f t="shared" si="4566"/>
        <v/>
      </c>
      <c r="FC271" s="71" t="str">
        <f t="shared" si="4567"/>
        <v/>
      </c>
      <c r="FD271" s="71" t="str">
        <f t="shared" si="4568"/>
        <v/>
      </c>
      <c r="FE271" s="71" t="str">
        <f t="shared" si="4569"/>
        <v/>
      </c>
      <c r="FF271" s="71" t="str">
        <f t="shared" si="4570"/>
        <v/>
      </c>
      <c r="FG271" s="71" t="str">
        <f t="shared" si="4571"/>
        <v/>
      </c>
      <c r="FH271" s="71" t="str">
        <f t="shared" si="4572"/>
        <v/>
      </c>
      <c r="FI271" s="71" t="str">
        <f t="shared" si="4573"/>
        <v/>
      </c>
      <c r="FJ271" s="71" t="str">
        <f t="shared" si="4574"/>
        <v/>
      </c>
      <c r="FK271" s="71" t="str">
        <f t="shared" si="4575"/>
        <v/>
      </c>
      <c r="FL271" s="71" t="str">
        <f t="shared" si="4576"/>
        <v/>
      </c>
      <c r="FM271" s="71" t="str">
        <f t="shared" si="4577"/>
        <v/>
      </c>
      <c r="FN271" s="71" t="str">
        <f t="shared" si="4578"/>
        <v/>
      </c>
      <c r="FO271" s="71" t="str">
        <f t="shared" si="4579"/>
        <v/>
      </c>
      <c r="FP271" s="71" t="str">
        <f t="shared" si="4580"/>
        <v/>
      </c>
      <c r="FQ271" s="71" t="str">
        <f t="shared" si="4581"/>
        <v/>
      </c>
      <c r="FR271" s="71" t="str">
        <f t="shared" si="4582"/>
        <v/>
      </c>
      <c r="FS271" s="71" t="str">
        <f t="shared" si="4583"/>
        <v/>
      </c>
    </row>
    <row r="272" spans="1:175" ht="15">
      <c r="A272" s="79"/>
      <c r="B272" s="80" t="s">
        <v>854</v>
      </c>
      <c r="C272" s="122" t="s">
        <v>855</v>
      </c>
      <c r="T272" s="127" t="s">
        <v>856</v>
      </c>
      <c r="U272" s="85" t="str">
        <f t="shared" si="4511"/>
        <v>ReplaceableTextures\\CommandButtons\\BTNIB05.blp</v>
      </c>
      <c r="CN272" s="70" t="str">
        <f t="shared" si="4584"/>
        <v>InitUnitState('IB05',,,,,,,,,,)</v>
      </c>
      <c r="CO272" s="70" t="str">
        <f t="shared" si="4585"/>
        <v>InitUnitNormal('IB05',,,,,,,,,,)</v>
      </c>
      <c r="CP272" s="70" t="str">
        <f t="shared" si="4586"/>
        <v>InitUnitMagic('IB05',,,,,,,,,,)</v>
      </c>
      <c r="CQ272" s="70" t="str">
        <f t="shared" si="4587"/>
        <v>InitUnitAdd('IB05',,,,,,,,,,)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InitEquipData('IB05',,"",,,,,'','','','','','',"")</v>
      </c>
      <c r="CU272" s="95" t="str">
        <f t="shared" si="4512"/>
        <v>|n</v>
      </c>
      <c r="CV272" s="61" t="str">
        <f t="shared" si="4513"/>
        <v>|cff33ff00购买魔兽重制版可领取该礼包！|n|n|r奖励：|n招魂幡Lv3</v>
      </c>
      <c r="CW272" s="60"/>
      <c r="CX272" s="60"/>
      <c r="CY272" s="60"/>
      <c r="CZ272" s="60"/>
      <c r="DA272" s="60"/>
      <c r="DB272" s="71" t="str">
        <f t="shared" si="4514"/>
        <v/>
      </c>
      <c r="DC272" s="71" t="str">
        <f t="shared" si="4515"/>
        <v/>
      </c>
      <c r="DD272" s="71" t="str">
        <f t="shared" si="4516"/>
        <v/>
      </c>
      <c r="DE272" s="71" t="str">
        <f t="shared" si="4517"/>
        <v/>
      </c>
      <c r="DF272" s="71" t="str">
        <f t="shared" si="4518"/>
        <v/>
      </c>
      <c r="DG272" s="71" t="str">
        <f t="shared" si="4519"/>
        <v/>
      </c>
      <c r="DH272" s="71" t="str">
        <f t="shared" si="4520"/>
        <v/>
      </c>
      <c r="DI272" s="71" t="str">
        <f t="shared" si="4521"/>
        <v/>
      </c>
      <c r="DJ272" s="71" t="str">
        <f t="shared" si="4522"/>
        <v/>
      </c>
      <c r="DK272" s="71" t="str">
        <f t="shared" si="4523"/>
        <v/>
      </c>
      <c r="DL272" s="71" t="str">
        <f t="shared" si="4524"/>
        <v/>
      </c>
      <c r="DM272" s="71" t="str">
        <f t="shared" si="4525"/>
        <v/>
      </c>
      <c r="DN272" s="71" t="str">
        <f t="shared" si="4526"/>
        <v/>
      </c>
      <c r="DO272" s="71" t="str">
        <f t="shared" si="4527"/>
        <v/>
      </c>
      <c r="DP272" s="71" t="str">
        <f t="shared" si="4528"/>
        <v/>
      </c>
      <c r="DQ272" s="71" t="str">
        <f t="shared" si="4529"/>
        <v/>
      </c>
      <c r="DR272" s="71" t="str">
        <f t="shared" si="4530"/>
        <v/>
      </c>
      <c r="DS272" s="71" t="str">
        <f t="shared" si="4531"/>
        <v/>
      </c>
      <c r="DT272" s="71" t="str">
        <f t="shared" si="4532"/>
        <v/>
      </c>
      <c r="DU272" s="71" t="str">
        <f t="shared" si="4533"/>
        <v/>
      </c>
      <c r="DV272" s="71" t="str">
        <f t="shared" si="4534"/>
        <v/>
      </c>
      <c r="DW272" s="71" t="str">
        <f t="shared" si="4535"/>
        <v/>
      </c>
      <c r="DX272" s="71" t="str">
        <f t="shared" si="4536"/>
        <v/>
      </c>
      <c r="DY272" s="71" t="str">
        <f t="shared" si="4537"/>
        <v/>
      </c>
      <c r="DZ272" s="71" t="str">
        <f t="shared" si="4538"/>
        <v/>
      </c>
      <c r="EA272" s="71" t="str">
        <f t="shared" si="4539"/>
        <v/>
      </c>
      <c r="EB272" s="71" t="str">
        <f t="shared" si="4540"/>
        <v/>
      </c>
      <c r="EC272" s="71" t="str">
        <f t="shared" si="4541"/>
        <v/>
      </c>
      <c r="ED272" s="71" t="str">
        <f t="shared" si="4542"/>
        <v/>
      </c>
      <c r="EE272" s="71" t="str">
        <f t="shared" si="4543"/>
        <v/>
      </c>
      <c r="EF272" s="71" t="str">
        <f t="shared" si="4544"/>
        <v/>
      </c>
      <c r="EG272" s="71" t="str">
        <f t="shared" si="4545"/>
        <v/>
      </c>
      <c r="EH272" s="71" t="str">
        <f t="shared" si="4546"/>
        <v/>
      </c>
      <c r="EI272" s="71" t="str">
        <f t="shared" si="4547"/>
        <v/>
      </c>
      <c r="EJ272" s="71" t="str">
        <f t="shared" si="4548"/>
        <v/>
      </c>
      <c r="EK272" s="71" t="str">
        <f t="shared" si="4549"/>
        <v/>
      </c>
      <c r="EL272" s="71" t="str">
        <f t="shared" si="4550"/>
        <v/>
      </c>
      <c r="EM272" s="71" t="str">
        <f t="shared" si="4551"/>
        <v/>
      </c>
      <c r="EN272" s="71" t="str">
        <f t="shared" si="4552"/>
        <v/>
      </c>
      <c r="EO272" s="71" t="str">
        <f t="shared" si="4553"/>
        <v/>
      </c>
      <c r="EP272" s="71" t="str">
        <f t="shared" si="4554"/>
        <v/>
      </c>
      <c r="EQ272" s="71" t="str">
        <f t="shared" si="4555"/>
        <v/>
      </c>
      <c r="ER272" s="71" t="str">
        <f t="shared" si="4556"/>
        <v/>
      </c>
      <c r="ES272" s="71" t="str">
        <f t="shared" si="4557"/>
        <v/>
      </c>
      <c r="ET272" s="71" t="str">
        <f t="shared" si="4558"/>
        <v/>
      </c>
      <c r="EU272" s="71" t="str">
        <f t="shared" si="4559"/>
        <v/>
      </c>
      <c r="EV272" s="71" t="str">
        <f t="shared" si="4560"/>
        <v/>
      </c>
      <c r="EW272" s="71" t="str">
        <f t="shared" si="4561"/>
        <v/>
      </c>
      <c r="EX272" s="71" t="str">
        <f t="shared" si="4562"/>
        <v/>
      </c>
      <c r="EY272" s="71" t="str">
        <f t="shared" si="4563"/>
        <v/>
      </c>
      <c r="EZ272" s="71" t="str">
        <f t="shared" si="4564"/>
        <v/>
      </c>
      <c r="FA272" s="71" t="str">
        <f t="shared" si="4565"/>
        <v/>
      </c>
      <c r="FB272" s="71" t="str">
        <f t="shared" si="4566"/>
        <v/>
      </c>
      <c r="FC272" s="71" t="str">
        <f t="shared" si="4567"/>
        <v/>
      </c>
      <c r="FD272" s="71" t="str">
        <f t="shared" si="4568"/>
        <v/>
      </c>
      <c r="FE272" s="71" t="str">
        <f t="shared" si="4569"/>
        <v/>
      </c>
      <c r="FF272" s="71" t="str">
        <f t="shared" si="4570"/>
        <v/>
      </c>
      <c r="FG272" s="71" t="str">
        <f t="shared" si="4571"/>
        <v/>
      </c>
      <c r="FH272" s="71" t="str">
        <f t="shared" si="4572"/>
        <v/>
      </c>
      <c r="FI272" s="71" t="str">
        <f t="shared" si="4573"/>
        <v/>
      </c>
      <c r="FJ272" s="71" t="str">
        <f t="shared" si="4574"/>
        <v/>
      </c>
      <c r="FK272" s="71" t="str">
        <f t="shared" si="4575"/>
        <v/>
      </c>
      <c r="FL272" s="71" t="str">
        <f t="shared" si="4576"/>
        <v/>
      </c>
      <c r="FM272" s="71" t="str">
        <f t="shared" si="4577"/>
        <v/>
      </c>
      <c r="FN272" s="71" t="str">
        <f t="shared" si="4578"/>
        <v/>
      </c>
      <c r="FO272" s="71" t="str">
        <f t="shared" si="4579"/>
        <v/>
      </c>
      <c r="FP272" s="71" t="str">
        <f t="shared" si="4580"/>
        <v/>
      </c>
      <c r="FQ272" s="71" t="str">
        <f t="shared" si="4581"/>
        <v/>
      </c>
      <c r="FR272" s="71" t="str">
        <f t="shared" si="4582"/>
        <v/>
      </c>
      <c r="FS272" s="71" t="str">
        <f t="shared" si="4583"/>
        <v/>
      </c>
    </row>
    <row r="273" spans="1:175" ht="15">
      <c r="A273" s="79"/>
      <c r="B273" s="80" t="s">
        <v>857</v>
      </c>
      <c r="C273" s="122" t="s">
        <v>858</v>
      </c>
      <c r="T273" s="127" t="s">
        <v>859</v>
      </c>
      <c r="U273" s="85" t="str">
        <f t="shared" si="4511"/>
        <v>ReplaceableTextures\\CommandButtons\\BTNIB06.blp</v>
      </c>
      <c r="CN273" s="70" t="str">
        <f t="shared" si="4584"/>
        <v>InitUnitState('IB06',,,,,,,,,,)</v>
      </c>
      <c r="CO273" s="70" t="str">
        <f t="shared" si="4585"/>
        <v>InitUnitNormal('IB06',,,,,,,,,,)</v>
      </c>
      <c r="CP273" s="70" t="str">
        <f t="shared" si="4586"/>
        <v>InitUnitMagic('IB06',,,,,,,,,,)</v>
      </c>
      <c r="CQ273" s="70" t="str">
        <f t="shared" si="4587"/>
        <v>InitUnitAdd('IB06',,,,,,,,,,)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InitEquipData('IB06',,"",,,,,'','','','','','',"ReplaceableTextures\\CommandButtons\\BTNIB07.blp")</v>
      </c>
      <c r="CU273" s="95" t="str">
        <f t="shared" si="4512"/>
        <v>|n</v>
      </c>
      <c r="CV273" s="61" t="str">
        <f t="shared" si="45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3" s="60"/>
      <c r="CX273" s="60"/>
      <c r="CY273" s="60"/>
      <c r="CZ273" s="60"/>
      <c r="DA273" s="60"/>
      <c r="DB273" s="71" t="str">
        <f t="shared" si="4514"/>
        <v/>
      </c>
      <c r="DC273" s="71" t="str">
        <f t="shared" si="4515"/>
        <v/>
      </c>
      <c r="DD273" s="71" t="str">
        <f t="shared" si="4516"/>
        <v/>
      </c>
      <c r="DE273" s="71" t="str">
        <f t="shared" si="4517"/>
        <v/>
      </c>
      <c r="DF273" s="71" t="str">
        <f t="shared" si="4518"/>
        <v/>
      </c>
      <c r="DG273" s="71" t="str">
        <f t="shared" si="4519"/>
        <v/>
      </c>
      <c r="DH273" s="71" t="str">
        <f t="shared" si="4520"/>
        <v/>
      </c>
      <c r="DI273" s="71" t="str">
        <f t="shared" si="4521"/>
        <v/>
      </c>
      <c r="DJ273" s="71" t="str">
        <f t="shared" si="4522"/>
        <v/>
      </c>
      <c r="DK273" s="71" t="str">
        <f t="shared" si="4523"/>
        <v/>
      </c>
      <c r="DL273" s="71" t="str">
        <f t="shared" si="4524"/>
        <v/>
      </c>
      <c r="DM273" s="71" t="str">
        <f t="shared" si="4525"/>
        <v/>
      </c>
      <c r="DN273" s="71" t="str">
        <f t="shared" si="4526"/>
        <v/>
      </c>
      <c r="DO273" s="71" t="str">
        <f t="shared" si="4527"/>
        <v/>
      </c>
      <c r="DP273" s="71" t="str">
        <f t="shared" si="4528"/>
        <v/>
      </c>
      <c r="DQ273" s="71" t="str">
        <f t="shared" si="4529"/>
        <v/>
      </c>
      <c r="DR273" s="71" t="str">
        <f t="shared" si="4530"/>
        <v/>
      </c>
      <c r="DS273" s="71" t="str">
        <f t="shared" si="4531"/>
        <v/>
      </c>
      <c r="DT273" s="71" t="str">
        <f t="shared" si="4532"/>
        <v/>
      </c>
      <c r="DU273" s="71" t="str">
        <f t="shared" si="4533"/>
        <v/>
      </c>
      <c r="DV273" s="71" t="str">
        <f t="shared" si="4534"/>
        <v/>
      </c>
      <c r="DW273" s="71" t="str">
        <f t="shared" si="4535"/>
        <v/>
      </c>
      <c r="DX273" s="71" t="str">
        <f t="shared" si="4536"/>
        <v/>
      </c>
      <c r="DY273" s="71" t="str">
        <f t="shared" si="4537"/>
        <v/>
      </c>
      <c r="DZ273" s="71" t="str">
        <f t="shared" si="4538"/>
        <v/>
      </c>
      <c r="EA273" s="71" t="str">
        <f t="shared" si="4539"/>
        <v/>
      </c>
      <c r="EB273" s="71" t="str">
        <f t="shared" si="4540"/>
        <v/>
      </c>
      <c r="EC273" s="71" t="str">
        <f t="shared" si="4541"/>
        <v/>
      </c>
      <c r="ED273" s="71" t="str">
        <f t="shared" si="4542"/>
        <v/>
      </c>
      <c r="EE273" s="71" t="str">
        <f t="shared" si="4543"/>
        <v/>
      </c>
      <c r="EF273" s="71" t="str">
        <f t="shared" si="4544"/>
        <v/>
      </c>
      <c r="EG273" s="71" t="str">
        <f t="shared" si="4545"/>
        <v/>
      </c>
      <c r="EH273" s="71" t="str">
        <f t="shared" si="4546"/>
        <v/>
      </c>
      <c r="EI273" s="71" t="str">
        <f t="shared" si="4547"/>
        <v/>
      </c>
      <c r="EJ273" s="71" t="str">
        <f t="shared" si="4548"/>
        <v/>
      </c>
      <c r="EK273" s="71" t="str">
        <f t="shared" si="4549"/>
        <v/>
      </c>
      <c r="EL273" s="71" t="str">
        <f t="shared" si="4550"/>
        <v/>
      </c>
      <c r="EM273" s="71" t="str">
        <f t="shared" si="4551"/>
        <v/>
      </c>
      <c r="EN273" s="71" t="str">
        <f t="shared" si="4552"/>
        <v/>
      </c>
      <c r="EO273" s="71" t="str">
        <f t="shared" si="4553"/>
        <v/>
      </c>
      <c r="EP273" s="71" t="str">
        <f t="shared" si="4554"/>
        <v/>
      </c>
      <c r="EQ273" s="71" t="str">
        <f t="shared" si="4555"/>
        <v/>
      </c>
      <c r="ER273" s="71" t="str">
        <f t="shared" si="4556"/>
        <v/>
      </c>
      <c r="ES273" s="71" t="str">
        <f t="shared" si="4557"/>
        <v/>
      </c>
      <c r="ET273" s="71" t="str">
        <f t="shared" si="4558"/>
        <v/>
      </c>
      <c r="EU273" s="71" t="str">
        <f t="shared" si="4559"/>
        <v/>
      </c>
      <c r="EV273" s="71" t="str">
        <f t="shared" si="4560"/>
        <v/>
      </c>
      <c r="EW273" s="71" t="str">
        <f t="shared" si="4561"/>
        <v/>
      </c>
      <c r="EX273" s="71" t="str">
        <f t="shared" si="4562"/>
        <v/>
      </c>
      <c r="EY273" s="71" t="str">
        <f t="shared" si="4563"/>
        <v/>
      </c>
      <c r="EZ273" s="71" t="str">
        <f t="shared" si="4564"/>
        <v/>
      </c>
      <c r="FA273" s="71" t="str">
        <f t="shared" si="4565"/>
        <v/>
      </c>
      <c r="FB273" s="71" t="str">
        <f t="shared" si="4566"/>
        <v/>
      </c>
      <c r="FC273" s="71" t="str">
        <f t="shared" si="4567"/>
        <v/>
      </c>
      <c r="FD273" s="71" t="str">
        <f t="shared" si="4568"/>
        <v/>
      </c>
      <c r="FE273" s="71" t="str">
        <f t="shared" si="4569"/>
        <v/>
      </c>
      <c r="FF273" s="71" t="str">
        <f t="shared" si="4570"/>
        <v/>
      </c>
      <c r="FG273" s="71" t="str">
        <f t="shared" si="4571"/>
        <v/>
      </c>
      <c r="FH273" s="71" t="str">
        <f t="shared" si="4572"/>
        <v/>
      </c>
      <c r="FI273" s="71" t="str">
        <f t="shared" si="4573"/>
        <v/>
      </c>
      <c r="FJ273" s="71" t="str">
        <f t="shared" si="4574"/>
        <v/>
      </c>
      <c r="FK273" s="71" t="str">
        <f t="shared" si="4575"/>
        <v/>
      </c>
      <c r="FL273" s="71" t="str">
        <f t="shared" si="4576"/>
        <v/>
      </c>
      <c r="FM273" s="71" t="str">
        <f t="shared" si="4577"/>
        <v/>
      </c>
      <c r="FN273" s="71" t="str">
        <f t="shared" si="4578"/>
        <v/>
      </c>
      <c r="FO273" s="71" t="str">
        <f t="shared" si="4579"/>
        <v/>
      </c>
      <c r="FP273" s="71" t="str">
        <f t="shared" si="4580"/>
        <v/>
      </c>
      <c r="FQ273" s="71" t="str">
        <f t="shared" si="4581"/>
        <v/>
      </c>
      <c r="FR273" s="71" t="str">
        <f t="shared" si="4582"/>
        <v/>
      </c>
      <c r="FS273" s="71" t="str">
        <f t="shared" si="4583"/>
        <v/>
      </c>
    </row>
    <row r="274" spans="1:175">
      <c r="A274" s="79"/>
      <c r="B274" s="80" t="s">
        <v>860</v>
      </c>
      <c r="C274" s="122" t="s">
        <v>861</v>
      </c>
      <c r="T274" s="122" t="s">
        <v>862</v>
      </c>
      <c r="U274" s="85" t="str">
        <f t="shared" si="4511"/>
        <v>ReplaceableTextures\\CommandButtons\\BTNIB07.blp</v>
      </c>
      <c r="CN274" s="70" t="str">
        <f t="shared" si="4584"/>
        <v>InitUnitState('IB07',,,,,,,,,,)</v>
      </c>
      <c r="CO274" s="70" t="str">
        <f t="shared" si="4585"/>
        <v>InitUnitNormal('IB07',,,,,,,,,,)</v>
      </c>
      <c r="CP274" s="70" t="str">
        <f t="shared" si="4586"/>
        <v>InitUnitMagic('IB07',,,,,,,,,,)</v>
      </c>
      <c r="CQ274" s="70" t="str">
        <f t="shared" si="4587"/>
        <v>InitUnitAdd('IB07',,,,,,,,,,)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InitEquipData('IB07',,"",,,,,'','','','','','',"ReplaceableTextures\\CommandButtons\\BTNIB08.blp")</v>
      </c>
      <c r="CU274" s="95" t="str">
        <f t="shared" si="4512"/>
        <v>|n</v>
      </c>
      <c r="CV274" s="61" t="str">
        <f t="shared" si="451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4" s="60"/>
      <c r="CX274" s="60"/>
      <c r="CY274" s="60"/>
      <c r="CZ274" s="60"/>
      <c r="DA274" s="60"/>
      <c r="DB274" s="71" t="str">
        <f t="shared" si="4514"/>
        <v/>
      </c>
      <c r="DC274" s="71" t="str">
        <f t="shared" si="4515"/>
        <v/>
      </c>
      <c r="DD274" s="71" t="str">
        <f t="shared" si="4516"/>
        <v/>
      </c>
      <c r="DE274" s="71" t="str">
        <f t="shared" si="4517"/>
        <v/>
      </c>
      <c r="DF274" s="71" t="str">
        <f t="shared" si="4518"/>
        <v/>
      </c>
      <c r="DG274" s="71" t="str">
        <f t="shared" si="4519"/>
        <v/>
      </c>
      <c r="DH274" s="71" t="str">
        <f t="shared" si="4520"/>
        <v/>
      </c>
      <c r="DI274" s="71" t="str">
        <f t="shared" si="4521"/>
        <v/>
      </c>
      <c r="DJ274" s="71" t="str">
        <f t="shared" si="4522"/>
        <v/>
      </c>
      <c r="DK274" s="71" t="str">
        <f t="shared" si="4523"/>
        <v/>
      </c>
      <c r="DL274" s="71" t="str">
        <f t="shared" si="4524"/>
        <v/>
      </c>
      <c r="DM274" s="71" t="str">
        <f t="shared" si="4525"/>
        <v/>
      </c>
      <c r="DN274" s="71" t="str">
        <f t="shared" si="4526"/>
        <v/>
      </c>
      <c r="DO274" s="71" t="str">
        <f t="shared" si="4527"/>
        <v/>
      </c>
      <c r="DP274" s="71" t="str">
        <f t="shared" si="4528"/>
        <v/>
      </c>
      <c r="DQ274" s="71" t="str">
        <f t="shared" si="4529"/>
        <v/>
      </c>
      <c r="DR274" s="71" t="str">
        <f t="shared" si="4530"/>
        <v/>
      </c>
      <c r="DS274" s="71" t="str">
        <f t="shared" si="4531"/>
        <v/>
      </c>
      <c r="DT274" s="71" t="str">
        <f t="shared" si="4532"/>
        <v/>
      </c>
      <c r="DU274" s="71" t="str">
        <f t="shared" si="4533"/>
        <v/>
      </c>
      <c r="DV274" s="71" t="str">
        <f t="shared" si="4534"/>
        <v/>
      </c>
      <c r="DW274" s="71" t="str">
        <f t="shared" si="4535"/>
        <v/>
      </c>
      <c r="DX274" s="71" t="str">
        <f t="shared" si="4536"/>
        <v/>
      </c>
      <c r="DY274" s="71" t="str">
        <f t="shared" si="4537"/>
        <v/>
      </c>
      <c r="DZ274" s="71" t="str">
        <f t="shared" si="4538"/>
        <v/>
      </c>
      <c r="EA274" s="71" t="str">
        <f t="shared" si="4539"/>
        <v/>
      </c>
      <c r="EB274" s="71" t="str">
        <f t="shared" si="4540"/>
        <v/>
      </c>
      <c r="EC274" s="71" t="str">
        <f t="shared" si="4541"/>
        <v/>
      </c>
      <c r="ED274" s="71" t="str">
        <f t="shared" si="4542"/>
        <v/>
      </c>
      <c r="EE274" s="71" t="str">
        <f t="shared" si="4543"/>
        <v/>
      </c>
      <c r="EF274" s="71" t="str">
        <f t="shared" si="4544"/>
        <v/>
      </c>
      <c r="EG274" s="71" t="str">
        <f t="shared" si="4545"/>
        <v/>
      </c>
      <c r="EH274" s="71" t="str">
        <f t="shared" si="4546"/>
        <v/>
      </c>
      <c r="EI274" s="71" t="str">
        <f t="shared" si="4547"/>
        <v/>
      </c>
      <c r="EJ274" s="71" t="str">
        <f t="shared" si="4548"/>
        <v/>
      </c>
      <c r="EK274" s="71" t="str">
        <f t="shared" si="4549"/>
        <v/>
      </c>
      <c r="EL274" s="71" t="str">
        <f t="shared" si="4550"/>
        <v/>
      </c>
      <c r="EM274" s="71" t="str">
        <f t="shared" si="4551"/>
        <v/>
      </c>
      <c r="EN274" s="71" t="str">
        <f t="shared" si="4552"/>
        <v/>
      </c>
      <c r="EO274" s="71" t="str">
        <f t="shared" si="4553"/>
        <v/>
      </c>
      <c r="EP274" s="71" t="str">
        <f t="shared" si="4554"/>
        <v/>
      </c>
      <c r="EQ274" s="71" t="str">
        <f t="shared" si="4555"/>
        <v/>
      </c>
      <c r="ER274" s="71" t="str">
        <f t="shared" si="4556"/>
        <v/>
      </c>
      <c r="ES274" s="71" t="str">
        <f t="shared" si="4557"/>
        <v/>
      </c>
      <c r="ET274" s="71" t="str">
        <f t="shared" si="4558"/>
        <v/>
      </c>
      <c r="EU274" s="71" t="str">
        <f t="shared" si="4559"/>
        <v/>
      </c>
      <c r="EV274" s="71" t="str">
        <f t="shared" si="4560"/>
        <v/>
      </c>
      <c r="EW274" s="71" t="str">
        <f t="shared" si="4561"/>
        <v/>
      </c>
      <c r="EX274" s="71" t="str">
        <f t="shared" si="4562"/>
        <v/>
      </c>
      <c r="EY274" s="71" t="str">
        <f t="shared" si="4563"/>
        <v/>
      </c>
      <c r="EZ274" s="71" t="str">
        <f t="shared" si="4564"/>
        <v/>
      </c>
      <c r="FA274" s="71" t="str">
        <f t="shared" si="4565"/>
        <v/>
      </c>
      <c r="FB274" s="71" t="str">
        <f t="shared" si="4566"/>
        <v/>
      </c>
      <c r="FC274" s="71" t="str">
        <f t="shared" si="4567"/>
        <v/>
      </c>
      <c r="FD274" s="71" t="str">
        <f t="shared" si="4568"/>
        <v/>
      </c>
      <c r="FE274" s="71" t="str">
        <f t="shared" si="4569"/>
        <v/>
      </c>
      <c r="FF274" s="71" t="str">
        <f t="shared" si="4570"/>
        <v/>
      </c>
      <c r="FG274" s="71" t="str">
        <f t="shared" si="4571"/>
        <v/>
      </c>
      <c r="FH274" s="71" t="str">
        <f t="shared" si="4572"/>
        <v/>
      </c>
      <c r="FI274" s="71" t="str">
        <f t="shared" si="4573"/>
        <v/>
      </c>
      <c r="FJ274" s="71" t="str">
        <f t="shared" si="4574"/>
        <v/>
      </c>
      <c r="FK274" s="71" t="str">
        <f t="shared" si="4575"/>
        <v/>
      </c>
      <c r="FL274" s="71" t="str">
        <f t="shared" si="4576"/>
        <v/>
      </c>
      <c r="FM274" s="71" t="str">
        <f t="shared" si="4577"/>
        <v/>
      </c>
      <c r="FN274" s="71" t="str">
        <f t="shared" si="4578"/>
        <v/>
      </c>
      <c r="FO274" s="71" t="str">
        <f t="shared" si="4579"/>
        <v/>
      </c>
      <c r="FP274" s="71" t="str">
        <f t="shared" si="4580"/>
        <v/>
      </c>
      <c r="FQ274" s="71" t="str">
        <f t="shared" si="4581"/>
        <v/>
      </c>
      <c r="FR274" s="71" t="str">
        <f t="shared" si="4582"/>
        <v/>
      </c>
      <c r="FS274" s="71" t="str">
        <f t="shared" si="4583"/>
        <v/>
      </c>
    </row>
    <row r="275" spans="1:175" ht="15">
      <c r="A275" s="79"/>
      <c r="B275" s="80" t="s">
        <v>863</v>
      </c>
      <c r="C275" s="122" t="s">
        <v>864</v>
      </c>
      <c r="T275" s="127" t="s">
        <v>865</v>
      </c>
      <c r="U275" s="85" t="str">
        <f t="shared" si="4511"/>
        <v>ReplaceableTextures\\CommandButtons\\BTNIB08.blp</v>
      </c>
      <c r="CN275" s="70" t="str">
        <f t="shared" si="4584"/>
        <v>InitUnitState('IB08',,,,,,,,,,)</v>
      </c>
      <c r="CO275" s="70" t="str">
        <f t="shared" si="4585"/>
        <v>InitUnitNormal('IB08',,,,,,,,,,)</v>
      </c>
      <c r="CP275" s="70" t="str">
        <f t="shared" si="4586"/>
        <v>InitUnitMagic('IB08',,,,,,,,,,)</v>
      </c>
      <c r="CQ275" s="70" t="str">
        <f t="shared" si="4587"/>
        <v>InitUnitAdd('IB08',,,,,,,,,,)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305&amp;CR$1&amp;")"</f>
        <v>InitEquipData('IB08',,"",,,,,'','','','','','',"")</v>
      </c>
      <c r="CU275" s="95" t="str">
        <f t="shared" si="4512"/>
        <v>|n</v>
      </c>
      <c r="CV275" s="61" t="str">
        <f t="shared" si="4513"/>
        <v>|cff99ccff游戏中输入《|r|cff33ff00魔芝RPG|r|cff99ccff》领取本礼包！|r|n|n|r奖励：|n|cffffcc00练功房怪物数量+1|r</v>
      </c>
      <c r="CW275" s="60"/>
      <c r="CX275" s="60"/>
      <c r="CY275" s="60"/>
      <c r="CZ275" s="60"/>
      <c r="DA275" s="60"/>
      <c r="DB275" s="71" t="str">
        <f t="shared" si="4514"/>
        <v/>
      </c>
      <c r="DC275" s="71" t="str">
        <f t="shared" si="4515"/>
        <v/>
      </c>
      <c r="DD275" s="71" t="str">
        <f t="shared" si="4516"/>
        <v/>
      </c>
      <c r="DE275" s="71" t="str">
        <f t="shared" si="4517"/>
        <v/>
      </c>
      <c r="DF275" s="71" t="str">
        <f t="shared" si="4518"/>
        <v/>
      </c>
      <c r="DG275" s="71" t="str">
        <f t="shared" si="4519"/>
        <v/>
      </c>
      <c r="DH275" s="71" t="str">
        <f t="shared" si="4520"/>
        <v/>
      </c>
      <c r="DI275" s="71" t="str">
        <f t="shared" si="4521"/>
        <v/>
      </c>
      <c r="DJ275" s="71" t="str">
        <f t="shared" si="4522"/>
        <v/>
      </c>
      <c r="DK275" s="71" t="str">
        <f t="shared" si="4523"/>
        <v/>
      </c>
      <c r="DL275" s="71" t="str">
        <f t="shared" si="4524"/>
        <v/>
      </c>
      <c r="DM275" s="71" t="str">
        <f t="shared" si="4525"/>
        <v/>
      </c>
      <c r="DN275" s="71" t="str">
        <f t="shared" si="4526"/>
        <v/>
      </c>
      <c r="DO275" s="71" t="str">
        <f t="shared" si="4527"/>
        <v/>
      </c>
      <c r="DP275" s="71" t="str">
        <f t="shared" si="4528"/>
        <v/>
      </c>
      <c r="DQ275" s="71" t="str">
        <f t="shared" si="4529"/>
        <v/>
      </c>
      <c r="DR275" s="71" t="str">
        <f t="shared" si="4530"/>
        <v/>
      </c>
      <c r="DS275" s="71" t="str">
        <f t="shared" si="4531"/>
        <v/>
      </c>
      <c r="DT275" s="71" t="str">
        <f t="shared" si="4532"/>
        <v/>
      </c>
      <c r="DU275" s="71" t="str">
        <f t="shared" si="4533"/>
        <v/>
      </c>
      <c r="DV275" s="71" t="str">
        <f t="shared" si="4534"/>
        <v/>
      </c>
      <c r="DW275" s="71" t="str">
        <f t="shared" si="4535"/>
        <v/>
      </c>
      <c r="DX275" s="71" t="str">
        <f t="shared" si="4536"/>
        <v/>
      </c>
      <c r="DY275" s="71" t="str">
        <f t="shared" si="4537"/>
        <v/>
      </c>
      <c r="DZ275" s="71" t="str">
        <f t="shared" si="4538"/>
        <v/>
      </c>
      <c r="EA275" s="71" t="str">
        <f t="shared" si="4539"/>
        <v/>
      </c>
      <c r="EB275" s="71" t="str">
        <f t="shared" si="4540"/>
        <v/>
      </c>
      <c r="EC275" s="71" t="str">
        <f t="shared" si="4541"/>
        <v/>
      </c>
      <c r="ED275" s="71" t="str">
        <f t="shared" si="4542"/>
        <v/>
      </c>
      <c r="EE275" s="71" t="str">
        <f t="shared" si="4543"/>
        <v/>
      </c>
      <c r="EF275" s="71" t="str">
        <f t="shared" si="4544"/>
        <v/>
      </c>
      <c r="EG275" s="71" t="str">
        <f t="shared" si="4545"/>
        <v/>
      </c>
      <c r="EH275" s="71" t="str">
        <f t="shared" si="4546"/>
        <v/>
      </c>
      <c r="EI275" s="71" t="str">
        <f t="shared" si="4547"/>
        <v/>
      </c>
      <c r="EJ275" s="71" t="str">
        <f t="shared" si="4548"/>
        <v/>
      </c>
      <c r="EK275" s="71" t="str">
        <f t="shared" si="4549"/>
        <v/>
      </c>
      <c r="EL275" s="71" t="str">
        <f t="shared" si="4550"/>
        <v/>
      </c>
      <c r="EM275" s="71" t="str">
        <f t="shared" si="4551"/>
        <v/>
      </c>
      <c r="EN275" s="71" t="str">
        <f t="shared" si="4552"/>
        <v/>
      </c>
      <c r="EO275" s="71" t="str">
        <f t="shared" si="4553"/>
        <v/>
      </c>
      <c r="EP275" s="71" t="str">
        <f t="shared" si="4554"/>
        <v/>
      </c>
      <c r="EQ275" s="71" t="str">
        <f t="shared" si="4555"/>
        <v/>
      </c>
      <c r="ER275" s="71" t="str">
        <f t="shared" si="4556"/>
        <v/>
      </c>
      <c r="ES275" s="71" t="str">
        <f t="shared" si="4557"/>
        <v/>
      </c>
      <c r="ET275" s="71" t="str">
        <f t="shared" si="4558"/>
        <v/>
      </c>
      <c r="EU275" s="71" t="str">
        <f t="shared" si="4559"/>
        <v/>
      </c>
      <c r="EV275" s="71" t="str">
        <f t="shared" si="4560"/>
        <v/>
      </c>
      <c r="EW275" s="71" t="str">
        <f t="shared" si="4561"/>
        <v/>
      </c>
      <c r="EX275" s="71" t="str">
        <f t="shared" si="4562"/>
        <v/>
      </c>
      <c r="EY275" s="71" t="str">
        <f t="shared" si="4563"/>
        <v/>
      </c>
      <c r="EZ275" s="71" t="str">
        <f t="shared" si="4564"/>
        <v/>
      </c>
      <c r="FA275" s="71" t="str">
        <f t="shared" si="4565"/>
        <v/>
      </c>
      <c r="FB275" s="71" t="str">
        <f t="shared" si="4566"/>
        <v/>
      </c>
      <c r="FC275" s="71" t="str">
        <f t="shared" si="4567"/>
        <v/>
      </c>
      <c r="FD275" s="71" t="str">
        <f t="shared" si="4568"/>
        <v/>
      </c>
      <c r="FE275" s="71" t="str">
        <f t="shared" si="4569"/>
        <v/>
      </c>
      <c r="FF275" s="71" t="str">
        <f t="shared" si="4570"/>
        <v/>
      </c>
      <c r="FG275" s="71" t="str">
        <f t="shared" si="4571"/>
        <v/>
      </c>
      <c r="FH275" s="71" t="str">
        <f t="shared" si="4572"/>
        <v/>
      </c>
      <c r="FI275" s="71" t="str">
        <f t="shared" si="4573"/>
        <v/>
      </c>
      <c r="FJ275" s="71" t="str">
        <f t="shared" si="4574"/>
        <v/>
      </c>
      <c r="FK275" s="71" t="str">
        <f t="shared" si="4575"/>
        <v/>
      </c>
      <c r="FL275" s="71" t="str">
        <f t="shared" si="4576"/>
        <v/>
      </c>
      <c r="FM275" s="71" t="str">
        <f t="shared" si="4577"/>
        <v/>
      </c>
      <c r="FN275" s="71" t="str">
        <f t="shared" si="4578"/>
        <v/>
      </c>
      <c r="FO275" s="71" t="str">
        <f t="shared" si="4579"/>
        <v/>
      </c>
      <c r="FP275" s="71" t="str">
        <f t="shared" si="4580"/>
        <v/>
      </c>
      <c r="FQ275" s="71" t="str">
        <f t="shared" si="4581"/>
        <v/>
      </c>
      <c r="FR275" s="71" t="str">
        <f t="shared" si="4582"/>
        <v/>
      </c>
      <c r="FS275" s="71" t="str">
        <f t="shared" si="4583"/>
        <v/>
      </c>
    </row>
    <row r="276" spans="1:175">
      <c r="A276" s="79"/>
      <c r="B276" s="80" t="s">
        <v>866</v>
      </c>
      <c r="C276" s="122" t="s">
        <v>867</v>
      </c>
      <c r="T276" s="128"/>
      <c r="U276" s="85" t="str">
        <f t="shared" si="4511"/>
        <v>ReplaceableTextures\\CommandButtons\\BTNIB09.blp</v>
      </c>
      <c r="CN276" s="70" t="str">
        <f t="shared" si="4584"/>
        <v>InitUnitState('IB09',,,,,,,,,,)</v>
      </c>
      <c r="CO276" s="70" t="str">
        <f t="shared" si="4585"/>
        <v>InitUnitNormal('IB09',,,,,,,,,,)</v>
      </c>
      <c r="CP276" s="70" t="str">
        <f t="shared" si="4586"/>
        <v>InitUnitMagic('IB09',,,,,,,,,,)</v>
      </c>
      <c r="CQ276" s="70" t="str">
        <f t="shared" si="4587"/>
        <v>InitUnitAdd('IB09',,,,,,,,,,)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306&amp;CR$1&amp;")"</f>
        <v>InitEquipData('IB09',,"",,,,,'','','','','','',"")</v>
      </c>
      <c r="CU276" s="95" t="str">
        <f t="shared" si="4512"/>
        <v>|n</v>
      </c>
      <c r="CV276" s="61">
        <f t="shared" si="4513"/>
        <v>0</v>
      </c>
      <c r="CW276" s="60"/>
      <c r="CX276" s="60"/>
      <c r="CY276" s="60"/>
      <c r="CZ276" s="60"/>
      <c r="DA276" s="60"/>
      <c r="DB276" s="71" t="str">
        <f t="shared" ref="DB276:FM277" si="4588">IF(V276="","","|n"&amp;DB$2&amp;"+"&amp;V276&amp;DB$1)</f>
        <v/>
      </c>
      <c r="DC276" s="71" t="str">
        <f t="shared" si="4588"/>
        <v/>
      </c>
      <c r="DD276" s="71" t="str">
        <f t="shared" si="4588"/>
        <v/>
      </c>
      <c r="DE276" s="71" t="str">
        <f t="shared" si="4588"/>
        <v/>
      </c>
      <c r="DF276" s="71" t="str">
        <f t="shared" si="4588"/>
        <v/>
      </c>
      <c r="DG276" s="71" t="str">
        <f t="shared" si="4588"/>
        <v/>
      </c>
      <c r="DH276" s="71" t="str">
        <f t="shared" si="4588"/>
        <v/>
      </c>
      <c r="DI276" s="71" t="str">
        <f t="shared" si="4588"/>
        <v/>
      </c>
      <c r="DJ276" s="71" t="str">
        <f t="shared" si="4588"/>
        <v/>
      </c>
      <c r="DK276" s="71" t="str">
        <f t="shared" si="4588"/>
        <v/>
      </c>
      <c r="DL276" s="71" t="str">
        <f t="shared" si="4588"/>
        <v/>
      </c>
      <c r="DM276" s="71" t="str">
        <f t="shared" si="4588"/>
        <v/>
      </c>
      <c r="DN276" s="71" t="str">
        <f t="shared" si="4588"/>
        <v/>
      </c>
      <c r="DO276" s="71" t="str">
        <f t="shared" si="4588"/>
        <v/>
      </c>
      <c r="DP276" s="71" t="str">
        <f t="shared" si="4588"/>
        <v/>
      </c>
      <c r="DQ276" s="71" t="str">
        <f t="shared" si="4588"/>
        <v/>
      </c>
      <c r="DR276" s="71" t="str">
        <f t="shared" si="4588"/>
        <v/>
      </c>
      <c r="DS276" s="71" t="str">
        <f t="shared" si="4588"/>
        <v/>
      </c>
      <c r="DT276" s="71" t="str">
        <f t="shared" si="4588"/>
        <v/>
      </c>
      <c r="DU276" s="71" t="str">
        <f t="shared" si="4588"/>
        <v/>
      </c>
      <c r="DV276" s="71" t="str">
        <f t="shared" si="4588"/>
        <v/>
      </c>
      <c r="DW276" s="71" t="str">
        <f t="shared" si="4588"/>
        <v/>
      </c>
      <c r="DX276" s="71" t="str">
        <f t="shared" si="4588"/>
        <v/>
      </c>
      <c r="DY276" s="71" t="str">
        <f t="shared" si="4588"/>
        <v/>
      </c>
      <c r="DZ276" s="71" t="str">
        <f t="shared" si="4588"/>
        <v/>
      </c>
      <c r="EA276" s="71" t="str">
        <f t="shared" si="4588"/>
        <v/>
      </c>
      <c r="EB276" s="71" t="str">
        <f t="shared" si="4588"/>
        <v/>
      </c>
      <c r="EC276" s="71" t="str">
        <f t="shared" si="4588"/>
        <v/>
      </c>
      <c r="ED276" s="71" t="str">
        <f t="shared" si="4588"/>
        <v/>
      </c>
      <c r="EE276" s="71" t="str">
        <f t="shared" si="4588"/>
        <v/>
      </c>
      <c r="EF276" s="71" t="str">
        <f t="shared" si="4588"/>
        <v/>
      </c>
      <c r="EG276" s="71" t="str">
        <f t="shared" si="4588"/>
        <v/>
      </c>
      <c r="EH276" s="71" t="str">
        <f t="shared" si="4588"/>
        <v/>
      </c>
      <c r="EI276" s="71" t="str">
        <f t="shared" si="4588"/>
        <v/>
      </c>
      <c r="EJ276" s="71" t="str">
        <f t="shared" si="4588"/>
        <v/>
      </c>
      <c r="EK276" s="71" t="str">
        <f t="shared" si="4588"/>
        <v/>
      </c>
      <c r="EL276" s="71" t="str">
        <f t="shared" si="4588"/>
        <v/>
      </c>
      <c r="EM276" s="71" t="str">
        <f t="shared" si="4588"/>
        <v/>
      </c>
      <c r="EN276" s="71" t="str">
        <f t="shared" si="4588"/>
        <v/>
      </c>
      <c r="EO276" s="71" t="str">
        <f t="shared" si="4588"/>
        <v/>
      </c>
      <c r="EP276" s="71" t="str">
        <f t="shared" si="4588"/>
        <v/>
      </c>
      <c r="EQ276" s="71" t="str">
        <f t="shared" si="4588"/>
        <v/>
      </c>
      <c r="ER276" s="71" t="str">
        <f t="shared" si="4588"/>
        <v/>
      </c>
      <c r="ES276" s="71" t="str">
        <f t="shared" si="4588"/>
        <v/>
      </c>
      <c r="ET276" s="71" t="str">
        <f t="shared" si="4588"/>
        <v/>
      </c>
      <c r="EU276" s="71" t="str">
        <f t="shared" si="4588"/>
        <v/>
      </c>
      <c r="EV276" s="71" t="str">
        <f t="shared" si="4588"/>
        <v/>
      </c>
      <c r="EW276" s="71" t="str">
        <f t="shared" si="4588"/>
        <v/>
      </c>
      <c r="EX276" s="71" t="str">
        <f t="shared" si="4588"/>
        <v/>
      </c>
      <c r="EY276" s="71" t="str">
        <f t="shared" si="4588"/>
        <v/>
      </c>
      <c r="EZ276" s="71" t="str">
        <f t="shared" si="4588"/>
        <v/>
      </c>
      <c r="FA276" s="71" t="str">
        <f t="shared" si="4588"/>
        <v/>
      </c>
      <c r="FB276" s="71" t="str">
        <f t="shared" si="4588"/>
        <v/>
      </c>
      <c r="FC276" s="71" t="str">
        <f t="shared" si="4588"/>
        <v/>
      </c>
      <c r="FD276" s="71" t="str">
        <f t="shared" si="4588"/>
        <v/>
      </c>
      <c r="FE276" s="71" t="str">
        <f t="shared" si="4588"/>
        <v/>
      </c>
      <c r="FF276" s="71" t="str">
        <f t="shared" si="4588"/>
        <v/>
      </c>
      <c r="FG276" s="71" t="str">
        <f t="shared" si="4588"/>
        <v/>
      </c>
      <c r="FH276" s="71" t="str">
        <f t="shared" si="4588"/>
        <v/>
      </c>
      <c r="FI276" s="71" t="str">
        <f t="shared" si="4588"/>
        <v/>
      </c>
      <c r="FJ276" s="71" t="str">
        <f t="shared" si="4588"/>
        <v/>
      </c>
      <c r="FK276" s="71" t="str">
        <f t="shared" si="4588"/>
        <v/>
      </c>
      <c r="FL276" s="71" t="str">
        <f t="shared" si="4588"/>
        <v/>
      </c>
      <c r="FM276" s="71" t="str">
        <f t="shared" si="4588"/>
        <v/>
      </c>
      <c r="FN276" s="71" t="str">
        <f t="shared" ref="FN276:FS277" si="4589">IF(CH276="","","|n"&amp;FN$2&amp;"+"&amp;CH276&amp;FN$1)</f>
        <v/>
      </c>
      <c r="FO276" s="71" t="str">
        <f t="shared" si="4589"/>
        <v/>
      </c>
      <c r="FP276" s="71" t="str">
        <f t="shared" si="4589"/>
        <v/>
      </c>
      <c r="FQ276" s="71" t="str">
        <f t="shared" si="4589"/>
        <v/>
      </c>
      <c r="FR276" s="71" t="str">
        <f t="shared" si="4589"/>
        <v/>
      </c>
      <c r="FS276" s="71" t="str">
        <f t="shared" si="4589"/>
        <v/>
      </c>
    </row>
    <row r="277" spans="1:175" ht="15">
      <c r="A277" s="79"/>
      <c r="B277" s="123" t="s">
        <v>868</v>
      </c>
      <c r="C277" s="122" t="str">
        <f>"已领取"&amp;C267</f>
        <v>已领取星耀福利</v>
      </c>
      <c r="T277" s="127" t="str">
        <f>T267&amp;"|N|N|cff00ff00已领取该礼包"</f>
        <v>|cffffcc33平台名称带有“星耀”开局自动激活！|n|n|r奖励：|n|cffffcc00每秒金币+1|n每秒攻击+1|n每秒生命+5|r|N|N|cff00ff00已领取该礼包</v>
      </c>
      <c r="U277" s="79" t="s">
        <v>869</v>
      </c>
      <c r="CN277" s="70" t="str">
        <f t="shared" ref="CN277" si="4590">"InitUnitState('"&amp;B277&amp;"',"&amp;V277&amp;","&amp;W277&amp;","&amp;X277&amp;","&amp;Y277&amp;","&amp;Z277&amp;","&amp;AA277&amp;","&amp;AB277&amp;","&amp;AC277&amp;","&amp;AD277&amp;","&amp;AE277&amp;")"</f>
        <v>InitUnitState('IB50',,,,,,,,,,)</v>
      </c>
      <c r="CO277" s="70" t="str">
        <f t="shared" ref="CO277" si="4591">"InitUnitNormal('"&amp;B277&amp;"',"&amp;AF277&amp;","&amp;AG277&amp;","&amp;AH277&amp;","&amp;AI277&amp;","&amp;AJ277&amp;","&amp;AK277&amp;","&amp;AL277&amp;","&amp;AM277&amp;","&amp;AN277&amp;","&amp;AO277&amp;")"</f>
        <v>InitUnitNormal('IB50',,,,,,,,,,)</v>
      </c>
      <c r="CP277" s="70" t="str">
        <f t="shared" ref="CP277" si="4592">"InitUnitMagic('"&amp;B277&amp;"',"&amp;AP277&amp;","&amp;AQ277&amp;","&amp;AR277&amp;","&amp;AS277&amp;","&amp;AT277&amp;","&amp;AU277&amp;","&amp;AV277&amp;","&amp;AW277&amp;","&amp;BI277&amp;","&amp;BJ277&amp;")"</f>
        <v>InitUnitMagic('IB50',,,,,,,,,,)</v>
      </c>
      <c r="CQ277" s="70" t="str">
        <f t="shared" ref="CQ277" si="4593">"InitUnitAdd('"&amp;B277&amp;"',"&amp;BK277&amp;","&amp;BL277&amp;","&amp;BM277&amp;","&amp;BN277&amp;","&amp;BO277&amp;","&amp;BP277&amp;","&amp;BQ277&amp;","&amp;BR277&amp;","&amp;BS277&amp;","&amp;BT277&amp;")"</f>
        <v>InitUnitAdd('IB50',,,,,,,,,,)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InitEquipData('IB50',,"",,,,,'','','','','','',"ReplaceableTextures\\commandButtons\\BTNLBUI01.blp")</v>
      </c>
      <c r="CU277" s="95" t="str">
        <f t="shared" si="4512"/>
        <v>|n</v>
      </c>
      <c r="CV277" s="61" t="str">
        <f t="shared" si="4513"/>
        <v>|cffffcc33平台名称带有“星耀”开局自动激活！|n|n|r奖励：|n|cffffcc00每秒金币+1|n每秒攻击+1|n每秒生命+5|r|N|N|cff00ff00已领取该礼包</v>
      </c>
      <c r="CW277" s="60"/>
      <c r="CX277" s="60"/>
      <c r="CY277" s="60"/>
      <c r="CZ277" s="60"/>
      <c r="DA277" s="60"/>
      <c r="DB277" s="71" t="str">
        <f t="shared" si="4588"/>
        <v/>
      </c>
      <c r="DC277" s="71" t="str">
        <f t="shared" si="4588"/>
        <v/>
      </c>
      <c r="DD277" s="71" t="str">
        <f t="shared" si="4588"/>
        <v/>
      </c>
      <c r="DE277" s="71" t="str">
        <f t="shared" si="4588"/>
        <v/>
      </c>
      <c r="DF277" s="71" t="str">
        <f t="shared" si="4588"/>
        <v/>
      </c>
      <c r="DG277" s="71" t="str">
        <f t="shared" si="4588"/>
        <v/>
      </c>
      <c r="DH277" s="71" t="str">
        <f t="shared" si="4588"/>
        <v/>
      </c>
      <c r="DI277" s="71" t="str">
        <f t="shared" si="4588"/>
        <v/>
      </c>
      <c r="DJ277" s="71" t="str">
        <f t="shared" si="4588"/>
        <v/>
      </c>
      <c r="DK277" s="71" t="str">
        <f t="shared" si="4588"/>
        <v/>
      </c>
      <c r="DL277" s="71" t="str">
        <f t="shared" si="4588"/>
        <v/>
      </c>
      <c r="DM277" s="71" t="str">
        <f t="shared" si="4588"/>
        <v/>
      </c>
      <c r="DN277" s="71" t="str">
        <f t="shared" si="4588"/>
        <v/>
      </c>
      <c r="DO277" s="71" t="str">
        <f t="shared" si="4588"/>
        <v/>
      </c>
      <c r="DP277" s="71" t="str">
        <f t="shared" si="4588"/>
        <v/>
      </c>
      <c r="DQ277" s="71" t="str">
        <f t="shared" si="4588"/>
        <v/>
      </c>
      <c r="DR277" s="71" t="str">
        <f t="shared" si="4588"/>
        <v/>
      </c>
      <c r="DS277" s="71" t="str">
        <f t="shared" si="4588"/>
        <v/>
      </c>
      <c r="DT277" s="71" t="str">
        <f t="shared" si="4588"/>
        <v/>
      </c>
      <c r="DU277" s="71" t="str">
        <f t="shared" si="4588"/>
        <v/>
      </c>
      <c r="DV277" s="71" t="str">
        <f t="shared" si="4588"/>
        <v/>
      </c>
      <c r="DW277" s="71" t="str">
        <f t="shared" si="4588"/>
        <v/>
      </c>
      <c r="DX277" s="71" t="str">
        <f t="shared" si="4588"/>
        <v/>
      </c>
      <c r="DY277" s="71" t="str">
        <f t="shared" si="4588"/>
        <v/>
      </c>
      <c r="DZ277" s="71" t="str">
        <f t="shared" si="4588"/>
        <v/>
      </c>
      <c r="EA277" s="71" t="str">
        <f t="shared" si="4588"/>
        <v/>
      </c>
      <c r="EB277" s="71" t="str">
        <f t="shared" si="4588"/>
        <v/>
      </c>
      <c r="EC277" s="71" t="str">
        <f t="shared" si="4588"/>
        <v/>
      </c>
      <c r="ED277" s="71" t="str">
        <f t="shared" si="4588"/>
        <v/>
      </c>
      <c r="EE277" s="71" t="str">
        <f t="shared" si="4588"/>
        <v/>
      </c>
      <c r="EF277" s="71" t="str">
        <f t="shared" si="4588"/>
        <v/>
      </c>
      <c r="EG277" s="71" t="str">
        <f t="shared" si="4588"/>
        <v/>
      </c>
      <c r="EH277" s="71" t="str">
        <f t="shared" si="4588"/>
        <v/>
      </c>
      <c r="EI277" s="71" t="str">
        <f t="shared" si="4588"/>
        <v/>
      </c>
      <c r="EJ277" s="71" t="str">
        <f t="shared" si="4588"/>
        <v/>
      </c>
      <c r="EK277" s="71" t="str">
        <f t="shared" si="4588"/>
        <v/>
      </c>
      <c r="EL277" s="71" t="str">
        <f t="shared" si="4588"/>
        <v/>
      </c>
      <c r="EM277" s="71" t="str">
        <f t="shared" si="4588"/>
        <v/>
      </c>
      <c r="EN277" s="71" t="str">
        <f t="shared" si="4588"/>
        <v/>
      </c>
      <c r="EO277" s="71" t="str">
        <f t="shared" si="4588"/>
        <v/>
      </c>
      <c r="EP277" s="71" t="str">
        <f t="shared" si="4588"/>
        <v/>
      </c>
      <c r="EQ277" s="71" t="str">
        <f t="shared" si="4588"/>
        <v/>
      </c>
      <c r="ER277" s="71" t="str">
        <f t="shared" si="4588"/>
        <v/>
      </c>
      <c r="ES277" s="71" t="str">
        <f t="shared" si="4588"/>
        <v/>
      </c>
      <c r="ET277" s="71" t="str">
        <f t="shared" si="4588"/>
        <v/>
      </c>
      <c r="EU277" s="71" t="str">
        <f t="shared" si="4588"/>
        <v/>
      </c>
      <c r="EV277" s="71" t="str">
        <f t="shared" si="4588"/>
        <v/>
      </c>
      <c r="EW277" s="71" t="str">
        <f t="shared" si="4588"/>
        <v/>
      </c>
      <c r="EX277" s="71" t="str">
        <f t="shared" si="4588"/>
        <v/>
      </c>
      <c r="EY277" s="71" t="str">
        <f t="shared" si="4588"/>
        <v/>
      </c>
      <c r="EZ277" s="71" t="str">
        <f t="shared" si="4588"/>
        <v/>
      </c>
      <c r="FA277" s="71" t="str">
        <f t="shared" si="4588"/>
        <v/>
      </c>
      <c r="FB277" s="71" t="str">
        <f t="shared" si="4588"/>
        <v/>
      </c>
      <c r="FC277" s="71" t="str">
        <f t="shared" si="4588"/>
        <v/>
      </c>
      <c r="FD277" s="71" t="str">
        <f t="shared" si="4588"/>
        <v/>
      </c>
      <c r="FE277" s="71" t="str">
        <f t="shared" si="4588"/>
        <v/>
      </c>
      <c r="FF277" s="71" t="str">
        <f t="shared" si="4588"/>
        <v/>
      </c>
      <c r="FG277" s="71" t="str">
        <f t="shared" si="4588"/>
        <v/>
      </c>
      <c r="FH277" s="71" t="str">
        <f t="shared" si="4588"/>
        <v/>
      </c>
      <c r="FI277" s="71" t="str">
        <f t="shared" si="4588"/>
        <v/>
      </c>
      <c r="FJ277" s="71" t="str">
        <f t="shared" si="4588"/>
        <v/>
      </c>
      <c r="FK277" s="71" t="str">
        <f t="shared" si="4588"/>
        <v/>
      </c>
      <c r="FL277" s="71" t="str">
        <f t="shared" si="4588"/>
        <v/>
      </c>
      <c r="FM277" s="71" t="str">
        <f t="shared" si="4588"/>
        <v/>
      </c>
      <c r="FN277" s="71" t="str">
        <f t="shared" si="4589"/>
        <v/>
      </c>
      <c r="FO277" s="71" t="str">
        <f t="shared" si="4589"/>
        <v/>
      </c>
      <c r="FP277" s="71" t="str">
        <f t="shared" si="4589"/>
        <v/>
      </c>
      <c r="FQ277" s="71" t="str">
        <f t="shared" si="4589"/>
        <v/>
      </c>
      <c r="FR277" s="71" t="str">
        <f t="shared" si="4589"/>
        <v/>
      </c>
      <c r="FS277" s="71" t="str">
        <f t="shared" si="4589"/>
        <v/>
      </c>
    </row>
    <row r="278" spans="1:175" ht="15">
      <c r="A278" s="79"/>
      <c r="B278" s="123" t="s">
        <v>870</v>
      </c>
      <c r="C278" s="122" t="str">
        <f>"已领取"&amp;C268</f>
        <v>已领取公众号礼包</v>
      </c>
      <c r="T278" s="127" t="str">
        <f>T268&amp;"|N|N|cff00ff00已领取该礼包"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8" s="79" t="s">
        <v>869</v>
      </c>
      <c r="CN278" s="70" t="str">
        <f t="shared" si="4584"/>
        <v>InitUnitState('IB51',,,,,,,,,,)</v>
      </c>
      <c r="CO278" s="70" t="str">
        <f t="shared" si="4585"/>
        <v>InitUnitNormal('IB51',,,,,,,,,,)</v>
      </c>
      <c r="CP278" s="70" t="str">
        <f t="shared" si="4586"/>
        <v>InitUnitMagic('IB51',,,,,,,,,,)</v>
      </c>
      <c r="CQ278" s="70" t="str">
        <f t="shared" si="4587"/>
        <v>InitUnitAdd('IB51',,,,,,,,,,)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InitEquipData('IB51',,"",,,,,'','','','','','',"ReplaceableTextures\\commandButtons\\BTNLBUI01.blp")</v>
      </c>
      <c r="CU278" s="95" t="str">
        <f t="shared" ref="CU278:CU286" si="4594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V278" s="61" t="str">
        <f t="shared" ref="CV278:CV292" si="4595">T278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8" s="60"/>
      <c r="CX278" s="60"/>
      <c r="CY278" s="60"/>
      <c r="CZ278" s="60"/>
      <c r="DA278" s="60"/>
      <c r="DB278" s="71" t="str">
        <f t="shared" ref="DB278:DB284" si="4596">IF(V278="","","|n"&amp;DB$2&amp;"+"&amp;V278&amp;DB$1)</f>
        <v/>
      </c>
      <c r="DC278" s="71" t="str">
        <f t="shared" ref="DC278:DC284" si="4597">IF(W278="","","|n"&amp;DC$2&amp;"+"&amp;W278&amp;DC$1)</f>
        <v/>
      </c>
      <c r="DD278" s="71" t="str">
        <f t="shared" ref="DD278:DD284" si="4598">IF(X278="","","|n"&amp;DD$2&amp;"+"&amp;X278&amp;DD$1)</f>
        <v/>
      </c>
      <c r="DE278" s="71" t="str">
        <f t="shared" ref="DE278:DE284" si="4599">IF(Y278="","","|n"&amp;DE$2&amp;"+"&amp;Y278&amp;DE$1)</f>
        <v/>
      </c>
      <c r="DF278" s="71" t="str">
        <f t="shared" ref="DF278:DF284" si="4600">IF(Z278="","","|n"&amp;DF$2&amp;"+"&amp;Z278&amp;DF$1)</f>
        <v/>
      </c>
      <c r="DG278" s="71" t="str">
        <f t="shared" ref="DG278:DG284" si="4601">IF(AA278="","","|n"&amp;DG$2&amp;"+"&amp;AA278&amp;DG$1)</f>
        <v/>
      </c>
      <c r="DH278" s="71" t="str">
        <f t="shared" ref="DH278:DH284" si="4602">IF(AB278="","","|n"&amp;DH$2&amp;"+"&amp;AB278&amp;DH$1)</f>
        <v/>
      </c>
      <c r="DI278" s="71" t="str">
        <f t="shared" ref="DI278:DI284" si="4603">IF(AC278="","","|n"&amp;DI$2&amp;"+"&amp;AC278&amp;DI$1)</f>
        <v/>
      </c>
      <c r="DJ278" s="71" t="str">
        <f t="shared" ref="DJ278:DJ284" si="4604">IF(AD278="","","|n"&amp;DJ$2&amp;"+"&amp;AD278&amp;DJ$1)</f>
        <v/>
      </c>
      <c r="DK278" s="71" t="str">
        <f t="shared" ref="DK278:DK284" si="4605">IF(AE278="","","|n"&amp;DK$2&amp;"+"&amp;AE278&amp;DK$1)</f>
        <v/>
      </c>
      <c r="DL278" s="71" t="str">
        <f t="shared" ref="DL278:DL284" si="4606">IF(AF278="","","|n"&amp;DL$2&amp;"+"&amp;AF278&amp;DL$1)</f>
        <v/>
      </c>
      <c r="DM278" s="71" t="str">
        <f t="shared" ref="DM278:DM284" si="4607">IF(AG278="","","|n"&amp;DM$2&amp;"+"&amp;AG278&amp;DM$1)</f>
        <v/>
      </c>
      <c r="DN278" s="71" t="str">
        <f t="shared" ref="DN278:DN284" si="4608">IF(AH278="","","|n"&amp;DN$2&amp;"+"&amp;AH278&amp;DN$1)</f>
        <v/>
      </c>
      <c r="DO278" s="71" t="str">
        <f t="shared" ref="DO278:DO284" si="4609">IF(AI278="","","|n"&amp;DO$2&amp;"+"&amp;AI278&amp;DO$1)</f>
        <v/>
      </c>
      <c r="DP278" s="71" t="str">
        <f t="shared" ref="DP278:DP284" si="4610">IF(AJ278="","","|n"&amp;DP$2&amp;"+"&amp;AJ278&amp;DP$1)</f>
        <v/>
      </c>
      <c r="DQ278" s="71" t="str">
        <f t="shared" ref="DQ278:DQ284" si="4611">IF(AK278="","","|n"&amp;DQ$2&amp;"+"&amp;AK278&amp;DQ$1)</f>
        <v/>
      </c>
      <c r="DR278" s="71" t="str">
        <f t="shared" ref="DR278:DR284" si="4612">IF(AL278="","","|n"&amp;DR$2&amp;"+"&amp;AL278&amp;DR$1)</f>
        <v/>
      </c>
      <c r="DS278" s="71" t="str">
        <f t="shared" ref="DS278:DS284" si="4613">IF(AM278="","","|n"&amp;DS$2&amp;"+"&amp;AM278&amp;DS$1)</f>
        <v/>
      </c>
      <c r="DT278" s="71" t="str">
        <f t="shared" ref="DT278:DT284" si="4614">IF(AN278="","","|n"&amp;DT$2&amp;"+"&amp;AN278&amp;DT$1)</f>
        <v/>
      </c>
      <c r="DU278" s="71" t="str">
        <f t="shared" ref="DU278:DU284" si="4615">IF(AO278="","","|n"&amp;DU$2&amp;"+"&amp;AO278&amp;DU$1)</f>
        <v/>
      </c>
      <c r="DV278" s="71" t="str">
        <f t="shared" ref="DV278:DV284" si="4616">IF(AP278="","","|n"&amp;DV$2&amp;"+"&amp;AP278&amp;DV$1)</f>
        <v/>
      </c>
      <c r="DW278" s="71" t="str">
        <f t="shared" ref="DW278:DW284" si="4617">IF(AQ278="","","|n"&amp;DW$2&amp;"+"&amp;AQ278&amp;DW$1)</f>
        <v/>
      </c>
      <c r="DX278" s="71" t="str">
        <f t="shared" ref="DX278:DX284" si="4618">IF(AR278="","","|n"&amp;DX$2&amp;"+"&amp;AR278&amp;DX$1)</f>
        <v/>
      </c>
      <c r="DY278" s="71" t="str">
        <f t="shared" ref="DY278:DY284" si="4619">IF(AS278="","","|n"&amp;DY$2&amp;"+"&amp;AS278&amp;DY$1)</f>
        <v/>
      </c>
      <c r="DZ278" s="71" t="str">
        <f t="shared" ref="DZ278:DZ284" si="4620">IF(AT278="","","|n"&amp;DZ$2&amp;"+"&amp;AT278&amp;DZ$1)</f>
        <v/>
      </c>
      <c r="EA278" s="71" t="str">
        <f t="shared" ref="EA278:EA284" si="4621">IF(AU278="","","|n"&amp;EA$2&amp;"+"&amp;AU278&amp;EA$1)</f>
        <v/>
      </c>
      <c r="EB278" s="71" t="str">
        <f t="shared" ref="EB278:EB284" si="4622">IF(AV278="","","|n"&amp;EB$2&amp;"+"&amp;AV278&amp;EB$1)</f>
        <v/>
      </c>
      <c r="EC278" s="71" t="str">
        <f t="shared" ref="EC278:EC284" si="4623">IF(AW278="","","|n"&amp;EC$2&amp;"+"&amp;AW278&amp;EC$1)</f>
        <v/>
      </c>
      <c r="ED278" s="71" t="str">
        <f t="shared" ref="ED278:ED284" si="4624">IF(AX278="","","|n"&amp;ED$2&amp;"+"&amp;AX278&amp;ED$1)</f>
        <v/>
      </c>
      <c r="EE278" s="71" t="str">
        <f t="shared" ref="EE278:EE284" si="4625">IF(AY278="","","|n"&amp;EE$2&amp;"+"&amp;AY278&amp;EE$1)</f>
        <v/>
      </c>
      <c r="EF278" s="71" t="str">
        <f t="shared" ref="EF278:EF284" si="4626">IF(AZ278="","","|n"&amp;EF$2&amp;"+"&amp;AZ278&amp;EF$1)</f>
        <v/>
      </c>
      <c r="EG278" s="71" t="str">
        <f t="shared" ref="EG278:EG284" si="4627">IF(BA278="","","|n"&amp;EG$2&amp;"+"&amp;BA278&amp;EG$1)</f>
        <v/>
      </c>
      <c r="EH278" s="71" t="str">
        <f t="shared" ref="EH278:EH284" si="4628">IF(BB278="","","|n"&amp;EH$2&amp;"+"&amp;BB278&amp;EH$1)</f>
        <v/>
      </c>
      <c r="EI278" s="71" t="str">
        <f t="shared" ref="EI278:EI284" si="4629">IF(BC278="","","|n"&amp;EI$2&amp;"+"&amp;BC278&amp;EI$1)</f>
        <v/>
      </c>
      <c r="EJ278" s="71" t="str">
        <f t="shared" ref="EJ278:EJ284" si="4630">IF(BD278="","","|n"&amp;EJ$2&amp;"+"&amp;BD278&amp;EJ$1)</f>
        <v/>
      </c>
      <c r="EK278" s="71" t="str">
        <f t="shared" ref="EK278:EK284" si="4631">IF(BE278="","","|n"&amp;EK$2&amp;"+"&amp;BE278&amp;EK$1)</f>
        <v/>
      </c>
      <c r="EL278" s="71" t="str">
        <f t="shared" ref="EL278:EL284" si="4632">IF(BF278="","","|n"&amp;EL$2&amp;"+"&amp;BF278&amp;EL$1)</f>
        <v/>
      </c>
      <c r="EM278" s="71" t="str">
        <f t="shared" ref="EM278:EM284" si="4633">IF(BG278="","","|n"&amp;EM$2&amp;"+"&amp;BG278&amp;EM$1)</f>
        <v/>
      </c>
      <c r="EN278" s="71" t="str">
        <f t="shared" ref="EN278:EN284" si="4634">IF(BH278="","","|n"&amp;EN$2&amp;"+"&amp;BH278&amp;EN$1)</f>
        <v/>
      </c>
      <c r="EO278" s="71" t="str">
        <f t="shared" ref="EO278:EO284" si="4635">IF(BI278="","","|n"&amp;EO$2&amp;"+"&amp;BI278&amp;EO$1)</f>
        <v/>
      </c>
      <c r="EP278" s="71" t="str">
        <f t="shared" ref="EP278:EP284" si="4636">IF(BJ278="","","|n"&amp;EP$2&amp;"+"&amp;BJ278&amp;EP$1)</f>
        <v/>
      </c>
      <c r="EQ278" s="71" t="str">
        <f t="shared" ref="EQ278:EQ284" si="4637">IF(BK278="","","|n"&amp;EQ$2&amp;"+"&amp;BK278&amp;EQ$1)</f>
        <v/>
      </c>
      <c r="ER278" s="71" t="str">
        <f t="shared" ref="ER278:ER284" si="4638">IF(BL278="","","|n"&amp;ER$2&amp;"+"&amp;BL278&amp;ER$1)</f>
        <v/>
      </c>
      <c r="ES278" s="71" t="str">
        <f t="shared" ref="ES278:ES284" si="4639">IF(BM278="","","|n"&amp;ES$2&amp;"+"&amp;BM278&amp;ES$1)</f>
        <v/>
      </c>
      <c r="ET278" s="71" t="str">
        <f t="shared" ref="ET278:ET284" si="4640">IF(BN278="","","|n"&amp;ET$2&amp;"+"&amp;BN278&amp;ET$1)</f>
        <v/>
      </c>
      <c r="EU278" s="71" t="str">
        <f t="shared" ref="EU278:EU284" si="4641">IF(BO278="","","|n"&amp;EU$2&amp;"+"&amp;BO278&amp;EU$1)</f>
        <v/>
      </c>
      <c r="EV278" s="71" t="str">
        <f t="shared" ref="EV278:EV284" si="4642">IF(BP278="","","|n"&amp;EV$2&amp;"+"&amp;BP278&amp;EV$1)</f>
        <v/>
      </c>
      <c r="EW278" s="71" t="str">
        <f t="shared" ref="EW278:EW284" si="4643">IF(BQ278="","","|n"&amp;EW$2&amp;"+"&amp;BQ278&amp;EW$1)</f>
        <v/>
      </c>
      <c r="EX278" s="71" t="str">
        <f t="shared" ref="EX278:EX284" si="4644">IF(BR278="","","|n"&amp;EX$2&amp;"+"&amp;BR278&amp;EX$1)</f>
        <v/>
      </c>
      <c r="EY278" s="71" t="str">
        <f t="shared" ref="EY278:EY284" si="4645">IF(BS278="","","|n"&amp;EY$2&amp;"+"&amp;BS278&amp;EY$1)</f>
        <v/>
      </c>
      <c r="EZ278" s="71" t="str">
        <f t="shared" ref="EZ278:EZ284" si="4646">IF(BT278="","","|n"&amp;EZ$2&amp;"+"&amp;BT278&amp;EZ$1)</f>
        <v/>
      </c>
      <c r="FA278" s="71" t="str">
        <f t="shared" ref="FA278:FA284" si="4647">IF(BU278="","","|n"&amp;FA$2&amp;"+"&amp;BU278&amp;FA$1)</f>
        <v/>
      </c>
      <c r="FB278" s="71" t="str">
        <f t="shared" ref="FB278:FB284" si="4648">IF(BV278="","","|n"&amp;FB$2&amp;"+"&amp;BV278&amp;FB$1)</f>
        <v/>
      </c>
      <c r="FC278" s="71" t="str">
        <f t="shared" ref="FC278:FC284" si="4649">IF(BW278="","","|n"&amp;FC$2&amp;"+"&amp;BW278&amp;FC$1)</f>
        <v/>
      </c>
      <c r="FD278" s="71" t="str">
        <f t="shared" ref="FD278:FD284" si="4650">IF(BX278="","","|n"&amp;FD$2&amp;"+"&amp;BX278&amp;FD$1)</f>
        <v/>
      </c>
      <c r="FE278" s="71" t="str">
        <f t="shared" ref="FE278:FE284" si="4651">IF(BY278="","","|n"&amp;FE$2&amp;"+"&amp;BY278&amp;FE$1)</f>
        <v/>
      </c>
      <c r="FF278" s="71" t="str">
        <f t="shared" ref="FF278:FF284" si="4652">IF(BZ278="","","|n"&amp;FF$2&amp;"+"&amp;BZ278&amp;FF$1)</f>
        <v/>
      </c>
      <c r="FG278" s="71" t="str">
        <f t="shared" ref="FG278:FG284" si="4653">IF(CA278="","","|n"&amp;FG$2&amp;"+"&amp;CA278&amp;FG$1)</f>
        <v/>
      </c>
      <c r="FH278" s="71" t="str">
        <f t="shared" ref="FH278:FH284" si="4654">IF(CB278="","","|n"&amp;FH$2&amp;"+"&amp;CB278&amp;FH$1)</f>
        <v/>
      </c>
      <c r="FI278" s="71" t="str">
        <f t="shared" ref="FI278:FI284" si="4655">IF(CC278="","","|n"&amp;FI$2&amp;"+"&amp;CC278&amp;FI$1)</f>
        <v/>
      </c>
      <c r="FJ278" s="71" t="str">
        <f t="shared" ref="FJ278:FJ284" si="4656">IF(CD278="","","|n"&amp;FJ$2&amp;"+"&amp;CD278&amp;FJ$1)</f>
        <v/>
      </c>
      <c r="FK278" s="71" t="str">
        <f t="shared" ref="FK278:FK284" si="4657">IF(CE278="","","|n"&amp;FK$2&amp;"+"&amp;CE278&amp;FK$1)</f>
        <v/>
      </c>
      <c r="FL278" s="71" t="str">
        <f t="shared" ref="FL278:FL284" si="4658">IF(CF278="","","|n"&amp;FL$2&amp;"+"&amp;CF278&amp;FL$1)</f>
        <v/>
      </c>
      <c r="FM278" s="71" t="str">
        <f t="shared" ref="FM278:FM284" si="4659">IF(CG278="","","|n"&amp;FM$2&amp;"+"&amp;CG278&amp;FM$1)</f>
        <v/>
      </c>
      <c r="FN278" s="71" t="str">
        <f t="shared" ref="FN278:FN284" si="4660">IF(CH278="","","|n"&amp;FN$2&amp;"+"&amp;CH278&amp;FN$1)</f>
        <v/>
      </c>
      <c r="FO278" s="71" t="str">
        <f t="shared" ref="FO278:FO284" si="4661">IF(CI278="","","|n"&amp;FO$2&amp;"+"&amp;CI278&amp;FO$1)</f>
        <v/>
      </c>
      <c r="FP278" s="71" t="str">
        <f t="shared" ref="FP278:FP284" si="4662">IF(CJ278="","","|n"&amp;FP$2&amp;"+"&amp;CJ278&amp;FP$1)</f>
        <v/>
      </c>
      <c r="FQ278" s="71" t="str">
        <f t="shared" ref="FQ278:FQ284" si="4663">IF(CK278="","","|n"&amp;FQ$2&amp;"+"&amp;CK278&amp;FQ$1)</f>
        <v/>
      </c>
      <c r="FR278" s="71" t="str">
        <f t="shared" ref="FR278:FR284" si="4664">IF(CL278="","","|n"&amp;FR$2&amp;"+"&amp;CL278&amp;FR$1)</f>
        <v/>
      </c>
      <c r="FS278" s="71" t="str">
        <f t="shared" ref="FS278:FS284" si="4665">IF(CM278="","","|n"&amp;FS$2&amp;"+"&amp;CM278&amp;FS$1)</f>
        <v/>
      </c>
    </row>
    <row r="279" spans="1:175" ht="15">
      <c r="A279" s="79"/>
      <c r="B279" s="123" t="s">
        <v>871</v>
      </c>
      <c r="C279" s="122" t="str">
        <f t="shared" ref="C279:C286" si="4666">"已领取"&amp;C269</f>
        <v>已领取入群礼包</v>
      </c>
      <c r="T279" s="127" t="str">
        <f t="shared" ref="T279:T286" si="4667">T269&amp;"|N|N|cff00ff00已领取该礼包"</f>
        <v>加入《|cff00ffcc全民封神|r》官方QQ群，即可获得入群礼包码！|n|n输入礼包码即可获得：|n金币+1000，每秒攻击+2，每秒业力+2|N|N|cff00ff00已领取该礼包</v>
      </c>
      <c r="U279" s="79" t="s">
        <v>869</v>
      </c>
      <c r="CN279" s="70" t="str">
        <f t="shared" ref="CN279:CN286" si="4668">"InitUnitState('"&amp;B279&amp;"',"&amp;V279&amp;","&amp;W279&amp;","&amp;X279&amp;","&amp;Y279&amp;","&amp;Z279&amp;","&amp;AA279&amp;","&amp;AB279&amp;","&amp;AC279&amp;","&amp;AD279&amp;","&amp;AE279&amp;")"</f>
        <v>InitUnitState('IB52',,,,,,,,,,)</v>
      </c>
      <c r="CO279" s="70" t="str">
        <f t="shared" ref="CO279:CO286" si="4669">"InitUnitNormal('"&amp;B279&amp;"',"&amp;AF279&amp;","&amp;AG279&amp;","&amp;AH279&amp;","&amp;AI279&amp;","&amp;AJ279&amp;","&amp;AK279&amp;","&amp;AL279&amp;","&amp;AM279&amp;","&amp;AN279&amp;","&amp;AO279&amp;")"</f>
        <v>InitUnitNormal('IB52',,,,,,,,,,)</v>
      </c>
      <c r="CP279" s="70" t="str">
        <f t="shared" ref="CP279:CP286" si="4670">"InitUnitMagic('"&amp;B279&amp;"',"&amp;AP279&amp;","&amp;AQ279&amp;","&amp;AR279&amp;","&amp;AS279&amp;","&amp;AT279&amp;","&amp;AU279&amp;","&amp;AV279&amp;","&amp;AW279&amp;","&amp;BI279&amp;","&amp;BJ279&amp;")"</f>
        <v>InitUnitMagic('IB52',,,,,,,,,,)</v>
      </c>
      <c r="CQ279" s="70" t="str">
        <f t="shared" ref="CQ279:CQ286" si="4671">"InitUnitAdd('"&amp;B279&amp;"',"&amp;BK279&amp;","&amp;BL279&amp;","&amp;BM279&amp;","&amp;BN279&amp;","&amp;BO279&amp;","&amp;BP279&amp;","&amp;BQ279&amp;","&amp;BR279&amp;","&amp;BS279&amp;","&amp;BT279&amp;")"</f>
        <v>InitUnitAdd('IB52',,,,,,,,,,)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InitEquipData('IB52',,"",,,,,'','','','','','',"ReplaceableTextures\\commandButtons\\BTNLBUI01.blp")</v>
      </c>
      <c r="CU279" s="95" t="str">
        <f t="shared" si="4594"/>
        <v>|n</v>
      </c>
      <c r="CV279" s="61" t="str">
        <f t="shared" si="4595"/>
        <v>加入《|cff00ffcc全民封神|r》官方QQ群，即可获得入群礼包码！|n|n输入礼包码即可获得：|n金币+1000，每秒攻击+2，每秒业力+2|N|N|cff00ff00已领取该礼包</v>
      </c>
      <c r="CW279" s="60"/>
      <c r="CX279" s="60"/>
      <c r="CY279" s="60"/>
      <c r="CZ279" s="60"/>
      <c r="DA279" s="60"/>
      <c r="DB279" s="71" t="str">
        <f t="shared" si="4596"/>
        <v/>
      </c>
      <c r="DC279" s="71" t="str">
        <f t="shared" si="4597"/>
        <v/>
      </c>
      <c r="DD279" s="71" t="str">
        <f t="shared" si="4598"/>
        <v/>
      </c>
      <c r="DE279" s="71" t="str">
        <f t="shared" si="4599"/>
        <v/>
      </c>
      <c r="DF279" s="71" t="str">
        <f t="shared" si="4600"/>
        <v/>
      </c>
      <c r="DG279" s="71" t="str">
        <f t="shared" si="4601"/>
        <v/>
      </c>
      <c r="DH279" s="71" t="str">
        <f t="shared" si="4602"/>
        <v/>
      </c>
      <c r="DI279" s="71" t="str">
        <f t="shared" si="4603"/>
        <v/>
      </c>
      <c r="DJ279" s="71" t="str">
        <f t="shared" si="4604"/>
        <v/>
      </c>
      <c r="DK279" s="71" t="str">
        <f t="shared" si="4605"/>
        <v/>
      </c>
      <c r="DL279" s="71" t="str">
        <f t="shared" si="4606"/>
        <v/>
      </c>
      <c r="DM279" s="71" t="str">
        <f t="shared" si="4607"/>
        <v/>
      </c>
      <c r="DN279" s="71" t="str">
        <f t="shared" si="4608"/>
        <v/>
      </c>
      <c r="DO279" s="71" t="str">
        <f t="shared" si="4609"/>
        <v/>
      </c>
      <c r="DP279" s="71" t="str">
        <f t="shared" si="4610"/>
        <v/>
      </c>
      <c r="DQ279" s="71" t="str">
        <f t="shared" si="4611"/>
        <v/>
      </c>
      <c r="DR279" s="71" t="str">
        <f t="shared" si="4612"/>
        <v/>
      </c>
      <c r="DS279" s="71" t="str">
        <f t="shared" si="4613"/>
        <v/>
      </c>
      <c r="DT279" s="71" t="str">
        <f t="shared" si="4614"/>
        <v/>
      </c>
      <c r="DU279" s="71" t="str">
        <f t="shared" si="4615"/>
        <v/>
      </c>
      <c r="DV279" s="71" t="str">
        <f t="shared" si="4616"/>
        <v/>
      </c>
      <c r="DW279" s="71" t="str">
        <f t="shared" si="4617"/>
        <v/>
      </c>
      <c r="DX279" s="71" t="str">
        <f t="shared" si="4618"/>
        <v/>
      </c>
      <c r="DY279" s="71" t="str">
        <f t="shared" si="4619"/>
        <v/>
      </c>
      <c r="DZ279" s="71" t="str">
        <f t="shared" si="4620"/>
        <v/>
      </c>
      <c r="EA279" s="71" t="str">
        <f t="shared" si="4621"/>
        <v/>
      </c>
      <c r="EB279" s="71" t="str">
        <f t="shared" si="4622"/>
        <v/>
      </c>
      <c r="EC279" s="71" t="str">
        <f t="shared" si="4623"/>
        <v/>
      </c>
      <c r="ED279" s="71" t="str">
        <f t="shared" si="4624"/>
        <v/>
      </c>
      <c r="EE279" s="71" t="str">
        <f t="shared" si="4625"/>
        <v/>
      </c>
      <c r="EF279" s="71" t="str">
        <f t="shared" si="4626"/>
        <v/>
      </c>
      <c r="EG279" s="71" t="str">
        <f t="shared" si="4627"/>
        <v/>
      </c>
      <c r="EH279" s="71" t="str">
        <f t="shared" si="4628"/>
        <v/>
      </c>
      <c r="EI279" s="71" t="str">
        <f t="shared" si="4629"/>
        <v/>
      </c>
      <c r="EJ279" s="71" t="str">
        <f t="shared" si="4630"/>
        <v/>
      </c>
      <c r="EK279" s="71" t="str">
        <f t="shared" si="4631"/>
        <v/>
      </c>
      <c r="EL279" s="71" t="str">
        <f t="shared" si="4632"/>
        <v/>
      </c>
      <c r="EM279" s="71" t="str">
        <f t="shared" si="4633"/>
        <v/>
      </c>
      <c r="EN279" s="71" t="str">
        <f t="shared" si="4634"/>
        <v/>
      </c>
      <c r="EO279" s="71" t="str">
        <f t="shared" si="4635"/>
        <v/>
      </c>
      <c r="EP279" s="71" t="str">
        <f t="shared" si="4636"/>
        <v/>
      </c>
      <c r="EQ279" s="71" t="str">
        <f t="shared" si="4637"/>
        <v/>
      </c>
      <c r="ER279" s="71" t="str">
        <f t="shared" si="4638"/>
        <v/>
      </c>
      <c r="ES279" s="71" t="str">
        <f t="shared" si="4639"/>
        <v/>
      </c>
      <c r="ET279" s="71" t="str">
        <f t="shared" si="4640"/>
        <v/>
      </c>
      <c r="EU279" s="71" t="str">
        <f t="shared" si="4641"/>
        <v/>
      </c>
      <c r="EV279" s="71" t="str">
        <f t="shared" si="4642"/>
        <v/>
      </c>
      <c r="EW279" s="71" t="str">
        <f t="shared" si="4643"/>
        <v/>
      </c>
      <c r="EX279" s="71" t="str">
        <f t="shared" si="4644"/>
        <v/>
      </c>
      <c r="EY279" s="71" t="str">
        <f t="shared" si="4645"/>
        <v/>
      </c>
      <c r="EZ279" s="71" t="str">
        <f t="shared" si="4646"/>
        <v/>
      </c>
      <c r="FA279" s="71" t="str">
        <f t="shared" si="4647"/>
        <v/>
      </c>
      <c r="FB279" s="71" t="str">
        <f t="shared" si="4648"/>
        <v/>
      </c>
      <c r="FC279" s="71" t="str">
        <f t="shared" si="4649"/>
        <v/>
      </c>
      <c r="FD279" s="71" t="str">
        <f t="shared" si="4650"/>
        <v/>
      </c>
      <c r="FE279" s="71" t="str">
        <f t="shared" si="4651"/>
        <v/>
      </c>
      <c r="FF279" s="71" t="str">
        <f t="shared" si="4652"/>
        <v/>
      </c>
      <c r="FG279" s="71" t="str">
        <f t="shared" si="4653"/>
        <v/>
      </c>
      <c r="FH279" s="71" t="str">
        <f t="shared" si="4654"/>
        <v/>
      </c>
      <c r="FI279" s="71" t="str">
        <f t="shared" si="4655"/>
        <v/>
      </c>
      <c r="FJ279" s="71" t="str">
        <f t="shared" si="4656"/>
        <v/>
      </c>
      <c r="FK279" s="71" t="str">
        <f t="shared" si="4657"/>
        <v/>
      </c>
      <c r="FL279" s="71" t="str">
        <f t="shared" si="4658"/>
        <v/>
      </c>
      <c r="FM279" s="71" t="str">
        <f t="shared" si="4659"/>
        <v/>
      </c>
      <c r="FN279" s="71" t="str">
        <f t="shared" si="4660"/>
        <v/>
      </c>
      <c r="FO279" s="71" t="str">
        <f t="shared" si="4661"/>
        <v/>
      </c>
      <c r="FP279" s="71" t="str">
        <f t="shared" si="4662"/>
        <v/>
      </c>
      <c r="FQ279" s="71" t="str">
        <f t="shared" si="4663"/>
        <v/>
      </c>
      <c r="FR279" s="71" t="str">
        <f t="shared" si="4664"/>
        <v/>
      </c>
      <c r="FS279" s="71" t="str">
        <f t="shared" si="4665"/>
        <v/>
      </c>
    </row>
    <row r="280" spans="1:175" ht="15">
      <c r="A280" s="79"/>
      <c r="B280" s="123" t="s">
        <v>872</v>
      </c>
      <c r="C280" s="122" t="str">
        <f t="shared" si="4666"/>
        <v>已领取拜年礼包</v>
      </c>
      <c r="T280" s="127" t="str">
        <f t="shared" si="4667"/>
        <v>|cff99ccff给与地图有效评论建议|r即可领取：|n每秒生命+100，每秒业力+2|n|n|r|cff808080地图等级达到3级可领取|r|N|N|cff00ff00已领取该礼包</v>
      </c>
      <c r="U280" s="79" t="s">
        <v>869</v>
      </c>
      <c r="CN280" s="70" t="str">
        <f t="shared" si="4668"/>
        <v>InitUnitState('IB53',,,,,,,,,,)</v>
      </c>
      <c r="CO280" s="70" t="str">
        <f t="shared" si="4669"/>
        <v>InitUnitNormal('IB53',,,,,,,,,,)</v>
      </c>
      <c r="CP280" s="70" t="str">
        <f t="shared" si="4670"/>
        <v>InitUnitMagic('IB53',,,,,,,,,,)</v>
      </c>
      <c r="CQ280" s="70" t="str">
        <f t="shared" si="4671"/>
        <v>InitUnitAdd('IB53',,,,,,,,,,)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InitEquipData('IB53',,"",,,,,'','','','','','',"ReplaceableTextures\\commandButtons\\BTNLBUI01.blp")</v>
      </c>
      <c r="CU280" s="95" t="str">
        <f t="shared" si="4594"/>
        <v>|n</v>
      </c>
      <c r="CV280" s="61" t="str">
        <f t="shared" si="4595"/>
        <v>|cff99ccff给与地图有效评论建议|r即可领取：|n每秒生命+100，每秒业力+2|n|n|r|cff808080地图等级达到3级可领取|r|N|N|cff00ff00已领取该礼包</v>
      </c>
      <c r="CW280" s="60"/>
      <c r="CX280" s="60"/>
      <c r="CY280" s="60"/>
      <c r="CZ280" s="60"/>
      <c r="DA280" s="60"/>
      <c r="DB280" s="71" t="str">
        <f t="shared" si="4596"/>
        <v/>
      </c>
      <c r="DC280" s="71" t="str">
        <f t="shared" si="4597"/>
        <v/>
      </c>
      <c r="DD280" s="71" t="str">
        <f t="shared" si="4598"/>
        <v/>
      </c>
      <c r="DE280" s="71" t="str">
        <f t="shared" si="4599"/>
        <v/>
      </c>
      <c r="DF280" s="71" t="str">
        <f t="shared" si="4600"/>
        <v/>
      </c>
      <c r="DG280" s="71" t="str">
        <f t="shared" si="4601"/>
        <v/>
      </c>
      <c r="DH280" s="71" t="str">
        <f t="shared" si="4602"/>
        <v/>
      </c>
      <c r="DI280" s="71" t="str">
        <f t="shared" si="4603"/>
        <v/>
      </c>
      <c r="DJ280" s="71" t="str">
        <f t="shared" si="4604"/>
        <v/>
      </c>
      <c r="DK280" s="71" t="str">
        <f t="shared" si="4605"/>
        <v/>
      </c>
      <c r="DL280" s="71" t="str">
        <f t="shared" si="4606"/>
        <v/>
      </c>
      <c r="DM280" s="71" t="str">
        <f t="shared" si="4607"/>
        <v/>
      </c>
      <c r="DN280" s="71" t="str">
        <f t="shared" si="4608"/>
        <v/>
      </c>
      <c r="DO280" s="71" t="str">
        <f t="shared" si="4609"/>
        <v/>
      </c>
      <c r="DP280" s="71" t="str">
        <f t="shared" si="4610"/>
        <v/>
      </c>
      <c r="DQ280" s="71" t="str">
        <f t="shared" si="4611"/>
        <v/>
      </c>
      <c r="DR280" s="71" t="str">
        <f t="shared" si="4612"/>
        <v/>
      </c>
      <c r="DS280" s="71" t="str">
        <f t="shared" si="4613"/>
        <v/>
      </c>
      <c r="DT280" s="71" t="str">
        <f t="shared" si="4614"/>
        <v/>
      </c>
      <c r="DU280" s="71" t="str">
        <f t="shared" si="4615"/>
        <v/>
      </c>
      <c r="DV280" s="71" t="str">
        <f t="shared" si="4616"/>
        <v/>
      </c>
      <c r="DW280" s="71" t="str">
        <f t="shared" si="4617"/>
        <v/>
      </c>
      <c r="DX280" s="71" t="str">
        <f t="shared" si="4618"/>
        <v/>
      </c>
      <c r="DY280" s="71" t="str">
        <f t="shared" si="4619"/>
        <v/>
      </c>
      <c r="DZ280" s="71" t="str">
        <f t="shared" si="4620"/>
        <v/>
      </c>
      <c r="EA280" s="71" t="str">
        <f t="shared" si="4621"/>
        <v/>
      </c>
      <c r="EB280" s="71" t="str">
        <f t="shared" si="4622"/>
        <v/>
      </c>
      <c r="EC280" s="71" t="str">
        <f t="shared" si="4623"/>
        <v/>
      </c>
      <c r="ED280" s="71" t="str">
        <f t="shared" si="4624"/>
        <v/>
      </c>
      <c r="EE280" s="71" t="str">
        <f t="shared" si="4625"/>
        <v/>
      </c>
      <c r="EF280" s="71" t="str">
        <f t="shared" si="4626"/>
        <v/>
      </c>
      <c r="EG280" s="71" t="str">
        <f t="shared" si="4627"/>
        <v/>
      </c>
      <c r="EH280" s="71" t="str">
        <f t="shared" si="4628"/>
        <v/>
      </c>
      <c r="EI280" s="71" t="str">
        <f t="shared" si="4629"/>
        <v/>
      </c>
      <c r="EJ280" s="71" t="str">
        <f t="shared" si="4630"/>
        <v/>
      </c>
      <c r="EK280" s="71" t="str">
        <f t="shared" si="4631"/>
        <v/>
      </c>
      <c r="EL280" s="71" t="str">
        <f t="shared" si="4632"/>
        <v/>
      </c>
      <c r="EM280" s="71" t="str">
        <f t="shared" si="4633"/>
        <v/>
      </c>
      <c r="EN280" s="71" t="str">
        <f t="shared" si="4634"/>
        <v/>
      </c>
      <c r="EO280" s="71" t="str">
        <f t="shared" si="4635"/>
        <v/>
      </c>
      <c r="EP280" s="71" t="str">
        <f t="shared" si="4636"/>
        <v/>
      </c>
      <c r="EQ280" s="71" t="str">
        <f t="shared" si="4637"/>
        <v/>
      </c>
      <c r="ER280" s="71" t="str">
        <f t="shared" si="4638"/>
        <v/>
      </c>
      <c r="ES280" s="71" t="str">
        <f t="shared" si="4639"/>
        <v/>
      </c>
      <c r="ET280" s="71" t="str">
        <f t="shared" si="4640"/>
        <v/>
      </c>
      <c r="EU280" s="71" t="str">
        <f t="shared" si="4641"/>
        <v/>
      </c>
      <c r="EV280" s="71" t="str">
        <f t="shared" si="4642"/>
        <v/>
      </c>
      <c r="EW280" s="71" t="str">
        <f t="shared" si="4643"/>
        <v/>
      </c>
      <c r="EX280" s="71" t="str">
        <f t="shared" si="4644"/>
        <v/>
      </c>
      <c r="EY280" s="71" t="str">
        <f t="shared" si="4645"/>
        <v/>
      </c>
      <c r="EZ280" s="71" t="str">
        <f t="shared" si="4646"/>
        <v/>
      </c>
      <c r="FA280" s="71" t="str">
        <f t="shared" si="4647"/>
        <v/>
      </c>
      <c r="FB280" s="71" t="str">
        <f t="shared" si="4648"/>
        <v/>
      </c>
      <c r="FC280" s="71" t="str">
        <f t="shared" si="4649"/>
        <v/>
      </c>
      <c r="FD280" s="71" t="str">
        <f t="shared" si="4650"/>
        <v/>
      </c>
      <c r="FE280" s="71" t="str">
        <f t="shared" si="4651"/>
        <v/>
      </c>
      <c r="FF280" s="71" t="str">
        <f t="shared" si="4652"/>
        <v/>
      </c>
      <c r="FG280" s="71" t="str">
        <f t="shared" si="4653"/>
        <v/>
      </c>
      <c r="FH280" s="71" t="str">
        <f t="shared" si="4654"/>
        <v/>
      </c>
      <c r="FI280" s="71" t="str">
        <f t="shared" si="4655"/>
        <v/>
      </c>
      <c r="FJ280" s="71" t="str">
        <f t="shared" si="4656"/>
        <v/>
      </c>
      <c r="FK280" s="71" t="str">
        <f t="shared" si="4657"/>
        <v/>
      </c>
      <c r="FL280" s="71" t="str">
        <f t="shared" si="4658"/>
        <v/>
      </c>
      <c r="FM280" s="71" t="str">
        <f t="shared" si="4659"/>
        <v/>
      </c>
      <c r="FN280" s="71" t="str">
        <f t="shared" si="4660"/>
        <v/>
      </c>
      <c r="FO280" s="71" t="str">
        <f t="shared" si="4661"/>
        <v/>
      </c>
      <c r="FP280" s="71" t="str">
        <f t="shared" si="4662"/>
        <v/>
      </c>
      <c r="FQ280" s="71" t="str">
        <f t="shared" si="4663"/>
        <v/>
      </c>
      <c r="FR280" s="71" t="str">
        <f t="shared" si="4664"/>
        <v/>
      </c>
      <c r="FS280" s="71" t="str">
        <f t="shared" si="4665"/>
        <v/>
      </c>
    </row>
    <row r="281" spans="1:175" ht="15">
      <c r="A281" s="79"/>
      <c r="B281" s="123" t="s">
        <v>873</v>
      </c>
      <c r="C281" s="122" t="str">
        <f t="shared" si="4666"/>
        <v>已领取收藏礼包</v>
      </c>
      <c r="T281" s="127" t="str">
        <f t="shared" si="4667"/>
        <v>|cff99ccff房间大厅界面点击右上角《|r|cffcc99ff收藏|r|cff99ccff》后可领取该礼包。|n|n|r属性：|n|cffffcc33攻击伤害+10%|n技能伤害+10%|n重随英雄次数+1|r|N|N|cff00ff00已领取该礼包</v>
      </c>
      <c r="U281" s="79" t="s">
        <v>869</v>
      </c>
      <c r="CN281" s="70" t="str">
        <f t="shared" si="4668"/>
        <v>InitUnitState('IB54',,,,,,,,,,)</v>
      </c>
      <c r="CO281" s="70" t="str">
        <f t="shared" si="4669"/>
        <v>InitUnitNormal('IB54',,,,,,,,,,)</v>
      </c>
      <c r="CP281" s="70" t="str">
        <f t="shared" si="4670"/>
        <v>InitUnitMagic('IB54',,,,,,,,,,)</v>
      </c>
      <c r="CQ281" s="70" t="str">
        <f t="shared" si="4671"/>
        <v>InitUnitAdd('IB54',,,,,,,,,,)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InitEquipData('IB54',,"",,,,,'','','','','','',"ReplaceableTextures\\commandButtons\\BTNLBUI01.blp")</v>
      </c>
      <c r="CU281" s="95" t="str">
        <f t="shared" si="4594"/>
        <v>|n</v>
      </c>
      <c r="CV281" s="61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CW281" s="60"/>
      <c r="CX281" s="60"/>
      <c r="CY281" s="60"/>
      <c r="CZ281" s="60"/>
      <c r="DA281" s="60"/>
      <c r="DB281" s="71" t="str">
        <f t="shared" si="4596"/>
        <v/>
      </c>
      <c r="DC281" s="71" t="str">
        <f t="shared" si="4597"/>
        <v/>
      </c>
      <c r="DD281" s="71" t="str">
        <f t="shared" si="4598"/>
        <v/>
      </c>
      <c r="DE281" s="71" t="str">
        <f t="shared" si="4599"/>
        <v/>
      </c>
      <c r="DF281" s="71" t="str">
        <f t="shared" si="4600"/>
        <v/>
      </c>
      <c r="DG281" s="71" t="str">
        <f t="shared" si="4601"/>
        <v/>
      </c>
      <c r="DH281" s="71" t="str">
        <f t="shared" si="4602"/>
        <v/>
      </c>
      <c r="DI281" s="71" t="str">
        <f t="shared" si="4603"/>
        <v/>
      </c>
      <c r="DJ281" s="71" t="str">
        <f t="shared" si="4604"/>
        <v/>
      </c>
      <c r="DK281" s="71" t="str">
        <f t="shared" si="4605"/>
        <v/>
      </c>
      <c r="DL281" s="71" t="str">
        <f t="shared" si="4606"/>
        <v/>
      </c>
      <c r="DM281" s="71" t="str">
        <f t="shared" si="4607"/>
        <v/>
      </c>
      <c r="DN281" s="71" t="str">
        <f t="shared" si="4608"/>
        <v/>
      </c>
      <c r="DO281" s="71" t="str">
        <f t="shared" si="4609"/>
        <v/>
      </c>
      <c r="DP281" s="71" t="str">
        <f t="shared" si="4610"/>
        <v/>
      </c>
      <c r="DQ281" s="71" t="str">
        <f t="shared" si="4611"/>
        <v/>
      </c>
      <c r="DR281" s="71" t="str">
        <f t="shared" si="4612"/>
        <v/>
      </c>
      <c r="DS281" s="71" t="str">
        <f t="shared" si="4613"/>
        <v/>
      </c>
      <c r="DT281" s="71" t="str">
        <f t="shared" si="4614"/>
        <v/>
      </c>
      <c r="DU281" s="71" t="str">
        <f t="shared" si="4615"/>
        <v/>
      </c>
      <c r="DV281" s="71" t="str">
        <f t="shared" si="4616"/>
        <v/>
      </c>
      <c r="DW281" s="71" t="str">
        <f t="shared" si="4617"/>
        <v/>
      </c>
      <c r="DX281" s="71" t="str">
        <f t="shared" si="4618"/>
        <v/>
      </c>
      <c r="DY281" s="71" t="str">
        <f t="shared" si="4619"/>
        <v/>
      </c>
      <c r="DZ281" s="71" t="str">
        <f t="shared" si="4620"/>
        <v/>
      </c>
      <c r="EA281" s="71" t="str">
        <f t="shared" si="4621"/>
        <v/>
      </c>
      <c r="EB281" s="71" t="str">
        <f t="shared" si="4622"/>
        <v/>
      </c>
      <c r="EC281" s="71" t="str">
        <f t="shared" si="4623"/>
        <v/>
      </c>
      <c r="ED281" s="71" t="str">
        <f t="shared" si="4624"/>
        <v/>
      </c>
      <c r="EE281" s="71" t="str">
        <f t="shared" si="4625"/>
        <v/>
      </c>
      <c r="EF281" s="71" t="str">
        <f t="shared" si="4626"/>
        <v/>
      </c>
      <c r="EG281" s="71" t="str">
        <f t="shared" si="4627"/>
        <v/>
      </c>
      <c r="EH281" s="71" t="str">
        <f t="shared" si="4628"/>
        <v/>
      </c>
      <c r="EI281" s="71" t="str">
        <f t="shared" si="4629"/>
        <v/>
      </c>
      <c r="EJ281" s="71" t="str">
        <f t="shared" si="4630"/>
        <v/>
      </c>
      <c r="EK281" s="71" t="str">
        <f t="shared" si="4631"/>
        <v/>
      </c>
      <c r="EL281" s="71" t="str">
        <f t="shared" si="4632"/>
        <v/>
      </c>
      <c r="EM281" s="71" t="str">
        <f t="shared" si="4633"/>
        <v/>
      </c>
      <c r="EN281" s="71" t="str">
        <f t="shared" si="4634"/>
        <v/>
      </c>
      <c r="EO281" s="71" t="str">
        <f t="shared" si="4635"/>
        <v/>
      </c>
      <c r="EP281" s="71" t="str">
        <f t="shared" si="4636"/>
        <v/>
      </c>
      <c r="EQ281" s="71" t="str">
        <f t="shared" si="4637"/>
        <v/>
      </c>
      <c r="ER281" s="71" t="str">
        <f t="shared" si="4638"/>
        <v/>
      </c>
      <c r="ES281" s="71" t="str">
        <f t="shared" si="4639"/>
        <v/>
      </c>
      <c r="ET281" s="71" t="str">
        <f t="shared" si="4640"/>
        <v/>
      </c>
      <c r="EU281" s="71" t="str">
        <f t="shared" si="4641"/>
        <v/>
      </c>
      <c r="EV281" s="71" t="str">
        <f t="shared" si="4642"/>
        <v/>
      </c>
      <c r="EW281" s="71" t="str">
        <f t="shared" si="4643"/>
        <v/>
      </c>
      <c r="EX281" s="71" t="str">
        <f t="shared" si="4644"/>
        <v/>
      </c>
      <c r="EY281" s="71" t="str">
        <f t="shared" si="4645"/>
        <v/>
      </c>
      <c r="EZ281" s="71" t="str">
        <f t="shared" si="4646"/>
        <v/>
      </c>
      <c r="FA281" s="71" t="str">
        <f t="shared" si="4647"/>
        <v/>
      </c>
      <c r="FB281" s="71" t="str">
        <f t="shared" si="4648"/>
        <v/>
      </c>
      <c r="FC281" s="71" t="str">
        <f t="shared" si="4649"/>
        <v/>
      </c>
      <c r="FD281" s="71" t="str">
        <f t="shared" si="4650"/>
        <v/>
      </c>
      <c r="FE281" s="71" t="str">
        <f t="shared" si="4651"/>
        <v/>
      </c>
      <c r="FF281" s="71" t="str">
        <f t="shared" si="4652"/>
        <v/>
      </c>
      <c r="FG281" s="71" t="str">
        <f t="shared" si="4653"/>
        <v/>
      </c>
      <c r="FH281" s="71" t="str">
        <f t="shared" si="4654"/>
        <v/>
      </c>
      <c r="FI281" s="71" t="str">
        <f t="shared" si="4655"/>
        <v/>
      </c>
      <c r="FJ281" s="71" t="str">
        <f t="shared" si="4656"/>
        <v/>
      </c>
      <c r="FK281" s="71" t="str">
        <f t="shared" si="4657"/>
        <v/>
      </c>
      <c r="FL281" s="71" t="str">
        <f t="shared" si="4658"/>
        <v/>
      </c>
      <c r="FM281" s="71" t="str">
        <f t="shared" si="4659"/>
        <v/>
      </c>
      <c r="FN281" s="71" t="str">
        <f t="shared" si="4660"/>
        <v/>
      </c>
      <c r="FO281" s="71" t="str">
        <f t="shared" si="4661"/>
        <v/>
      </c>
      <c r="FP281" s="71" t="str">
        <f t="shared" si="4662"/>
        <v/>
      </c>
      <c r="FQ281" s="71" t="str">
        <f t="shared" si="4663"/>
        <v/>
      </c>
      <c r="FR281" s="71" t="str">
        <f t="shared" si="4664"/>
        <v/>
      </c>
      <c r="FS281" s="71" t="str">
        <f t="shared" si="4665"/>
        <v/>
      </c>
    </row>
    <row r="282" spans="1:175" ht="15">
      <c r="A282" s="79"/>
      <c r="B282" s="123" t="s">
        <v>874</v>
      </c>
      <c r="C282" s="122" t="str">
        <f t="shared" si="4666"/>
        <v>已领取重置版礼包</v>
      </c>
      <c r="T282" s="127" t="str">
        <f t="shared" si="4667"/>
        <v>|cff33ff00购买魔兽重制版可领取该礼包！|n|n|r奖励：|n招魂幡Lv3|N|N|cff00ff00已领取该礼包</v>
      </c>
      <c r="U282" s="79" t="s">
        <v>869</v>
      </c>
      <c r="CN282" s="70" t="str">
        <f t="shared" si="4668"/>
        <v>InitUnitState('IB55',,,,,,,,,,)</v>
      </c>
      <c r="CO282" s="70" t="str">
        <f t="shared" si="4669"/>
        <v>InitUnitNormal('IB55',,,,,,,,,,)</v>
      </c>
      <c r="CP282" s="70" t="str">
        <f t="shared" si="4670"/>
        <v>InitUnitMagic('IB55',,,,,,,,,,)</v>
      </c>
      <c r="CQ282" s="70" t="str">
        <f t="shared" si="4671"/>
        <v>InitUnitAdd('IB55',,,,,,,,,,)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310&amp;CR$1&amp;")"</f>
        <v>InitEquipData('IB55',,"",,,,,'','','','','','',"")</v>
      </c>
      <c r="CU282" s="95" t="str">
        <f t="shared" si="4594"/>
        <v>|n</v>
      </c>
      <c r="CV282" s="61" t="str">
        <f t="shared" si="4595"/>
        <v>|cff33ff00购买魔兽重制版可领取该礼包！|n|n|r奖励：|n招魂幡Lv3|N|N|cff00ff00已领取该礼包</v>
      </c>
      <c r="CW282" s="60"/>
      <c r="CX282" s="60"/>
      <c r="CY282" s="60"/>
      <c r="CZ282" s="60"/>
      <c r="DA282" s="60"/>
      <c r="DB282" s="71" t="str">
        <f t="shared" si="4596"/>
        <v/>
      </c>
      <c r="DC282" s="71" t="str">
        <f t="shared" si="4597"/>
        <v/>
      </c>
      <c r="DD282" s="71" t="str">
        <f t="shared" si="4598"/>
        <v/>
      </c>
      <c r="DE282" s="71" t="str">
        <f t="shared" si="4599"/>
        <v/>
      </c>
      <c r="DF282" s="71" t="str">
        <f t="shared" si="4600"/>
        <v/>
      </c>
      <c r="DG282" s="71" t="str">
        <f t="shared" si="4601"/>
        <v/>
      </c>
      <c r="DH282" s="71" t="str">
        <f t="shared" si="4602"/>
        <v/>
      </c>
      <c r="DI282" s="71" t="str">
        <f t="shared" si="4603"/>
        <v/>
      </c>
      <c r="DJ282" s="71" t="str">
        <f t="shared" si="4604"/>
        <v/>
      </c>
      <c r="DK282" s="71" t="str">
        <f t="shared" si="4605"/>
        <v/>
      </c>
      <c r="DL282" s="71" t="str">
        <f t="shared" si="4606"/>
        <v/>
      </c>
      <c r="DM282" s="71" t="str">
        <f t="shared" si="4607"/>
        <v/>
      </c>
      <c r="DN282" s="71" t="str">
        <f t="shared" si="4608"/>
        <v/>
      </c>
      <c r="DO282" s="71" t="str">
        <f t="shared" si="4609"/>
        <v/>
      </c>
      <c r="DP282" s="71" t="str">
        <f t="shared" si="4610"/>
        <v/>
      </c>
      <c r="DQ282" s="71" t="str">
        <f t="shared" si="4611"/>
        <v/>
      </c>
      <c r="DR282" s="71" t="str">
        <f t="shared" si="4612"/>
        <v/>
      </c>
      <c r="DS282" s="71" t="str">
        <f t="shared" si="4613"/>
        <v/>
      </c>
      <c r="DT282" s="71" t="str">
        <f t="shared" si="4614"/>
        <v/>
      </c>
      <c r="DU282" s="71" t="str">
        <f t="shared" si="4615"/>
        <v/>
      </c>
      <c r="DV282" s="71" t="str">
        <f t="shared" si="4616"/>
        <v/>
      </c>
      <c r="DW282" s="71" t="str">
        <f t="shared" si="4617"/>
        <v/>
      </c>
      <c r="DX282" s="71" t="str">
        <f t="shared" si="4618"/>
        <v/>
      </c>
      <c r="DY282" s="71" t="str">
        <f t="shared" si="4619"/>
        <v/>
      </c>
      <c r="DZ282" s="71" t="str">
        <f t="shared" si="4620"/>
        <v/>
      </c>
      <c r="EA282" s="71" t="str">
        <f t="shared" si="4621"/>
        <v/>
      </c>
      <c r="EB282" s="71" t="str">
        <f t="shared" si="4622"/>
        <v/>
      </c>
      <c r="EC282" s="71" t="str">
        <f t="shared" si="4623"/>
        <v/>
      </c>
      <c r="ED282" s="71" t="str">
        <f t="shared" si="4624"/>
        <v/>
      </c>
      <c r="EE282" s="71" t="str">
        <f t="shared" si="4625"/>
        <v/>
      </c>
      <c r="EF282" s="71" t="str">
        <f t="shared" si="4626"/>
        <v/>
      </c>
      <c r="EG282" s="71" t="str">
        <f t="shared" si="4627"/>
        <v/>
      </c>
      <c r="EH282" s="71" t="str">
        <f t="shared" si="4628"/>
        <v/>
      </c>
      <c r="EI282" s="71" t="str">
        <f t="shared" si="4629"/>
        <v/>
      </c>
      <c r="EJ282" s="71" t="str">
        <f t="shared" si="4630"/>
        <v/>
      </c>
      <c r="EK282" s="71" t="str">
        <f t="shared" si="4631"/>
        <v/>
      </c>
      <c r="EL282" s="71" t="str">
        <f t="shared" si="4632"/>
        <v/>
      </c>
      <c r="EM282" s="71" t="str">
        <f t="shared" si="4633"/>
        <v/>
      </c>
      <c r="EN282" s="71" t="str">
        <f t="shared" si="4634"/>
        <v/>
      </c>
      <c r="EO282" s="71" t="str">
        <f t="shared" si="4635"/>
        <v/>
      </c>
      <c r="EP282" s="71" t="str">
        <f t="shared" si="4636"/>
        <v/>
      </c>
      <c r="EQ282" s="71" t="str">
        <f t="shared" si="4637"/>
        <v/>
      </c>
      <c r="ER282" s="71" t="str">
        <f t="shared" si="4638"/>
        <v/>
      </c>
      <c r="ES282" s="71" t="str">
        <f t="shared" si="4639"/>
        <v/>
      </c>
      <c r="ET282" s="71" t="str">
        <f t="shared" si="4640"/>
        <v/>
      </c>
      <c r="EU282" s="71" t="str">
        <f t="shared" si="4641"/>
        <v/>
      </c>
      <c r="EV282" s="71" t="str">
        <f t="shared" si="4642"/>
        <v/>
      </c>
      <c r="EW282" s="71" t="str">
        <f t="shared" si="4643"/>
        <v/>
      </c>
      <c r="EX282" s="71" t="str">
        <f t="shared" si="4644"/>
        <v/>
      </c>
      <c r="EY282" s="71" t="str">
        <f t="shared" si="4645"/>
        <v/>
      </c>
      <c r="EZ282" s="71" t="str">
        <f t="shared" si="4646"/>
        <v/>
      </c>
      <c r="FA282" s="71" t="str">
        <f t="shared" si="4647"/>
        <v/>
      </c>
      <c r="FB282" s="71" t="str">
        <f t="shared" si="4648"/>
        <v/>
      </c>
      <c r="FC282" s="71" t="str">
        <f t="shared" si="4649"/>
        <v/>
      </c>
      <c r="FD282" s="71" t="str">
        <f t="shared" si="4650"/>
        <v/>
      </c>
      <c r="FE282" s="71" t="str">
        <f t="shared" si="4651"/>
        <v/>
      </c>
      <c r="FF282" s="71" t="str">
        <f t="shared" si="4652"/>
        <v/>
      </c>
      <c r="FG282" s="71" t="str">
        <f t="shared" si="4653"/>
        <v/>
      </c>
      <c r="FH282" s="71" t="str">
        <f t="shared" si="4654"/>
        <v/>
      </c>
      <c r="FI282" s="71" t="str">
        <f t="shared" si="4655"/>
        <v/>
      </c>
      <c r="FJ282" s="71" t="str">
        <f t="shared" si="4656"/>
        <v/>
      </c>
      <c r="FK282" s="71" t="str">
        <f t="shared" si="4657"/>
        <v/>
      </c>
      <c r="FL282" s="71" t="str">
        <f t="shared" si="4658"/>
        <v/>
      </c>
      <c r="FM282" s="71" t="str">
        <f t="shared" si="4659"/>
        <v/>
      </c>
      <c r="FN282" s="71" t="str">
        <f t="shared" si="4660"/>
        <v/>
      </c>
      <c r="FO282" s="71" t="str">
        <f t="shared" si="4661"/>
        <v/>
      </c>
      <c r="FP282" s="71" t="str">
        <f t="shared" si="4662"/>
        <v/>
      </c>
      <c r="FQ282" s="71" t="str">
        <f t="shared" si="4663"/>
        <v/>
      </c>
      <c r="FR282" s="71" t="str">
        <f t="shared" si="4664"/>
        <v/>
      </c>
      <c r="FS282" s="71" t="str">
        <f t="shared" si="4665"/>
        <v/>
      </c>
    </row>
    <row r="283" spans="1:175" ht="15">
      <c r="A283" s="79"/>
      <c r="B283" s="123" t="s">
        <v>875</v>
      </c>
      <c r="C283" s="122" t="str">
        <f t="shared" si="4666"/>
        <v>已领取公会福利</v>
      </c>
      <c r="T283" s="127" t="str">
        <f t="shared" si="466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3" s="79" t="s">
        <v>869</v>
      </c>
      <c r="CN283" s="70" t="str">
        <f t="shared" si="4668"/>
        <v>InitUnitState('IB56',,,,,,,,,,)</v>
      </c>
      <c r="CO283" s="70" t="str">
        <f t="shared" si="4669"/>
        <v>InitUnitNormal('IB56',,,,,,,,,,)</v>
      </c>
      <c r="CP283" s="70" t="str">
        <f t="shared" si="4670"/>
        <v>InitUnitMagic('IB56',,,,,,,,,,)</v>
      </c>
      <c r="CQ283" s="70" t="str">
        <f t="shared" si="4671"/>
        <v>InitUnitAdd('IB56',,,,,,,,,,)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InitEquipData('IB56',,"",,,,,'','','','','','',"ReplaceableTextures\\commandButtons\\BTNLBUI01.blp")</v>
      </c>
      <c r="CU283" s="95" t="str">
        <f t="shared" si="4594"/>
        <v>|n</v>
      </c>
      <c r="CV283" s="61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3" s="60"/>
      <c r="CX283" s="60"/>
      <c r="CY283" s="60"/>
      <c r="CZ283" s="60"/>
      <c r="DA283" s="60"/>
      <c r="DB283" s="71" t="str">
        <f t="shared" si="4596"/>
        <v/>
      </c>
      <c r="DC283" s="71" t="str">
        <f t="shared" si="4597"/>
        <v/>
      </c>
      <c r="DD283" s="71" t="str">
        <f t="shared" si="4598"/>
        <v/>
      </c>
      <c r="DE283" s="71" t="str">
        <f t="shared" si="4599"/>
        <v/>
      </c>
      <c r="DF283" s="71" t="str">
        <f t="shared" si="4600"/>
        <v/>
      </c>
      <c r="DG283" s="71" t="str">
        <f t="shared" si="4601"/>
        <v/>
      </c>
      <c r="DH283" s="71" t="str">
        <f t="shared" si="4602"/>
        <v/>
      </c>
      <c r="DI283" s="71" t="str">
        <f t="shared" si="4603"/>
        <v/>
      </c>
      <c r="DJ283" s="71" t="str">
        <f t="shared" si="4604"/>
        <v/>
      </c>
      <c r="DK283" s="71" t="str">
        <f t="shared" si="4605"/>
        <v/>
      </c>
      <c r="DL283" s="71" t="str">
        <f t="shared" si="4606"/>
        <v/>
      </c>
      <c r="DM283" s="71" t="str">
        <f t="shared" si="4607"/>
        <v/>
      </c>
      <c r="DN283" s="71" t="str">
        <f t="shared" si="4608"/>
        <v/>
      </c>
      <c r="DO283" s="71" t="str">
        <f t="shared" si="4609"/>
        <v/>
      </c>
      <c r="DP283" s="71" t="str">
        <f t="shared" si="4610"/>
        <v/>
      </c>
      <c r="DQ283" s="71" t="str">
        <f t="shared" si="4611"/>
        <v/>
      </c>
      <c r="DR283" s="71" t="str">
        <f t="shared" si="4612"/>
        <v/>
      </c>
      <c r="DS283" s="71" t="str">
        <f t="shared" si="4613"/>
        <v/>
      </c>
      <c r="DT283" s="71" t="str">
        <f t="shared" si="4614"/>
        <v/>
      </c>
      <c r="DU283" s="71" t="str">
        <f t="shared" si="4615"/>
        <v/>
      </c>
      <c r="DV283" s="71" t="str">
        <f t="shared" si="4616"/>
        <v/>
      </c>
      <c r="DW283" s="71" t="str">
        <f t="shared" si="4617"/>
        <v/>
      </c>
      <c r="DX283" s="71" t="str">
        <f t="shared" si="4618"/>
        <v/>
      </c>
      <c r="DY283" s="71" t="str">
        <f t="shared" si="4619"/>
        <v/>
      </c>
      <c r="DZ283" s="71" t="str">
        <f t="shared" si="4620"/>
        <v/>
      </c>
      <c r="EA283" s="71" t="str">
        <f t="shared" si="4621"/>
        <v/>
      </c>
      <c r="EB283" s="71" t="str">
        <f t="shared" si="4622"/>
        <v/>
      </c>
      <c r="EC283" s="71" t="str">
        <f t="shared" si="4623"/>
        <v/>
      </c>
      <c r="ED283" s="71" t="str">
        <f t="shared" si="4624"/>
        <v/>
      </c>
      <c r="EE283" s="71" t="str">
        <f t="shared" si="4625"/>
        <v/>
      </c>
      <c r="EF283" s="71" t="str">
        <f t="shared" si="4626"/>
        <v/>
      </c>
      <c r="EG283" s="71" t="str">
        <f t="shared" si="4627"/>
        <v/>
      </c>
      <c r="EH283" s="71" t="str">
        <f t="shared" si="4628"/>
        <v/>
      </c>
      <c r="EI283" s="71" t="str">
        <f t="shared" si="4629"/>
        <v/>
      </c>
      <c r="EJ283" s="71" t="str">
        <f t="shared" si="4630"/>
        <v/>
      </c>
      <c r="EK283" s="71" t="str">
        <f t="shared" si="4631"/>
        <v/>
      </c>
      <c r="EL283" s="71" t="str">
        <f t="shared" si="4632"/>
        <v/>
      </c>
      <c r="EM283" s="71" t="str">
        <f t="shared" si="4633"/>
        <v/>
      </c>
      <c r="EN283" s="71" t="str">
        <f t="shared" si="4634"/>
        <v/>
      </c>
      <c r="EO283" s="71" t="str">
        <f t="shared" si="4635"/>
        <v/>
      </c>
      <c r="EP283" s="71" t="str">
        <f t="shared" si="4636"/>
        <v/>
      </c>
      <c r="EQ283" s="71" t="str">
        <f t="shared" si="4637"/>
        <v/>
      </c>
      <c r="ER283" s="71" t="str">
        <f t="shared" si="4638"/>
        <v/>
      </c>
      <c r="ES283" s="71" t="str">
        <f t="shared" si="4639"/>
        <v/>
      </c>
      <c r="ET283" s="71" t="str">
        <f t="shared" si="4640"/>
        <v/>
      </c>
      <c r="EU283" s="71" t="str">
        <f t="shared" si="4641"/>
        <v/>
      </c>
      <c r="EV283" s="71" t="str">
        <f t="shared" si="4642"/>
        <v/>
      </c>
      <c r="EW283" s="71" t="str">
        <f t="shared" si="4643"/>
        <v/>
      </c>
      <c r="EX283" s="71" t="str">
        <f t="shared" si="4644"/>
        <v/>
      </c>
      <c r="EY283" s="71" t="str">
        <f t="shared" si="4645"/>
        <v/>
      </c>
      <c r="EZ283" s="71" t="str">
        <f t="shared" si="4646"/>
        <v/>
      </c>
      <c r="FA283" s="71" t="str">
        <f t="shared" si="4647"/>
        <v/>
      </c>
      <c r="FB283" s="71" t="str">
        <f t="shared" si="4648"/>
        <v/>
      </c>
      <c r="FC283" s="71" t="str">
        <f t="shared" si="4649"/>
        <v/>
      </c>
      <c r="FD283" s="71" t="str">
        <f t="shared" si="4650"/>
        <v/>
      </c>
      <c r="FE283" s="71" t="str">
        <f t="shared" si="4651"/>
        <v/>
      </c>
      <c r="FF283" s="71" t="str">
        <f t="shared" si="4652"/>
        <v/>
      </c>
      <c r="FG283" s="71" t="str">
        <f t="shared" si="4653"/>
        <v/>
      </c>
      <c r="FH283" s="71" t="str">
        <f t="shared" si="4654"/>
        <v/>
      </c>
      <c r="FI283" s="71" t="str">
        <f t="shared" si="4655"/>
        <v/>
      </c>
      <c r="FJ283" s="71" t="str">
        <f t="shared" si="4656"/>
        <v/>
      </c>
      <c r="FK283" s="71" t="str">
        <f t="shared" si="4657"/>
        <v/>
      </c>
      <c r="FL283" s="71" t="str">
        <f t="shared" si="4658"/>
        <v/>
      </c>
      <c r="FM283" s="71" t="str">
        <f t="shared" si="4659"/>
        <v/>
      </c>
      <c r="FN283" s="71" t="str">
        <f t="shared" si="4660"/>
        <v/>
      </c>
      <c r="FO283" s="71" t="str">
        <f t="shared" si="4661"/>
        <v/>
      </c>
      <c r="FP283" s="71" t="str">
        <f t="shared" si="4662"/>
        <v/>
      </c>
      <c r="FQ283" s="71" t="str">
        <f t="shared" si="4663"/>
        <v/>
      </c>
      <c r="FR283" s="71" t="str">
        <f t="shared" si="4664"/>
        <v/>
      </c>
      <c r="FS283" s="71" t="str">
        <f t="shared" si="4665"/>
        <v/>
      </c>
    </row>
    <row r="284" spans="1:175" ht="15">
      <c r="A284" s="79"/>
      <c r="B284" s="123" t="s">
        <v>876</v>
      </c>
      <c r="C284" s="122" t="str">
        <f t="shared" si="4666"/>
        <v>已领取星耀礼包</v>
      </c>
      <c r="T284" s="127" t="str">
        <f t="shared" si="466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4" s="79" t="s">
        <v>869</v>
      </c>
      <c r="CN284" s="70" t="str">
        <f t="shared" si="4668"/>
        <v>InitUnitState('IB57',,,,,,,,,,)</v>
      </c>
      <c r="CO284" s="70" t="str">
        <f t="shared" si="4669"/>
        <v>InitUnitNormal('IB57',,,,,,,,,,)</v>
      </c>
      <c r="CP284" s="70" t="str">
        <f t="shared" si="4670"/>
        <v>InitUnitMagic('IB57',,,,,,,,,,)</v>
      </c>
      <c r="CQ284" s="70" t="str">
        <f t="shared" si="4671"/>
        <v>InitUnitAdd('IB57',,,,,,,,,,)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286&amp;CR$1&amp;")"</f>
        <v>InitEquipData('IB57',,"",,,,,'','','','','','',"ReplaceableTextures\\commandButtons\\BTNLBUI01.blp")</v>
      </c>
      <c r="CU284" s="95" t="str">
        <f t="shared" si="4594"/>
        <v>|n</v>
      </c>
      <c r="CV284" s="61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4" s="60"/>
      <c r="CX284" s="60"/>
      <c r="CY284" s="60"/>
      <c r="CZ284" s="60"/>
      <c r="DA284" s="60"/>
      <c r="DB284" s="71" t="str">
        <f t="shared" si="4596"/>
        <v/>
      </c>
      <c r="DC284" s="71" t="str">
        <f t="shared" si="4597"/>
        <v/>
      </c>
      <c r="DD284" s="71" t="str">
        <f t="shared" si="4598"/>
        <v/>
      </c>
      <c r="DE284" s="71" t="str">
        <f t="shared" si="4599"/>
        <v/>
      </c>
      <c r="DF284" s="71" t="str">
        <f t="shared" si="4600"/>
        <v/>
      </c>
      <c r="DG284" s="71" t="str">
        <f t="shared" si="4601"/>
        <v/>
      </c>
      <c r="DH284" s="71" t="str">
        <f t="shared" si="4602"/>
        <v/>
      </c>
      <c r="DI284" s="71" t="str">
        <f t="shared" si="4603"/>
        <v/>
      </c>
      <c r="DJ284" s="71" t="str">
        <f t="shared" si="4604"/>
        <v/>
      </c>
      <c r="DK284" s="71" t="str">
        <f t="shared" si="4605"/>
        <v/>
      </c>
      <c r="DL284" s="71" t="str">
        <f t="shared" si="4606"/>
        <v/>
      </c>
      <c r="DM284" s="71" t="str">
        <f t="shared" si="4607"/>
        <v/>
      </c>
      <c r="DN284" s="71" t="str">
        <f t="shared" si="4608"/>
        <v/>
      </c>
      <c r="DO284" s="71" t="str">
        <f t="shared" si="4609"/>
        <v/>
      </c>
      <c r="DP284" s="71" t="str">
        <f t="shared" si="4610"/>
        <v/>
      </c>
      <c r="DQ284" s="71" t="str">
        <f t="shared" si="4611"/>
        <v/>
      </c>
      <c r="DR284" s="71" t="str">
        <f t="shared" si="4612"/>
        <v/>
      </c>
      <c r="DS284" s="71" t="str">
        <f t="shared" si="4613"/>
        <v/>
      </c>
      <c r="DT284" s="71" t="str">
        <f t="shared" si="4614"/>
        <v/>
      </c>
      <c r="DU284" s="71" t="str">
        <f t="shared" si="4615"/>
        <v/>
      </c>
      <c r="DV284" s="71" t="str">
        <f t="shared" si="4616"/>
        <v/>
      </c>
      <c r="DW284" s="71" t="str">
        <f t="shared" si="4617"/>
        <v/>
      </c>
      <c r="DX284" s="71" t="str">
        <f t="shared" si="4618"/>
        <v/>
      </c>
      <c r="DY284" s="71" t="str">
        <f t="shared" si="4619"/>
        <v/>
      </c>
      <c r="DZ284" s="71" t="str">
        <f t="shared" si="4620"/>
        <v/>
      </c>
      <c r="EA284" s="71" t="str">
        <f t="shared" si="4621"/>
        <v/>
      </c>
      <c r="EB284" s="71" t="str">
        <f t="shared" si="4622"/>
        <v/>
      </c>
      <c r="EC284" s="71" t="str">
        <f t="shared" si="4623"/>
        <v/>
      </c>
      <c r="ED284" s="71" t="str">
        <f t="shared" si="4624"/>
        <v/>
      </c>
      <c r="EE284" s="71" t="str">
        <f t="shared" si="4625"/>
        <v/>
      </c>
      <c r="EF284" s="71" t="str">
        <f t="shared" si="4626"/>
        <v/>
      </c>
      <c r="EG284" s="71" t="str">
        <f t="shared" si="4627"/>
        <v/>
      </c>
      <c r="EH284" s="71" t="str">
        <f t="shared" si="4628"/>
        <v/>
      </c>
      <c r="EI284" s="71" t="str">
        <f t="shared" si="4629"/>
        <v/>
      </c>
      <c r="EJ284" s="71" t="str">
        <f t="shared" si="4630"/>
        <v/>
      </c>
      <c r="EK284" s="71" t="str">
        <f t="shared" si="4631"/>
        <v/>
      </c>
      <c r="EL284" s="71" t="str">
        <f t="shared" si="4632"/>
        <v/>
      </c>
      <c r="EM284" s="71" t="str">
        <f t="shared" si="4633"/>
        <v/>
      </c>
      <c r="EN284" s="71" t="str">
        <f t="shared" si="4634"/>
        <v/>
      </c>
      <c r="EO284" s="71" t="str">
        <f t="shared" si="4635"/>
        <v/>
      </c>
      <c r="EP284" s="71" t="str">
        <f t="shared" si="4636"/>
        <v/>
      </c>
      <c r="EQ284" s="71" t="str">
        <f t="shared" si="4637"/>
        <v/>
      </c>
      <c r="ER284" s="71" t="str">
        <f t="shared" si="4638"/>
        <v/>
      </c>
      <c r="ES284" s="71" t="str">
        <f t="shared" si="4639"/>
        <v/>
      </c>
      <c r="ET284" s="71" t="str">
        <f t="shared" si="4640"/>
        <v/>
      </c>
      <c r="EU284" s="71" t="str">
        <f t="shared" si="4641"/>
        <v/>
      </c>
      <c r="EV284" s="71" t="str">
        <f t="shared" si="4642"/>
        <v/>
      </c>
      <c r="EW284" s="71" t="str">
        <f t="shared" si="4643"/>
        <v/>
      </c>
      <c r="EX284" s="71" t="str">
        <f t="shared" si="4644"/>
        <v/>
      </c>
      <c r="EY284" s="71" t="str">
        <f t="shared" si="4645"/>
        <v/>
      </c>
      <c r="EZ284" s="71" t="str">
        <f t="shared" si="4646"/>
        <v/>
      </c>
      <c r="FA284" s="71" t="str">
        <f t="shared" si="4647"/>
        <v/>
      </c>
      <c r="FB284" s="71" t="str">
        <f t="shared" si="4648"/>
        <v/>
      </c>
      <c r="FC284" s="71" t="str">
        <f t="shared" si="4649"/>
        <v/>
      </c>
      <c r="FD284" s="71" t="str">
        <f t="shared" si="4650"/>
        <v/>
      </c>
      <c r="FE284" s="71" t="str">
        <f t="shared" si="4651"/>
        <v/>
      </c>
      <c r="FF284" s="71" t="str">
        <f t="shared" si="4652"/>
        <v/>
      </c>
      <c r="FG284" s="71" t="str">
        <f t="shared" si="4653"/>
        <v/>
      </c>
      <c r="FH284" s="71" t="str">
        <f t="shared" si="4654"/>
        <v/>
      </c>
      <c r="FI284" s="71" t="str">
        <f t="shared" si="4655"/>
        <v/>
      </c>
      <c r="FJ284" s="71" t="str">
        <f t="shared" si="4656"/>
        <v/>
      </c>
      <c r="FK284" s="71" t="str">
        <f t="shared" si="4657"/>
        <v/>
      </c>
      <c r="FL284" s="71" t="str">
        <f t="shared" si="4658"/>
        <v/>
      </c>
      <c r="FM284" s="71" t="str">
        <f t="shared" si="4659"/>
        <v/>
      </c>
      <c r="FN284" s="71" t="str">
        <f t="shared" si="4660"/>
        <v/>
      </c>
      <c r="FO284" s="71" t="str">
        <f t="shared" si="4661"/>
        <v/>
      </c>
      <c r="FP284" s="71" t="str">
        <f t="shared" si="4662"/>
        <v/>
      </c>
      <c r="FQ284" s="71" t="str">
        <f t="shared" si="4663"/>
        <v/>
      </c>
      <c r="FR284" s="71" t="str">
        <f t="shared" si="4664"/>
        <v/>
      </c>
      <c r="FS284" s="71" t="str">
        <f t="shared" si="4665"/>
        <v/>
      </c>
    </row>
    <row r="285" spans="1:175" ht="15">
      <c r="A285" s="79"/>
      <c r="B285" s="123" t="s">
        <v>877</v>
      </c>
      <c r="C285" s="122" t="str">
        <f t="shared" si="4666"/>
        <v>已领取魔芝RPG礼包</v>
      </c>
      <c r="T285" s="127" t="str">
        <f t="shared" si="4667"/>
        <v>|cff99ccff游戏中输入《|r|cff33ff00魔芝RPG|r|cff99ccff》领取本礼包！|r|n|n|r奖励：|n|cffffcc00练功房怪物数量+1|r|N|N|cff00ff00已领取该礼包</v>
      </c>
      <c r="U285" s="79" t="s">
        <v>869</v>
      </c>
      <c r="CN285" s="70" t="str">
        <f t="shared" si="4668"/>
        <v>InitUnitState('IB58',,,,,,,,,,)</v>
      </c>
      <c r="CO285" s="70" t="str">
        <f t="shared" si="4669"/>
        <v>InitUnitNormal('IB58',,,,,,,,,,)</v>
      </c>
      <c r="CP285" s="70" t="str">
        <f t="shared" si="4670"/>
        <v>InitUnitMagic('IB58',,,,,,,,,,)</v>
      </c>
      <c r="CQ285" s="70" t="str">
        <f t="shared" si="4671"/>
        <v>InitUnitAdd('IB58',,,,,,,,,,)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312&amp;CR$1&amp;")"</f>
        <v>InitEquipData('IB58',,"",,,,,'','','','','','',"")</v>
      </c>
      <c r="CU285" s="95" t="str">
        <f t="shared" si="4594"/>
        <v>|n</v>
      </c>
      <c r="CV285" s="61" t="str">
        <f t="shared" si="4595"/>
        <v>|cff99ccff游戏中输入《|r|cff33ff00魔芝RPG|r|cff99ccff》领取本礼包！|r|n|n|r奖励：|n|cffffcc00练功房怪物数量+1|r|N|N|cff00ff00已领取该礼包</v>
      </c>
      <c r="CW285" s="60"/>
      <c r="CX285" s="60"/>
      <c r="CY285" s="60"/>
      <c r="CZ285" s="60"/>
      <c r="DA285" s="60"/>
      <c r="DB285" s="71" t="str">
        <f t="shared" ref="DB285:FM285" si="4672">IF(V285="","","|n"&amp;DB$2&amp;"+"&amp;V285&amp;DB$1)</f>
        <v/>
      </c>
      <c r="DC285" s="71" t="str">
        <f t="shared" si="4672"/>
        <v/>
      </c>
      <c r="DD285" s="71" t="str">
        <f t="shared" si="4672"/>
        <v/>
      </c>
      <c r="DE285" s="71" t="str">
        <f t="shared" si="4672"/>
        <v/>
      </c>
      <c r="DF285" s="71" t="str">
        <f t="shared" si="4672"/>
        <v/>
      </c>
      <c r="DG285" s="71" t="str">
        <f t="shared" si="4672"/>
        <v/>
      </c>
      <c r="DH285" s="71" t="str">
        <f t="shared" si="4672"/>
        <v/>
      </c>
      <c r="DI285" s="71" t="str">
        <f t="shared" si="4672"/>
        <v/>
      </c>
      <c r="DJ285" s="71" t="str">
        <f t="shared" si="4672"/>
        <v/>
      </c>
      <c r="DK285" s="71" t="str">
        <f t="shared" si="4672"/>
        <v/>
      </c>
      <c r="DL285" s="71" t="str">
        <f t="shared" si="4672"/>
        <v/>
      </c>
      <c r="DM285" s="71" t="str">
        <f t="shared" si="4672"/>
        <v/>
      </c>
      <c r="DN285" s="71" t="str">
        <f t="shared" si="4672"/>
        <v/>
      </c>
      <c r="DO285" s="71" t="str">
        <f t="shared" si="4672"/>
        <v/>
      </c>
      <c r="DP285" s="71" t="str">
        <f t="shared" si="4672"/>
        <v/>
      </c>
      <c r="DQ285" s="71" t="str">
        <f t="shared" si="4672"/>
        <v/>
      </c>
      <c r="DR285" s="71" t="str">
        <f t="shared" si="4672"/>
        <v/>
      </c>
      <c r="DS285" s="71" t="str">
        <f t="shared" si="4672"/>
        <v/>
      </c>
      <c r="DT285" s="71" t="str">
        <f t="shared" si="4672"/>
        <v/>
      </c>
      <c r="DU285" s="71" t="str">
        <f t="shared" si="4672"/>
        <v/>
      </c>
      <c r="DV285" s="71" t="str">
        <f t="shared" si="4672"/>
        <v/>
      </c>
      <c r="DW285" s="71" t="str">
        <f t="shared" si="4672"/>
        <v/>
      </c>
      <c r="DX285" s="71" t="str">
        <f t="shared" si="4672"/>
        <v/>
      </c>
      <c r="DY285" s="71" t="str">
        <f t="shared" si="4672"/>
        <v/>
      </c>
      <c r="DZ285" s="71" t="str">
        <f t="shared" si="4672"/>
        <v/>
      </c>
      <c r="EA285" s="71" t="str">
        <f t="shared" si="4672"/>
        <v/>
      </c>
      <c r="EB285" s="71" t="str">
        <f t="shared" si="4672"/>
        <v/>
      </c>
      <c r="EC285" s="71" t="str">
        <f t="shared" si="4672"/>
        <v/>
      </c>
      <c r="ED285" s="71" t="str">
        <f t="shared" si="4672"/>
        <v/>
      </c>
      <c r="EE285" s="71" t="str">
        <f t="shared" si="4672"/>
        <v/>
      </c>
      <c r="EF285" s="71" t="str">
        <f t="shared" si="4672"/>
        <v/>
      </c>
      <c r="EG285" s="71" t="str">
        <f t="shared" si="4672"/>
        <v/>
      </c>
      <c r="EH285" s="71" t="str">
        <f t="shared" si="4672"/>
        <v/>
      </c>
      <c r="EI285" s="71" t="str">
        <f t="shared" si="4672"/>
        <v/>
      </c>
      <c r="EJ285" s="71" t="str">
        <f t="shared" si="4672"/>
        <v/>
      </c>
      <c r="EK285" s="71" t="str">
        <f t="shared" si="4672"/>
        <v/>
      </c>
      <c r="EL285" s="71" t="str">
        <f t="shared" si="4672"/>
        <v/>
      </c>
      <c r="EM285" s="71" t="str">
        <f t="shared" si="4672"/>
        <v/>
      </c>
      <c r="EN285" s="71" t="str">
        <f t="shared" si="4672"/>
        <v/>
      </c>
      <c r="EO285" s="71" t="str">
        <f t="shared" si="4672"/>
        <v/>
      </c>
      <c r="EP285" s="71" t="str">
        <f t="shared" si="4672"/>
        <v/>
      </c>
      <c r="EQ285" s="71" t="str">
        <f t="shared" si="4672"/>
        <v/>
      </c>
      <c r="ER285" s="71" t="str">
        <f t="shared" si="4672"/>
        <v/>
      </c>
      <c r="ES285" s="71" t="str">
        <f t="shared" si="4672"/>
        <v/>
      </c>
      <c r="ET285" s="71" t="str">
        <f t="shared" si="4672"/>
        <v/>
      </c>
      <c r="EU285" s="71" t="str">
        <f t="shared" si="4672"/>
        <v/>
      </c>
      <c r="EV285" s="71" t="str">
        <f t="shared" si="4672"/>
        <v/>
      </c>
      <c r="EW285" s="71" t="str">
        <f t="shared" si="4672"/>
        <v/>
      </c>
      <c r="EX285" s="71" t="str">
        <f t="shared" si="4672"/>
        <v/>
      </c>
      <c r="EY285" s="71" t="str">
        <f t="shared" si="4672"/>
        <v/>
      </c>
      <c r="EZ285" s="71" t="str">
        <f t="shared" si="4672"/>
        <v/>
      </c>
      <c r="FA285" s="71" t="str">
        <f t="shared" si="4672"/>
        <v/>
      </c>
      <c r="FB285" s="71" t="str">
        <f t="shared" si="4672"/>
        <v/>
      </c>
      <c r="FC285" s="71" t="str">
        <f t="shared" si="4672"/>
        <v/>
      </c>
      <c r="FD285" s="71" t="str">
        <f t="shared" si="4672"/>
        <v/>
      </c>
      <c r="FE285" s="71" t="str">
        <f t="shared" si="4672"/>
        <v/>
      </c>
      <c r="FF285" s="71" t="str">
        <f t="shared" si="4672"/>
        <v/>
      </c>
      <c r="FG285" s="71" t="str">
        <f t="shared" si="4672"/>
        <v/>
      </c>
      <c r="FH285" s="71" t="str">
        <f t="shared" si="4672"/>
        <v/>
      </c>
      <c r="FI285" s="71" t="str">
        <f t="shared" si="4672"/>
        <v/>
      </c>
      <c r="FJ285" s="71" t="str">
        <f t="shared" si="4672"/>
        <v/>
      </c>
      <c r="FK285" s="71" t="str">
        <f t="shared" si="4672"/>
        <v/>
      </c>
      <c r="FL285" s="71" t="str">
        <f t="shared" si="4672"/>
        <v/>
      </c>
      <c r="FM285" s="71" t="str">
        <f t="shared" si="4672"/>
        <v/>
      </c>
      <c r="FN285" s="71" t="str">
        <f t="shared" ref="FN285:FS285" si="4673">IF(CH285="","","|n"&amp;FN$2&amp;"+"&amp;CH285&amp;FN$1)</f>
        <v/>
      </c>
      <c r="FO285" s="71" t="str">
        <f t="shared" si="4673"/>
        <v/>
      </c>
      <c r="FP285" s="71" t="str">
        <f t="shared" si="4673"/>
        <v/>
      </c>
      <c r="FQ285" s="71" t="str">
        <f t="shared" si="4673"/>
        <v/>
      </c>
      <c r="FR285" s="71" t="str">
        <f t="shared" si="4673"/>
        <v/>
      </c>
      <c r="FS285" s="71" t="str">
        <f t="shared" si="4673"/>
        <v/>
      </c>
    </row>
    <row r="286" spans="1:175" ht="15">
      <c r="A286" s="79"/>
      <c r="B286" s="123" t="s">
        <v>878</v>
      </c>
      <c r="C286" s="122" t="str">
        <f t="shared" si="4666"/>
        <v>已领取老铁礼包</v>
      </c>
      <c r="T286" s="127" t="str">
        <f t="shared" si="4667"/>
        <v>|N|N|cff00ff00已领取该礼包</v>
      </c>
      <c r="U286" s="79" t="s">
        <v>869</v>
      </c>
      <c r="CN286" s="70" t="str">
        <f t="shared" si="4668"/>
        <v>InitUnitState('IB59',,,,,,,,,,)</v>
      </c>
      <c r="CO286" s="70" t="str">
        <f t="shared" si="4669"/>
        <v>InitUnitNormal('IB59',,,,,,,,,,)</v>
      </c>
      <c r="CP286" s="70" t="str">
        <f t="shared" si="4670"/>
        <v>InitUnitMagic('IB59',,,,,,,,,,)</v>
      </c>
      <c r="CQ286" s="70" t="str">
        <f t="shared" si="4671"/>
        <v>InitUnitAdd('IB59',,,,,,,,,,)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313&amp;CR$1&amp;")"</f>
        <v>InitEquipData('IB59',,"",,,,,'','','','','','',"")</v>
      </c>
      <c r="CU286" s="95" t="str">
        <f t="shared" si="4594"/>
        <v>|n</v>
      </c>
      <c r="CV286" s="61" t="str">
        <f t="shared" si="4595"/>
        <v>|N|N|cff00ff00已领取该礼包</v>
      </c>
      <c r="CW286" s="60"/>
      <c r="CX286" s="60"/>
      <c r="CY286" s="60"/>
      <c r="CZ286" s="60"/>
      <c r="DA286" s="60"/>
      <c r="DB286" s="71" t="str">
        <f t="shared" ref="DB286:FM290" si="4674">IF(V286="","","|n"&amp;DB$2&amp;"+"&amp;V286&amp;DB$1)</f>
        <v/>
      </c>
      <c r="DC286" s="71" t="str">
        <f t="shared" si="4674"/>
        <v/>
      </c>
      <c r="DD286" s="71" t="str">
        <f t="shared" si="4674"/>
        <v/>
      </c>
      <c r="DE286" s="71" t="str">
        <f t="shared" si="4674"/>
        <v/>
      </c>
      <c r="DF286" s="71" t="str">
        <f t="shared" si="4674"/>
        <v/>
      </c>
      <c r="DG286" s="71" t="str">
        <f t="shared" si="4674"/>
        <v/>
      </c>
      <c r="DH286" s="71" t="str">
        <f t="shared" si="4674"/>
        <v/>
      </c>
      <c r="DI286" s="71" t="str">
        <f t="shared" si="4674"/>
        <v/>
      </c>
      <c r="DJ286" s="71" t="str">
        <f t="shared" si="4674"/>
        <v/>
      </c>
      <c r="DK286" s="71" t="str">
        <f t="shared" si="4674"/>
        <v/>
      </c>
      <c r="DL286" s="71" t="str">
        <f t="shared" si="4674"/>
        <v/>
      </c>
      <c r="DM286" s="71" t="str">
        <f t="shared" si="4674"/>
        <v/>
      </c>
      <c r="DN286" s="71" t="str">
        <f t="shared" si="4674"/>
        <v/>
      </c>
      <c r="DO286" s="71" t="str">
        <f t="shared" si="4674"/>
        <v/>
      </c>
      <c r="DP286" s="71" t="str">
        <f t="shared" si="4674"/>
        <v/>
      </c>
      <c r="DQ286" s="71" t="str">
        <f t="shared" si="4674"/>
        <v/>
      </c>
      <c r="DR286" s="71" t="str">
        <f t="shared" si="4674"/>
        <v/>
      </c>
      <c r="DS286" s="71" t="str">
        <f t="shared" si="4674"/>
        <v/>
      </c>
      <c r="DT286" s="71" t="str">
        <f t="shared" si="4674"/>
        <v/>
      </c>
      <c r="DU286" s="71" t="str">
        <f t="shared" si="4674"/>
        <v/>
      </c>
      <c r="DV286" s="71" t="str">
        <f t="shared" si="4674"/>
        <v/>
      </c>
      <c r="DW286" s="71" t="str">
        <f t="shared" si="4674"/>
        <v/>
      </c>
      <c r="DX286" s="71" t="str">
        <f t="shared" si="4674"/>
        <v/>
      </c>
      <c r="DY286" s="71" t="str">
        <f t="shared" si="4674"/>
        <v/>
      </c>
      <c r="DZ286" s="71" t="str">
        <f t="shared" si="4674"/>
        <v/>
      </c>
      <c r="EA286" s="71" t="str">
        <f t="shared" si="4674"/>
        <v/>
      </c>
      <c r="EB286" s="71" t="str">
        <f t="shared" si="4674"/>
        <v/>
      </c>
      <c r="EC286" s="71" t="str">
        <f t="shared" si="4674"/>
        <v/>
      </c>
      <c r="ED286" s="71" t="str">
        <f t="shared" si="4674"/>
        <v/>
      </c>
      <c r="EE286" s="71" t="str">
        <f t="shared" si="4674"/>
        <v/>
      </c>
      <c r="EF286" s="71" t="str">
        <f t="shared" si="4674"/>
        <v/>
      </c>
      <c r="EG286" s="71" t="str">
        <f t="shared" si="4674"/>
        <v/>
      </c>
      <c r="EH286" s="71" t="str">
        <f t="shared" si="4674"/>
        <v/>
      </c>
      <c r="EI286" s="71" t="str">
        <f t="shared" si="4674"/>
        <v/>
      </c>
      <c r="EJ286" s="71" t="str">
        <f t="shared" si="4674"/>
        <v/>
      </c>
      <c r="EK286" s="71" t="str">
        <f t="shared" si="4674"/>
        <v/>
      </c>
      <c r="EL286" s="71" t="str">
        <f t="shared" si="4674"/>
        <v/>
      </c>
      <c r="EM286" s="71" t="str">
        <f t="shared" si="4674"/>
        <v/>
      </c>
      <c r="EN286" s="71" t="str">
        <f t="shared" si="4674"/>
        <v/>
      </c>
      <c r="EO286" s="71" t="str">
        <f t="shared" si="4674"/>
        <v/>
      </c>
      <c r="EP286" s="71" t="str">
        <f t="shared" si="4674"/>
        <v/>
      </c>
      <c r="EQ286" s="71" t="str">
        <f t="shared" si="4674"/>
        <v/>
      </c>
      <c r="ER286" s="71" t="str">
        <f t="shared" si="4674"/>
        <v/>
      </c>
      <c r="ES286" s="71" t="str">
        <f t="shared" si="4674"/>
        <v/>
      </c>
      <c r="ET286" s="71" t="str">
        <f t="shared" si="4674"/>
        <v/>
      </c>
      <c r="EU286" s="71" t="str">
        <f t="shared" si="4674"/>
        <v/>
      </c>
      <c r="EV286" s="71" t="str">
        <f t="shared" si="4674"/>
        <v/>
      </c>
      <c r="EW286" s="71" t="str">
        <f t="shared" si="4674"/>
        <v/>
      </c>
      <c r="EX286" s="71" t="str">
        <f t="shared" si="4674"/>
        <v/>
      </c>
      <c r="EY286" s="71" t="str">
        <f t="shared" si="4674"/>
        <v/>
      </c>
      <c r="EZ286" s="71" t="str">
        <f t="shared" si="4674"/>
        <v/>
      </c>
      <c r="FA286" s="71" t="str">
        <f t="shared" si="4674"/>
        <v/>
      </c>
      <c r="FB286" s="71" t="str">
        <f t="shared" si="4674"/>
        <v/>
      </c>
      <c r="FC286" s="71" t="str">
        <f t="shared" si="4674"/>
        <v/>
      </c>
      <c r="FD286" s="71" t="str">
        <f t="shared" si="4674"/>
        <v/>
      </c>
      <c r="FE286" s="71" t="str">
        <f t="shared" si="4674"/>
        <v/>
      </c>
      <c r="FF286" s="71" t="str">
        <f t="shared" si="4674"/>
        <v/>
      </c>
      <c r="FG286" s="71" t="str">
        <f t="shared" si="4674"/>
        <v/>
      </c>
      <c r="FH286" s="71" t="str">
        <f t="shared" si="4674"/>
        <v/>
      </c>
      <c r="FI286" s="71" t="str">
        <f t="shared" si="4674"/>
        <v/>
      </c>
      <c r="FJ286" s="71" t="str">
        <f t="shared" si="4674"/>
        <v/>
      </c>
      <c r="FK286" s="71" t="str">
        <f t="shared" si="4674"/>
        <v/>
      </c>
      <c r="FL286" s="71" t="str">
        <f t="shared" si="4674"/>
        <v/>
      </c>
      <c r="FM286" s="71" t="str">
        <f t="shared" si="4674"/>
        <v/>
      </c>
      <c r="FN286" s="71" t="str">
        <f t="shared" ref="FN286:FS290" si="4675">IF(CH286="","","|n"&amp;FN$2&amp;"+"&amp;CH286&amp;FN$1)</f>
        <v/>
      </c>
      <c r="FO286" s="71" t="str">
        <f t="shared" si="4675"/>
        <v/>
      </c>
      <c r="FP286" s="71" t="str">
        <f t="shared" si="4675"/>
        <v/>
      </c>
      <c r="FQ286" s="71" t="str">
        <f t="shared" si="4675"/>
        <v/>
      </c>
      <c r="FR286" s="71" t="str">
        <f t="shared" si="4675"/>
        <v/>
      </c>
      <c r="FS286" s="71" t="str">
        <f t="shared" si="4675"/>
        <v/>
      </c>
    </row>
    <row r="287" spans="1:175" ht="16.5">
      <c r="A287" s="72"/>
      <c r="B287" s="129" t="s">
        <v>879</v>
      </c>
      <c r="C287" s="129" t="s">
        <v>880</v>
      </c>
      <c r="E287" s="100"/>
      <c r="F287" s="99"/>
      <c r="S287" s="107"/>
      <c r="T287" s="129" t="s">
        <v>880</v>
      </c>
      <c r="U287" s="85" t="s">
        <v>881</v>
      </c>
      <c r="V287" s="79"/>
      <c r="Z287" s="79"/>
      <c r="AG287" s="109"/>
      <c r="AL287" s="109"/>
      <c r="BC287" s="110"/>
      <c r="BD287" s="110"/>
      <c r="CU287" s="95" t="str">
        <f t="shared" ref="CU287" si="4676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ref="CV287" si="4677">T287</f>
        <v>积分兑换-永久</v>
      </c>
      <c r="CW287" s="60"/>
      <c r="CX287" s="60"/>
      <c r="CY287" s="60"/>
      <c r="CZ287" s="60"/>
      <c r="DA287" s="60"/>
      <c r="DB287" s="71" t="str">
        <f t="shared" ref="DB287" si="4678">IF(V287="","","|n"&amp;DB$2&amp;"+"&amp;V287&amp;DB$1)</f>
        <v/>
      </c>
      <c r="DC287" s="71" t="str">
        <f t="shared" ref="DC287" si="4679">IF(W287="","","|n"&amp;DC$2&amp;"+"&amp;W287&amp;DC$1)</f>
        <v/>
      </c>
      <c r="DD287" s="71" t="str">
        <f t="shared" ref="DD287" si="4680">IF(X287="","","|n"&amp;DD$2&amp;"+"&amp;X287&amp;DD$1)</f>
        <v/>
      </c>
      <c r="DE287" s="71" t="str">
        <f t="shared" ref="DE287" si="4681">IF(Y287="","","|n"&amp;DE$2&amp;"+"&amp;Y287&amp;DE$1)</f>
        <v/>
      </c>
      <c r="DF287" s="71" t="str">
        <f t="shared" ref="DF287" si="4682">IF(Z287="","","|n"&amp;DF$2&amp;"+"&amp;Z287&amp;DF$1)</f>
        <v/>
      </c>
      <c r="DG287" s="71" t="str">
        <f t="shared" ref="DG287" si="4683">IF(AA287="","","|n"&amp;DG$2&amp;"+"&amp;AA287&amp;DG$1)</f>
        <v/>
      </c>
      <c r="DH287" s="71" t="str">
        <f t="shared" ref="DH287" si="4684">IF(AB287="","","|n"&amp;DH$2&amp;"+"&amp;AB287&amp;DH$1)</f>
        <v/>
      </c>
      <c r="DI287" s="71" t="str">
        <f t="shared" ref="DI287" si="4685">IF(AC287="","","|n"&amp;DI$2&amp;"+"&amp;AC287&amp;DI$1)</f>
        <v/>
      </c>
      <c r="DJ287" s="71" t="str">
        <f t="shared" ref="DJ287" si="4686">IF(AD287="","","|n"&amp;DJ$2&amp;"+"&amp;AD287&amp;DJ$1)</f>
        <v/>
      </c>
      <c r="DK287" s="71" t="str">
        <f t="shared" ref="DK287" si="4687">IF(AE287="","","|n"&amp;DK$2&amp;"+"&amp;AE287&amp;DK$1)</f>
        <v/>
      </c>
      <c r="DL287" s="71" t="str">
        <f t="shared" ref="DL287" si="4688">IF(AF287="","","|n"&amp;DL$2&amp;"+"&amp;AF287&amp;DL$1)</f>
        <v/>
      </c>
      <c r="DM287" s="71" t="str">
        <f t="shared" ref="DM287" si="4689">IF(AG287="","","|n"&amp;DM$2&amp;"+"&amp;AG287&amp;DM$1)</f>
        <v/>
      </c>
      <c r="DN287" s="71" t="str">
        <f t="shared" ref="DN287" si="4690">IF(AH287="","","|n"&amp;DN$2&amp;"+"&amp;AH287&amp;DN$1)</f>
        <v/>
      </c>
      <c r="DO287" s="71" t="str">
        <f t="shared" ref="DO287" si="4691">IF(AI287="","","|n"&amp;DO$2&amp;"+"&amp;AI287&amp;DO$1)</f>
        <v/>
      </c>
      <c r="DP287" s="71" t="str">
        <f t="shared" ref="DP287" si="4692">IF(AJ287="","","|n"&amp;DP$2&amp;"+"&amp;AJ287&amp;DP$1)</f>
        <v/>
      </c>
      <c r="DQ287" s="71" t="str">
        <f t="shared" ref="DQ287" si="4693">IF(AK287="","","|n"&amp;DQ$2&amp;"+"&amp;AK287&amp;DQ$1)</f>
        <v/>
      </c>
      <c r="DR287" s="71" t="str">
        <f t="shared" ref="DR287" si="4694">IF(AL287="","","|n"&amp;DR$2&amp;"+"&amp;AL287&amp;DR$1)</f>
        <v/>
      </c>
      <c r="DS287" s="71" t="str">
        <f t="shared" ref="DS287" si="4695">IF(AM287="","","|n"&amp;DS$2&amp;"+"&amp;AM287&amp;DS$1)</f>
        <v/>
      </c>
      <c r="DT287" s="71" t="str">
        <f t="shared" ref="DT287" si="4696">IF(AN287="","","|n"&amp;DT$2&amp;"+"&amp;AN287&amp;DT$1)</f>
        <v/>
      </c>
      <c r="DU287" s="71" t="str">
        <f t="shared" ref="DU287" si="4697">IF(AO287="","","|n"&amp;DU$2&amp;"+"&amp;AO287&amp;DU$1)</f>
        <v/>
      </c>
      <c r="DV287" s="71" t="str">
        <f t="shared" ref="DV287" si="4698">IF(AP287="","","|n"&amp;DV$2&amp;"+"&amp;AP287&amp;DV$1)</f>
        <v/>
      </c>
      <c r="DW287" s="71" t="str">
        <f t="shared" ref="DW287" si="4699">IF(AQ287="","","|n"&amp;DW$2&amp;"+"&amp;AQ287&amp;DW$1)</f>
        <v/>
      </c>
      <c r="DX287" s="71" t="str">
        <f t="shared" ref="DX287" si="4700">IF(AR287="","","|n"&amp;DX$2&amp;"+"&amp;AR287&amp;DX$1)</f>
        <v/>
      </c>
      <c r="DY287" s="71" t="str">
        <f t="shared" ref="DY287" si="4701">IF(AS287="","","|n"&amp;DY$2&amp;"+"&amp;AS287&amp;DY$1)</f>
        <v/>
      </c>
      <c r="DZ287" s="71" t="str">
        <f t="shared" ref="DZ287" si="4702">IF(AT287="","","|n"&amp;DZ$2&amp;"+"&amp;AT287&amp;DZ$1)</f>
        <v/>
      </c>
      <c r="EA287" s="71" t="str">
        <f t="shared" ref="EA287" si="4703">IF(AU287="","","|n"&amp;EA$2&amp;"+"&amp;AU287&amp;EA$1)</f>
        <v/>
      </c>
      <c r="EB287" s="71" t="str">
        <f t="shared" ref="EB287" si="4704">IF(AV287="","","|n"&amp;EB$2&amp;"+"&amp;AV287&amp;EB$1)</f>
        <v/>
      </c>
      <c r="EC287" s="71" t="str">
        <f t="shared" ref="EC287" si="4705">IF(AW287="","","|n"&amp;EC$2&amp;"+"&amp;AW287&amp;EC$1)</f>
        <v/>
      </c>
      <c r="ED287" s="71" t="str">
        <f t="shared" ref="ED287" si="4706">IF(AX287="","","|n"&amp;ED$2&amp;"+"&amp;AX287&amp;ED$1)</f>
        <v/>
      </c>
      <c r="EE287" s="71" t="str">
        <f t="shared" ref="EE287" si="4707">IF(AY287="","","|n"&amp;EE$2&amp;"+"&amp;AY287&amp;EE$1)</f>
        <v/>
      </c>
      <c r="EF287" s="71" t="str">
        <f t="shared" ref="EF287" si="4708">IF(AZ287="","","|n"&amp;EF$2&amp;"+"&amp;AZ287&amp;EF$1)</f>
        <v/>
      </c>
      <c r="EG287" s="71" t="str">
        <f t="shared" ref="EG287" si="4709">IF(BA287="","","|n"&amp;EG$2&amp;"+"&amp;BA287&amp;EG$1)</f>
        <v/>
      </c>
      <c r="EH287" s="71" t="str">
        <f t="shared" ref="EH287" si="4710">IF(BB287="","","|n"&amp;EH$2&amp;"+"&amp;BB287&amp;EH$1)</f>
        <v/>
      </c>
      <c r="EI287" s="71" t="str">
        <f t="shared" ref="EI287" si="4711">IF(BC287="","","|n"&amp;EI$2&amp;"+"&amp;BC287&amp;EI$1)</f>
        <v/>
      </c>
      <c r="EJ287" s="71" t="str">
        <f t="shared" ref="EJ287" si="4712">IF(BD287="","","|n"&amp;EJ$2&amp;"+"&amp;BD287&amp;EJ$1)</f>
        <v/>
      </c>
      <c r="EK287" s="71" t="str">
        <f t="shared" ref="EK287" si="4713">IF(BE287="","","|n"&amp;EK$2&amp;"+"&amp;BE287&amp;EK$1)</f>
        <v/>
      </c>
      <c r="EL287" s="71" t="str">
        <f t="shared" ref="EL287" si="4714">IF(BF287="","","|n"&amp;EL$2&amp;"+"&amp;BF287&amp;EL$1)</f>
        <v/>
      </c>
      <c r="EM287" s="71" t="str">
        <f t="shared" ref="EM287" si="4715">IF(BG287="","","|n"&amp;EM$2&amp;"+"&amp;BG287&amp;EM$1)</f>
        <v/>
      </c>
      <c r="EN287" s="71" t="str">
        <f t="shared" ref="EN287" si="4716">IF(BH287="","","|n"&amp;EN$2&amp;"+"&amp;BH287&amp;EN$1)</f>
        <v/>
      </c>
      <c r="EO287" s="71" t="str">
        <f t="shared" ref="EO287" si="4717">IF(BI287="","","|n"&amp;EO$2&amp;"+"&amp;BI287&amp;EO$1)</f>
        <v/>
      </c>
      <c r="EP287" s="71" t="str">
        <f t="shared" ref="EP287" si="4718">IF(BJ287="","","|n"&amp;EP$2&amp;"+"&amp;BJ287&amp;EP$1)</f>
        <v/>
      </c>
      <c r="EQ287" s="71" t="str">
        <f t="shared" ref="EQ287" si="4719">IF(BK287="","","|n"&amp;EQ$2&amp;"+"&amp;BK287&amp;EQ$1)</f>
        <v/>
      </c>
      <c r="ER287" s="71" t="str">
        <f t="shared" ref="ER287" si="4720">IF(BL287="","","|n"&amp;ER$2&amp;"+"&amp;BL287&amp;ER$1)</f>
        <v/>
      </c>
      <c r="ES287" s="71" t="str">
        <f t="shared" ref="ES287" si="4721">IF(BM287="","","|n"&amp;ES$2&amp;"+"&amp;BM287&amp;ES$1)</f>
        <v/>
      </c>
      <c r="ET287" s="71" t="str">
        <f t="shared" ref="ET287" si="4722">IF(BN287="","","|n"&amp;ET$2&amp;"+"&amp;BN287&amp;ET$1)</f>
        <v/>
      </c>
      <c r="EU287" s="71" t="str">
        <f t="shared" ref="EU287" si="4723">IF(BO287="","","|n"&amp;EU$2&amp;"+"&amp;BO287&amp;EU$1)</f>
        <v/>
      </c>
      <c r="EV287" s="71" t="str">
        <f t="shared" ref="EV287" si="4724">IF(BP287="","","|n"&amp;EV$2&amp;"+"&amp;BP287&amp;EV$1)</f>
        <v/>
      </c>
      <c r="EW287" s="71" t="str">
        <f t="shared" ref="EW287" si="4725">IF(BQ287="","","|n"&amp;EW$2&amp;"+"&amp;BQ287&amp;EW$1)</f>
        <v/>
      </c>
      <c r="EX287" s="71" t="str">
        <f t="shared" ref="EX287" si="4726">IF(BR287="","","|n"&amp;EX$2&amp;"+"&amp;BR287&amp;EX$1)</f>
        <v/>
      </c>
      <c r="EY287" s="71" t="str">
        <f t="shared" ref="EY287" si="4727">IF(BS287="","","|n"&amp;EY$2&amp;"+"&amp;BS287&amp;EY$1)</f>
        <v/>
      </c>
      <c r="EZ287" s="71" t="str">
        <f t="shared" ref="EZ287" si="4728">IF(BT287="","","|n"&amp;EZ$2&amp;"+"&amp;BT287&amp;EZ$1)</f>
        <v/>
      </c>
      <c r="FA287" s="71" t="str">
        <f t="shared" ref="FA287" si="4729">IF(BU287="","","|n"&amp;FA$2&amp;"+"&amp;BU287&amp;FA$1)</f>
        <v/>
      </c>
      <c r="FB287" s="71" t="str">
        <f t="shared" ref="FB287" si="4730">IF(BV287="","","|n"&amp;FB$2&amp;"+"&amp;BV287&amp;FB$1)</f>
        <v/>
      </c>
      <c r="FC287" s="71" t="str">
        <f t="shared" ref="FC287" si="4731">IF(BW287="","","|n"&amp;FC$2&amp;"+"&amp;BW287&amp;FC$1)</f>
        <v/>
      </c>
      <c r="FD287" s="71" t="str">
        <f t="shared" ref="FD287" si="4732">IF(BX287="","","|n"&amp;FD$2&amp;"+"&amp;BX287&amp;FD$1)</f>
        <v/>
      </c>
      <c r="FE287" s="71" t="str">
        <f t="shared" ref="FE287" si="4733">IF(BY287="","","|n"&amp;FE$2&amp;"+"&amp;BY287&amp;FE$1)</f>
        <v/>
      </c>
      <c r="FF287" s="71" t="str">
        <f t="shared" ref="FF287" si="4734">IF(BZ287="","","|n"&amp;FF$2&amp;"+"&amp;BZ287&amp;FF$1)</f>
        <v/>
      </c>
      <c r="FG287" s="71" t="str">
        <f t="shared" ref="FG287" si="4735">IF(CA287="","","|n"&amp;FG$2&amp;"+"&amp;CA287&amp;FG$1)</f>
        <v/>
      </c>
      <c r="FH287" s="71" t="str">
        <f t="shared" ref="FH287" si="4736">IF(CB287="","","|n"&amp;FH$2&amp;"+"&amp;CB287&amp;FH$1)</f>
        <v/>
      </c>
      <c r="FI287" s="71" t="str">
        <f t="shared" ref="FI287" si="4737">IF(CC287="","","|n"&amp;FI$2&amp;"+"&amp;CC287&amp;FI$1)</f>
        <v/>
      </c>
      <c r="FJ287" s="71" t="str">
        <f t="shared" ref="FJ287" si="4738">IF(CD287="","","|n"&amp;FJ$2&amp;"+"&amp;CD287&amp;FJ$1)</f>
        <v/>
      </c>
      <c r="FK287" s="71" t="str">
        <f t="shared" ref="FK287" si="4739">IF(CE287="","","|n"&amp;FK$2&amp;"+"&amp;CE287&amp;FK$1)</f>
        <v/>
      </c>
      <c r="FL287" s="71" t="str">
        <f t="shared" ref="FL287" si="4740">IF(CF287="","","|n"&amp;FL$2&amp;"+"&amp;CF287&amp;FL$1)</f>
        <v/>
      </c>
      <c r="FM287" s="71" t="str">
        <f t="shared" ref="FM287" si="4741">IF(CG287="","","|n"&amp;FM$2&amp;"+"&amp;CG287&amp;FM$1)</f>
        <v/>
      </c>
      <c r="FN287" s="71" t="str">
        <f t="shared" ref="FN287" si="4742">IF(CH287="","","|n"&amp;FN$2&amp;"+"&amp;CH287&amp;FN$1)</f>
        <v/>
      </c>
      <c r="FO287" s="71" t="str">
        <f t="shared" ref="FO287" si="4743">IF(CI287="","","|n"&amp;FO$2&amp;"+"&amp;CI287&amp;FO$1)</f>
        <v/>
      </c>
      <c r="FP287" s="71" t="str">
        <f t="shared" ref="FP287" si="4744">IF(CJ287="","","|n"&amp;FP$2&amp;"+"&amp;CJ287&amp;FP$1)</f>
        <v/>
      </c>
      <c r="FQ287" s="71" t="str">
        <f t="shared" ref="FQ287" si="4745">IF(CK287="","","|n"&amp;FQ$2&amp;"+"&amp;CK287&amp;FQ$1)</f>
        <v/>
      </c>
      <c r="FR287" s="71" t="str">
        <f t="shared" ref="FR287" si="4746">IF(CL287="","","|n"&amp;FR$2&amp;"+"&amp;CL287&amp;FR$1)</f>
        <v/>
      </c>
      <c r="FS287" s="71" t="str">
        <f t="shared" ref="FS287" si="4747">IF(CM287="","","|n"&amp;FS$2&amp;"+"&amp;CM287&amp;FS$1)</f>
        <v/>
      </c>
    </row>
    <row r="288" spans="1:175" ht="16.5">
      <c r="A288" s="72"/>
      <c r="B288" s="129" t="s">
        <v>882</v>
      </c>
      <c r="C288" s="129" t="s">
        <v>883</v>
      </c>
      <c r="E288" s="100"/>
      <c r="F288" s="99"/>
      <c r="S288" s="107"/>
      <c r="T288" s="61" t="s">
        <v>884</v>
      </c>
      <c r="U288" s="85" t="str">
        <f t="shared" ref="U288:U292" si="4748">"ReplaceableTextures\\CommandButtons\\BTNR"&amp;RIGHT(B288,3)&amp;".blp"</f>
        <v>ReplaceableTextures\\CommandButtons\\BTNRY1C.blp</v>
      </c>
      <c r="V288" s="79"/>
      <c r="Z288" s="79"/>
      <c r="AG288" s="109"/>
      <c r="AL288" s="109"/>
      <c r="BC288" s="110"/>
      <c r="BD288" s="110"/>
      <c r="CU288" s="95" t="str">
        <f t="shared" ref="CU288:CU290" si="4749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95"/>
        <v>代码生成</v>
      </c>
      <c r="CW288" s="60"/>
      <c r="CX288" s="60"/>
      <c r="CY288" s="60"/>
      <c r="CZ288" s="60"/>
      <c r="DA288" s="60"/>
      <c r="DB288" s="71" t="str">
        <f t="shared" si="4674"/>
        <v/>
      </c>
      <c r="DC288" s="71" t="str">
        <f t="shared" si="4674"/>
        <v/>
      </c>
      <c r="DD288" s="71" t="str">
        <f t="shared" si="4674"/>
        <v/>
      </c>
      <c r="DE288" s="71" t="str">
        <f t="shared" si="4674"/>
        <v/>
      </c>
      <c r="DF288" s="71" t="str">
        <f t="shared" si="4674"/>
        <v/>
      </c>
      <c r="DG288" s="71" t="str">
        <f t="shared" si="4674"/>
        <v/>
      </c>
      <c r="DH288" s="71" t="str">
        <f t="shared" si="4674"/>
        <v/>
      </c>
      <c r="DI288" s="71" t="str">
        <f t="shared" si="4674"/>
        <v/>
      </c>
      <c r="DJ288" s="71" t="str">
        <f t="shared" si="4674"/>
        <v/>
      </c>
      <c r="DK288" s="71" t="str">
        <f t="shared" si="4674"/>
        <v/>
      </c>
      <c r="DL288" s="71" t="str">
        <f t="shared" si="4674"/>
        <v/>
      </c>
      <c r="DM288" s="71" t="str">
        <f t="shared" si="4674"/>
        <v/>
      </c>
      <c r="DN288" s="71" t="str">
        <f t="shared" si="4674"/>
        <v/>
      </c>
      <c r="DO288" s="71" t="str">
        <f t="shared" si="4674"/>
        <v/>
      </c>
      <c r="DP288" s="71" t="str">
        <f t="shared" si="4674"/>
        <v/>
      </c>
      <c r="DQ288" s="71" t="str">
        <f t="shared" si="4674"/>
        <v/>
      </c>
      <c r="DR288" s="71" t="str">
        <f t="shared" si="4674"/>
        <v/>
      </c>
      <c r="DS288" s="71" t="str">
        <f t="shared" si="4674"/>
        <v/>
      </c>
      <c r="DT288" s="71" t="str">
        <f t="shared" si="4674"/>
        <v/>
      </c>
      <c r="DU288" s="71" t="str">
        <f t="shared" si="4674"/>
        <v/>
      </c>
      <c r="DV288" s="71" t="str">
        <f t="shared" si="4674"/>
        <v/>
      </c>
      <c r="DW288" s="71" t="str">
        <f t="shared" si="4674"/>
        <v/>
      </c>
      <c r="DX288" s="71" t="str">
        <f t="shared" si="4674"/>
        <v/>
      </c>
      <c r="DY288" s="71" t="str">
        <f t="shared" si="4674"/>
        <v/>
      </c>
      <c r="DZ288" s="71" t="str">
        <f t="shared" si="4674"/>
        <v/>
      </c>
      <c r="EA288" s="71" t="str">
        <f t="shared" si="4674"/>
        <v/>
      </c>
      <c r="EB288" s="71" t="str">
        <f t="shared" si="4674"/>
        <v/>
      </c>
      <c r="EC288" s="71" t="str">
        <f t="shared" si="4674"/>
        <v/>
      </c>
      <c r="ED288" s="71" t="str">
        <f t="shared" si="4674"/>
        <v/>
      </c>
      <c r="EE288" s="71" t="str">
        <f t="shared" si="4674"/>
        <v/>
      </c>
      <c r="EF288" s="71" t="str">
        <f t="shared" si="4674"/>
        <v/>
      </c>
      <c r="EG288" s="71" t="str">
        <f t="shared" si="4674"/>
        <v/>
      </c>
      <c r="EH288" s="71" t="str">
        <f t="shared" si="4674"/>
        <v/>
      </c>
      <c r="EI288" s="71" t="str">
        <f t="shared" si="4674"/>
        <v/>
      </c>
      <c r="EJ288" s="71" t="str">
        <f t="shared" si="4674"/>
        <v/>
      </c>
      <c r="EK288" s="71" t="str">
        <f t="shared" si="4674"/>
        <v/>
      </c>
      <c r="EL288" s="71" t="str">
        <f t="shared" si="4674"/>
        <v/>
      </c>
      <c r="EM288" s="71" t="str">
        <f t="shared" si="4674"/>
        <v/>
      </c>
      <c r="EN288" s="71" t="str">
        <f t="shared" si="4674"/>
        <v/>
      </c>
      <c r="EO288" s="71" t="str">
        <f t="shared" si="4674"/>
        <v/>
      </c>
      <c r="EP288" s="71" t="str">
        <f t="shared" si="4674"/>
        <v/>
      </c>
      <c r="EQ288" s="71" t="str">
        <f t="shared" si="4674"/>
        <v/>
      </c>
      <c r="ER288" s="71" t="str">
        <f t="shared" si="4674"/>
        <v/>
      </c>
      <c r="ES288" s="71" t="str">
        <f t="shared" si="4674"/>
        <v/>
      </c>
      <c r="ET288" s="71" t="str">
        <f t="shared" si="4674"/>
        <v/>
      </c>
      <c r="EU288" s="71" t="str">
        <f t="shared" si="4674"/>
        <v/>
      </c>
      <c r="EV288" s="71" t="str">
        <f t="shared" si="4674"/>
        <v/>
      </c>
      <c r="EW288" s="71" t="str">
        <f t="shared" si="4674"/>
        <v/>
      </c>
      <c r="EX288" s="71" t="str">
        <f t="shared" si="4674"/>
        <v/>
      </c>
      <c r="EY288" s="71" t="str">
        <f t="shared" si="4674"/>
        <v/>
      </c>
      <c r="EZ288" s="71" t="str">
        <f t="shared" si="4674"/>
        <v/>
      </c>
      <c r="FA288" s="71" t="str">
        <f t="shared" si="4674"/>
        <v/>
      </c>
      <c r="FB288" s="71" t="str">
        <f t="shared" si="4674"/>
        <v/>
      </c>
      <c r="FC288" s="71" t="str">
        <f t="shared" si="4674"/>
        <v/>
      </c>
      <c r="FD288" s="71" t="str">
        <f t="shared" si="4674"/>
        <v/>
      </c>
      <c r="FE288" s="71" t="str">
        <f t="shared" si="4674"/>
        <v/>
      </c>
      <c r="FF288" s="71" t="str">
        <f t="shared" si="4674"/>
        <v/>
      </c>
      <c r="FG288" s="71" t="str">
        <f t="shared" si="4674"/>
        <v/>
      </c>
      <c r="FH288" s="71" t="str">
        <f t="shared" si="4674"/>
        <v/>
      </c>
      <c r="FI288" s="71" t="str">
        <f t="shared" si="4674"/>
        <v/>
      </c>
      <c r="FJ288" s="71" t="str">
        <f t="shared" si="4674"/>
        <v/>
      </c>
      <c r="FK288" s="71" t="str">
        <f t="shared" si="4674"/>
        <v/>
      </c>
      <c r="FL288" s="71" t="str">
        <f t="shared" si="4674"/>
        <v/>
      </c>
      <c r="FM288" s="71" t="str">
        <f t="shared" si="4674"/>
        <v/>
      </c>
      <c r="FN288" s="71" t="str">
        <f t="shared" si="4675"/>
        <v/>
      </c>
      <c r="FO288" s="71" t="str">
        <f t="shared" si="4675"/>
        <v/>
      </c>
      <c r="FP288" s="71" t="str">
        <f t="shared" si="4675"/>
        <v/>
      </c>
      <c r="FQ288" s="71" t="str">
        <f t="shared" si="4675"/>
        <v/>
      </c>
      <c r="FR288" s="71" t="str">
        <f t="shared" si="4675"/>
        <v/>
      </c>
      <c r="FS288" s="71" t="str">
        <f t="shared" si="4675"/>
        <v/>
      </c>
    </row>
    <row r="289" spans="1:175" ht="17.25">
      <c r="A289" s="72"/>
      <c r="B289" s="130" t="s">
        <v>885</v>
      </c>
      <c r="C289" s="131" t="s">
        <v>886</v>
      </c>
      <c r="E289" s="100"/>
      <c r="F289" s="99"/>
      <c r="S289" s="107"/>
      <c r="T289" s="61" t="s">
        <v>884</v>
      </c>
      <c r="U289" s="85" t="str">
        <f t="shared" si="4748"/>
        <v>ReplaceableTextures\\CommandButtons\\BTNRY2C.blp</v>
      </c>
      <c r="V289" s="79"/>
      <c r="Z289" s="79"/>
      <c r="AG289" s="109"/>
      <c r="AL289" s="109"/>
      <c r="BC289" s="110"/>
      <c r="BD289" s="110"/>
      <c r="CU289" s="95" t="str">
        <f t="shared" ref="CU289" si="4750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si="4595"/>
        <v>代码生成</v>
      </c>
      <c r="CW289" s="60"/>
      <c r="CX289" s="60"/>
      <c r="CY289" s="60"/>
      <c r="CZ289" s="60"/>
      <c r="DA289" s="60"/>
      <c r="DB289" s="71" t="str">
        <f t="shared" ref="DB289" si="4751">IF(V289="","","|n"&amp;DB$2&amp;"+"&amp;V289&amp;DB$1)</f>
        <v/>
      </c>
      <c r="DC289" s="71" t="str">
        <f t="shared" ref="DC289" si="4752">IF(W289="","","|n"&amp;DC$2&amp;"+"&amp;W289&amp;DC$1)</f>
        <v/>
      </c>
      <c r="DD289" s="71" t="str">
        <f t="shared" ref="DD289" si="4753">IF(X289="","","|n"&amp;DD$2&amp;"+"&amp;X289&amp;DD$1)</f>
        <v/>
      </c>
      <c r="DE289" s="71" t="str">
        <f t="shared" ref="DE289" si="4754">IF(Y289="","","|n"&amp;DE$2&amp;"+"&amp;Y289&amp;DE$1)</f>
        <v/>
      </c>
      <c r="DF289" s="71" t="str">
        <f t="shared" ref="DF289" si="4755">IF(Z289="","","|n"&amp;DF$2&amp;"+"&amp;Z289&amp;DF$1)</f>
        <v/>
      </c>
      <c r="DG289" s="71" t="str">
        <f t="shared" ref="DG289" si="4756">IF(AA289="","","|n"&amp;DG$2&amp;"+"&amp;AA289&amp;DG$1)</f>
        <v/>
      </c>
      <c r="DH289" s="71" t="str">
        <f t="shared" ref="DH289" si="4757">IF(AB289="","","|n"&amp;DH$2&amp;"+"&amp;AB289&amp;DH$1)</f>
        <v/>
      </c>
      <c r="DI289" s="71" t="str">
        <f t="shared" ref="DI289" si="4758">IF(AC289="","","|n"&amp;DI$2&amp;"+"&amp;AC289&amp;DI$1)</f>
        <v/>
      </c>
      <c r="DJ289" s="71" t="str">
        <f t="shared" ref="DJ289" si="4759">IF(AD289="","","|n"&amp;DJ$2&amp;"+"&amp;AD289&amp;DJ$1)</f>
        <v/>
      </c>
      <c r="DK289" s="71" t="str">
        <f t="shared" ref="DK289" si="4760">IF(AE289="","","|n"&amp;DK$2&amp;"+"&amp;AE289&amp;DK$1)</f>
        <v/>
      </c>
      <c r="DL289" s="71" t="str">
        <f t="shared" ref="DL289" si="4761">IF(AF289="","","|n"&amp;DL$2&amp;"+"&amp;AF289&amp;DL$1)</f>
        <v/>
      </c>
      <c r="DM289" s="71" t="str">
        <f t="shared" ref="DM289" si="4762">IF(AG289="","","|n"&amp;DM$2&amp;"+"&amp;AG289&amp;DM$1)</f>
        <v/>
      </c>
      <c r="DN289" s="71" t="str">
        <f t="shared" ref="DN289" si="4763">IF(AH289="","","|n"&amp;DN$2&amp;"+"&amp;AH289&amp;DN$1)</f>
        <v/>
      </c>
      <c r="DO289" s="71" t="str">
        <f t="shared" ref="DO289" si="4764">IF(AI289="","","|n"&amp;DO$2&amp;"+"&amp;AI289&amp;DO$1)</f>
        <v/>
      </c>
      <c r="DP289" s="71" t="str">
        <f t="shared" ref="DP289" si="4765">IF(AJ289="","","|n"&amp;DP$2&amp;"+"&amp;AJ289&amp;DP$1)</f>
        <v/>
      </c>
      <c r="DQ289" s="71" t="str">
        <f t="shared" ref="DQ289" si="4766">IF(AK289="","","|n"&amp;DQ$2&amp;"+"&amp;AK289&amp;DQ$1)</f>
        <v/>
      </c>
      <c r="DR289" s="71" t="str">
        <f t="shared" ref="DR289" si="4767">IF(AL289="","","|n"&amp;DR$2&amp;"+"&amp;AL289&amp;DR$1)</f>
        <v/>
      </c>
      <c r="DS289" s="71" t="str">
        <f t="shared" ref="DS289" si="4768">IF(AM289="","","|n"&amp;DS$2&amp;"+"&amp;AM289&amp;DS$1)</f>
        <v/>
      </c>
      <c r="DT289" s="71" t="str">
        <f t="shared" ref="DT289" si="4769">IF(AN289="","","|n"&amp;DT$2&amp;"+"&amp;AN289&amp;DT$1)</f>
        <v/>
      </c>
      <c r="DU289" s="71" t="str">
        <f t="shared" ref="DU289" si="4770">IF(AO289="","","|n"&amp;DU$2&amp;"+"&amp;AO289&amp;DU$1)</f>
        <v/>
      </c>
      <c r="DV289" s="71" t="str">
        <f t="shared" ref="DV289" si="4771">IF(AP289="","","|n"&amp;DV$2&amp;"+"&amp;AP289&amp;DV$1)</f>
        <v/>
      </c>
      <c r="DW289" s="71" t="str">
        <f t="shared" ref="DW289" si="4772">IF(AQ289="","","|n"&amp;DW$2&amp;"+"&amp;AQ289&amp;DW$1)</f>
        <v/>
      </c>
      <c r="DX289" s="71" t="str">
        <f t="shared" ref="DX289" si="4773">IF(AR289="","","|n"&amp;DX$2&amp;"+"&amp;AR289&amp;DX$1)</f>
        <v/>
      </c>
      <c r="DY289" s="71" t="str">
        <f t="shared" ref="DY289" si="4774">IF(AS289="","","|n"&amp;DY$2&amp;"+"&amp;AS289&amp;DY$1)</f>
        <v/>
      </c>
      <c r="DZ289" s="71" t="str">
        <f t="shared" ref="DZ289" si="4775">IF(AT289="","","|n"&amp;DZ$2&amp;"+"&amp;AT289&amp;DZ$1)</f>
        <v/>
      </c>
      <c r="EA289" s="71" t="str">
        <f t="shared" ref="EA289" si="4776">IF(AU289="","","|n"&amp;EA$2&amp;"+"&amp;AU289&amp;EA$1)</f>
        <v/>
      </c>
      <c r="EB289" s="71" t="str">
        <f t="shared" ref="EB289" si="4777">IF(AV289="","","|n"&amp;EB$2&amp;"+"&amp;AV289&amp;EB$1)</f>
        <v/>
      </c>
      <c r="EC289" s="71" t="str">
        <f t="shared" ref="EC289" si="4778">IF(AW289="","","|n"&amp;EC$2&amp;"+"&amp;AW289&amp;EC$1)</f>
        <v/>
      </c>
      <c r="ED289" s="71" t="str">
        <f t="shared" ref="ED289" si="4779">IF(AX289="","","|n"&amp;ED$2&amp;"+"&amp;AX289&amp;ED$1)</f>
        <v/>
      </c>
      <c r="EE289" s="71" t="str">
        <f t="shared" ref="EE289" si="4780">IF(AY289="","","|n"&amp;EE$2&amp;"+"&amp;AY289&amp;EE$1)</f>
        <v/>
      </c>
      <c r="EF289" s="71" t="str">
        <f t="shared" ref="EF289" si="4781">IF(AZ289="","","|n"&amp;EF$2&amp;"+"&amp;AZ289&amp;EF$1)</f>
        <v/>
      </c>
      <c r="EG289" s="71" t="str">
        <f t="shared" ref="EG289" si="4782">IF(BA289="","","|n"&amp;EG$2&amp;"+"&amp;BA289&amp;EG$1)</f>
        <v/>
      </c>
      <c r="EH289" s="71" t="str">
        <f t="shared" ref="EH289" si="4783">IF(BB289="","","|n"&amp;EH$2&amp;"+"&amp;BB289&amp;EH$1)</f>
        <v/>
      </c>
      <c r="EI289" s="71" t="str">
        <f t="shared" ref="EI289" si="4784">IF(BC289="","","|n"&amp;EI$2&amp;"+"&amp;BC289&amp;EI$1)</f>
        <v/>
      </c>
      <c r="EJ289" s="71" t="str">
        <f t="shared" ref="EJ289" si="4785">IF(BD289="","","|n"&amp;EJ$2&amp;"+"&amp;BD289&amp;EJ$1)</f>
        <v/>
      </c>
      <c r="EK289" s="71" t="str">
        <f t="shared" ref="EK289" si="4786">IF(BE289="","","|n"&amp;EK$2&amp;"+"&amp;BE289&amp;EK$1)</f>
        <v/>
      </c>
      <c r="EL289" s="71" t="str">
        <f t="shared" ref="EL289" si="4787">IF(BF289="","","|n"&amp;EL$2&amp;"+"&amp;BF289&amp;EL$1)</f>
        <v/>
      </c>
      <c r="EM289" s="71" t="str">
        <f t="shared" ref="EM289" si="4788">IF(BG289="","","|n"&amp;EM$2&amp;"+"&amp;BG289&amp;EM$1)</f>
        <v/>
      </c>
      <c r="EN289" s="71" t="str">
        <f t="shared" ref="EN289" si="4789">IF(BH289="","","|n"&amp;EN$2&amp;"+"&amp;BH289&amp;EN$1)</f>
        <v/>
      </c>
      <c r="EO289" s="71" t="str">
        <f t="shared" ref="EO289" si="4790">IF(BI289="","","|n"&amp;EO$2&amp;"+"&amp;BI289&amp;EO$1)</f>
        <v/>
      </c>
      <c r="EP289" s="71" t="str">
        <f t="shared" ref="EP289" si="4791">IF(BJ289="","","|n"&amp;EP$2&amp;"+"&amp;BJ289&amp;EP$1)</f>
        <v/>
      </c>
      <c r="EQ289" s="71" t="str">
        <f t="shared" ref="EQ289" si="4792">IF(BK289="","","|n"&amp;EQ$2&amp;"+"&amp;BK289&amp;EQ$1)</f>
        <v/>
      </c>
      <c r="ER289" s="71" t="str">
        <f t="shared" ref="ER289" si="4793">IF(BL289="","","|n"&amp;ER$2&amp;"+"&amp;BL289&amp;ER$1)</f>
        <v/>
      </c>
      <c r="ES289" s="71" t="str">
        <f t="shared" ref="ES289" si="4794">IF(BM289="","","|n"&amp;ES$2&amp;"+"&amp;BM289&amp;ES$1)</f>
        <v/>
      </c>
      <c r="ET289" s="71" t="str">
        <f t="shared" ref="ET289" si="4795">IF(BN289="","","|n"&amp;ET$2&amp;"+"&amp;BN289&amp;ET$1)</f>
        <v/>
      </c>
      <c r="EU289" s="71" t="str">
        <f t="shared" ref="EU289" si="4796">IF(BO289="","","|n"&amp;EU$2&amp;"+"&amp;BO289&amp;EU$1)</f>
        <v/>
      </c>
      <c r="EV289" s="71" t="str">
        <f t="shared" ref="EV289" si="4797">IF(BP289="","","|n"&amp;EV$2&amp;"+"&amp;BP289&amp;EV$1)</f>
        <v/>
      </c>
      <c r="EW289" s="71" t="str">
        <f t="shared" ref="EW289" si="4798">IF(BQ289="","","|n"&amp;EW$2&amp;"+"&amp;BQ289&amp;EW$1)</f>
        <v/>
      </c>
      <c r="EX289" s="71" t="str">
        <f t="shared" ref="EX289" si="4799">IF(BR289="","","|n"&amp;EX$2&amp;"+"&amp;BR289&amp;EX$1)</f>
        <v/>
      </c>
      <c r="EY289" s="71" t="str">
        <f t="shared" ref="EY289" si="4800">IF(BS289="","","|n"&amp;EY$2&amp;"+"&amp;BS289&amp;EY$1)</f>
        <v/>
      </c>
      <c r="EZ289" s="71" t="str">
        <f t="shared" ref="EZ289" si="4801">IF(BT289="","","|n"&amp;EZ$2&amp;"+"&amp;BT289&amp;EZ$1)</f>
        <v/>
      </c>
      <c r="FA289" s="71" t="str">
        <f t="shared" ref="FA289" si="4802">IF(BU289="","","|n"&amp;FA$2&amp;"+"&amp;BU289&amp;FA$1)</f>
        <v/>
      </c>
      <c r="FB289" s="71" t="str">
        <f t="shared" ref="FB289" si="4803">IF(BV289="","","|n"&amp;FB$2&amp;"+"&amp;BV289&amp;FB$1)</f>
        <v/>
      </c>
      <c r="FC289" s="71" t="str">
        <f t="shared" ref="FC289" si="4804">IF(BW289="","","|n"&amp;FC$2&amp;"+"&amp;BW289&amp;FC$1)</f>
        <v/>
      </c>
      <c r="FD289" s="71" t="str">
        <f t="shared" ref="FD289" si="4805">IF(BX289="","","|n"&amp;FD$2&amp;"+"&amp;BX289&amp;FD$1)</f>
        <v/>
      </c>
      <c r="FE289" s="71" t="str">
        <f t="shared" ref="FE289" si="4806">IF(BY289="","","|n"&amp;FE$2&amp;"+"&amp;BY289&amp;FE$1)</f>
        <v/>
      </c>
      <c r="FF289" s="71" t="str">
        <f t="shared" ref="FF289" si="4807">IF(BZ289="","","|n"&amp;FF$2&amp;"+"&amp;BZ289&amp;FF$1)</f>
        <v/>
      </c>
      <c r="FG289" s="71" t="str">
        <f t="shared" ref="FG289" si="4808">IF(CA289="","","|n"&amp;FG$2&amp;"+"&amp;CA289&amp;FG$1)</f>
        <v/>
      </c>
      <c r="FH289" s="71" t="str">
        <f t="shared" ref="FH289" si="4809">IF(CB289="","","|n"&amp;FH$2&amp;"+"&amp;CB289&amp;FH$1)</f>
        <v/>
      </c>
      <c r="FI289" s="71" t="str">
        <f t="shared" ref="FI289" si="4810">IF(CC289="","","|n"&amp;FI$2&amp;"+"&amp;CC289&amp;FI$1)</f>
        <v/>
      </c>
      <c r="FJ289" s="71" t="str">
        <f t="shared" ref="FJ289" si="4811">IF(CD289="","","|n"&amp;FJ$2&amp;"+"&amp;CD289&amp;FJ$1)</f>
        <v/>
      </c>
      <c r="FK289" s="71" t="str">
        <f t="shared" ref="FK289" si="4812">IF(CE289="","","|n"&amp;FK$2&amp;"+"&amp;CE289&amp;FK$1)</f>
        <v/>
      </c>
      <c r="FL289" s="71" t="str">
        <f t="shared" ref="FL289" si="4813">IF(CF289="","","|n"&amp;FL$2&amp;"+"&amp;CF289&amp;FL$1)</f>
        <v/>
      </c>
      <c r="FM289" s="71" t="str">
        <f t="shared" ref="FM289" si="4814">IF(CG289="","","|n"&amp;FM$2&amp;"+"&amp;CG289&amp;FM$1)</f>
        <v/>
      </c>
      <c r="FN289" s="71" t="str">
        <f t="shared" ref="FN289" si="4815">IF(CH289="","","|n"&amp;FN$2&amp;"+"&amp;CH289&amp;FN$1)</f>
        <v/>
      </c>
      <c r="FO289" s="71" t="str">
        <f t="shared" ref="FO289" si="4816">IF(CI289="","","|n"&amp;FO$2&amp;"+"&amp;CI289&amp;FO$1)</f>
        <v/>
      </c>
      <c r="FP289" s="71" t="str">
        <f t="shared" ref="FP289" si="4817">IF(CJ289="","","|n"&amp;FP$2&amp;"+"&amp;CJ289&amp;FP$1)</f>
        <v/>
      </c>
      <c r="FQ289" s="71" t="str">
        <f t="shared" ref="FQ289" si="4818">IF(CK289="","","|n"&amp;FQ$2&amp;"+"&amp;CK289&amp;FQ$1)</f>
        <v/>
      </c>
      <c r="FR289" s="71" t="str">
        <f t="shared" ref="FR289" si="4819">IF(CL289="","","|n"&amp;FR$2&amp;"+"&amp;CL289&amp;FR$1)</f>
        <v/>
      </c>
      <c r="FS289" s="71" t="str">
        <f t="shared" ref="FS289" si="4820">IF(CM289="","","|n"&amp;FS$2&amp;"+"&amp;CM289&amp;FS$1)</f>
        <v/>
      </c>
    </row>
    <row r="290" spans="1:175" ht="16.5">
      <c r="A290" s="72"/>
      <c r="B290" s="130" t="s">
        <v>887</v>
      </c>
      <c r="C290" s="130" t="s">
        <v>888</v>
      </c>
      <c r="E290" s="100"/>
      <c r="F290" s="99"/>
      <c r="S290" s="107"/>
      <c r="T290" s="61" t="s">
        <v>884</v>
      </c>
      <c r="U290" s="85" t="str">
        <f t="shared" si="4748"/>
        <v>ReplaceableTextures\\CommandButtons\\BTNRY3C.blp</v>
      </c>
      <c r="V290" s="79"/>
      <c r="Z290" s="79"/>
      <c r="AG290" s="109"/>
      <c r="AL290" s="109"/>
      <c r="BC290" s="110"/>
      <c r="BD290" s="110"/>
      <c r="CU290" s="95" t="str">
        <f t="shared" si="4749"/>
        <v>|n</v>
      </c>
      <c r="CV290" s="61" t="str">
        <f t="shared" si="4595"/>
        <v>代码生成</v>
      </c>
      <c r="CW290" s="60"/>
      <c r="CX290" s="60"/>
      <c r="CY290" s="60"/>
      <c r="CZ290" s="60"/>
      <c r="DA290" s="60"/>
      <c r="DB290" s="71" t="str">
        <f t="shared" si="4674"/>
        <v/>
      </c>
      <c r="DC290" s="71" t="str">
        <f t="shared" si="4674"/>
        <v/>
      </c>
      <c r="DD290" s="71" t="str">
        <f t="shared" si="4674"/>
        <v/>
      </c>
      <c r="DE290" s="71" t="str">
        <f t="shared" si="4674"/>
        <v/>
      </c>
      <c r="DF290" s="71" t="str">
        <f t="shared" si="4674"/>
        <v/>
      </c>
      <c r="DG290" s="71" t="str">
        <f t="shared" si="4674"/>
        <v/>
      </c>
      <c r="DH290" s="71" t="str">
        <f t="shared" si="4674"/>
        <v/>
      </c>
      <c r="DI290" s="71" t="str">
        <f t="shared" si="4674"/>
        <v/>
      </c>
      <c r="DJ290" s="71" t="str">
        <f t="shared" si="4674"/>
        <v/>
      </c>
      <c r="DK290" s="71" t="str">
        <f t="shared" si="4674"/>
        <v/>
      </c>
      <c r="DL290" s="71" t="str">
        <f t="shared" si="4674"/>
        <v/>
      </c>
      <c r="DM290" s="71" t="str">
        <f t="shared" si="4674"/>
        <v/>
      </c>
      <c r="DN290" s="71" t="str">
        <f t="shared" si="4674"/>
        <v/>
      </c>
      <c r="DO290" s="71" t="str">
        <f t="shared" si="4674"/>
        <v/>
      </c>
      <c r="DP290" s="71" t="str">
        <f t="shared" si="4674"/>
        <v/>
      </c>
      <c r="DQ290" s="71" t="str">
        <f t="shared" si="4674"/>
        <v/>
      </c>
      <c r="DR290" s="71" t="str">
        <f t="shared" si="4674"/>
        <v/>
      </c>
      <c r="DS290" s="71" t="str">
        <f t="shared" si="4674"/>
        <v/>
      </c>
      <c r="DT290" s="71" t="str">
        <f t="shared" si="4674"/>
        <v/>
      </c>
      <c r="DU290" s="71" t="str">
        <f t="shared" si="4674"/>
        <v/>
      </c>
      <c r="DV290" s="71" t="str">
        <f t="shared" si="4674"/>
        <v/>
      </c>
      <c r="DW290" s="71" t="str">
        <f t="shared" si="4674"/>
        <v/>
      </c>
      <c r="DX290" s="71" t="str">
        <f t="shared" si="4674"/>
        <v/>
      </c>
      <c r="DY290" s="71" t="str">
        <f t="shared" si="4674"/>
        <v/>
      </c>
      <c r="DZ290" s="71" t="str">
        <f t="shared" si="4674"/>
        <v/>
      </c>
      <c r="EA290" s="71" t="str">
        <f t="shared" si="4674"/>
        <v/>
      </c>
      <c r="EB290" s="71" t="str">
        <f t="shared" si="4674"/>
        <v/>
      </c>
      <c r="EC290" s="71" t="str">
        <f t="shared" si="4674"/>
        <v/>
      </c>
      <c r="ED290" s="71" t="str">
        <f t="shared" si="4674"/>
        <v/>
      </c>
      <c r="EE290" s="71" t="str">
        <f t="shared" si="4674"/>
        <v/>
      </c>
      <c r="EF290" s="71" t="str">
        <f t="shared" si="4674"/>
        <v/>
      </c>
      <c r="EG290" s="71" t="str">
        <f t="shared" si="4674"/>
        <v/>
      </c>
      <c r="EH290" s="71" t="str">
        <f t="shared" si="4674"/>
        <v/>
      </c>
      <c r="EI290" s="71" t="str">
        <f t="shared" si="4674"/>
        <v/>
      </c>
      <c r="EJ290" s="71" t="str">
        <f t="shared" si="4674"/>
        <v/>
      </c>
      <c r="EK290" s="71" t="str">
        <f t="shared" si="4674"/>
        <v/>
      </c>
      <c r="EL290" s="71" t="str">
        <f t="shared" si="4674"/>
        <v/>
      </c>
      <c r="EM290" s="71" t="str">
        <f t="shared" si="4674"/>
        <v/>
      </c>
      <c r="EN290" s="71" t="str">
        <f t="shared" si="4674"/>
        <v/>
      </c>
      <c r="EO290" s="71" t="str">
        <f t="shared" si="4674"/>
        <v/>
      </c>
      <c r="EP290" s="71" t="str">
        <f t="shared" si="4674"/>
        <v/>
      </c>
      <c r="EQ290" s="71" t="str">
        <f t="shared" si="4674"/>
        <v/>
      </c>
      <c r="ER290" s="71" t="str">
        <f t="shared" si="4674"/>
        <v/>
      </c>
      <c r="ES290" s="71" t="str">
        <f t="shared" si="4674"/>
        <v/>
      </c>
      <c r="ET290" s="71" t="str">
        <f t="shared" si="4674"/>
        <v/>
      </c>
      <c r="EU290" s="71" t="str">
        <f t="shared" si="4674"/>
        <v/>
      </c>
      <c r="EV290" s="71" t="str">
        <f t="shared" si="4674"/>
        <v/>
      </c>
      <c r="EW290" s="71" t="str">
        <f t="shared" si="4674"/>
        <v/>
      </c>
      <c r="EX290" s="71" t="str">
        <f t="shared" si="4674"/>
        <v/>
      </c>
      <c r="EY290" s="71" t="str">
        <f t="shared" si="4674"/>
        <v/>
      </c>
      <c r="EZ290" s="71" t="str">
        <f t="shared" si="4674"/>
        <v/>
      </c>
      <c r="FA290" s="71" t="str">
        <f t="shared" si="4674"/>
        <v/>
      </c>
      <c r="FB290" s="71" t="str">
        <f t="shared" si="4674"/>
        <v/>
      </c>
      <c r="FC290" s="71" t="str">
        <f t="shared" si="4674"/>
        <v/>
      </c>
      <c r="FD290" s="71" t="str">
        <f t="shared" si="4674"/>
        <v/>
      </c>
      <c r="FE290" s="71" t="str">
        <f t="shared" si="4674"/>
        <v/>
      </c>
      <c r="FF290" s="71" t="str">
        <f t="shared" si="4674"/>
        <v/>
      </c>
      <c r="FG290" s="71" t="str">
        <f t="shared" si="4674"/>
        <v/>
      </c>
      <c r="FH290" s="71" t="str">
        <f t="shared" si="4674"/>
        <v/>
      </c>
      <c r="FI290" s="71" t="str">
        <f t="shared" si="4674"/>
        <v/>
      </c>
      <c r="FJ290" s="71" t="str">
        <f t="shared" si="4674"/>
        <v/>
      </c>
      <c r="FK290" s="71" t="str">
        <f t="shared" si="4674"/>
        <v/>
      </c>
      <c r="FL290" s="71" t="str">
        <f t="shared" si="4674"/>
        <v/>
      </c>
      <c r="FM290" s="71" t="str">
        <f t="shared" si="4674"/>
        <v/>
      </c>
      <c r="FN290" s="71" t="str">
        <f t="shared" si="4675"/>
        <v/>
      </c>
      <c r="FO290" s="71" t="str">
        <f t="shared" si="4675"/>
        <v/>
      </c>
      <c r="FP290" s="71" t="str">
        <f t="shared" si="4675"/>
        <v/>
      </c>
      <c r="FQ290" s="71" t="str">
        <f t="shared" si="4675"/>
        <v/>
      </c>
      <c r="FR290" s="71" t="str">
        <f t="shared" si="4675"/>
        <v/>
      </c>
      <c r="FS290" s="71" t="str">
        <f t="shared" si="4675"/>
        <v/>
      </c>
    </row>
    <row r="291" spans="1:175" ht="16.5">
      <c r="A291" s="72"/>
      <c r="B291" s="130" t="s">
        <v>889</v>
      </c>
      <c r="C291" s="130" t="s">
        <v>890</v>
      </c>
      <c r="E291" s="100"/>
      <c r="F291" s="99"/>
      <c r="S291" s="107"/>
      <c r="T291" s="61" t="s">
        <v>884</v>
      </c>
      <c r="U291" s="85" t="str">
        <f t="shared" si="4748"/>
        <v>ReplaceableTextures\\CommandButtons\\BTNRY4C.blp</v>
      </c>
      <c r="V291" s="79"/>
      <c r="Z291" s="79"/>
      <c r="AG291" s="109"/>
      <c r="AL291" s="109"/>
      <c r="BC291" s="110"/>
      <c r="BD291" s="110"/>
      <c r="CU291" s="95" t="str">
        <f t="shared" ref="CU291:CU293" si="4821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595"/>
        <v>代码生成</v>
      </c>
      <c r="CW291" s="60"/>
      <c r="CX291" s="60"/>
      <c r="CY291" s="60"/>
      <c r="CZ291" s="60"/>
      <c r="DA291" s="60"/>
      <c r="DB291" s="71" t="str">
        <f t="shared" ref="DB291:DB293" si="4822">IF(V291="","","|n"&amp;DB$2&amp;"+"&amp;V291&amp;DB$1)</f>
        <v/>
      </c>
      <c r="DC291" s="71" t="str">
        <f t="shared" ref="DC291:DC293" si="4823">IF(W291="","","|n"&amp;DC$2&amp;"+"&amp;W291&amp;DC$1)</f>
        <v/>
      </c>
      <c r="DD291" s="71" t="str">
        <f t="shared" ref="DD291:DD293" si="4824">IF(X291="","","|n"&amp;DD$2&amp;"+"&amp;X291&amp;DD$1)</f>
        <v/>
      </c>
      <c r="DE291" s="71" t="str">
        <f t="shared" ref="DE291:DE293" si="4825">IF(Y291="","","|n"&amp;DE$2&amp;"+"&amp;Y291&amp;DE$1)</f>
        <v/>
      </c>
      <c r="DF291" s="71" t="str">
        <f t="shared" ref="DF291:DF293" si="4826">IF(Z291="","","|n"&amp;DF$2&amp;"+"&amp;Z291&amp;DF$1)</f>
        <v/>
      </c>
      <c r="DG291" s="71" t="str">
        <f t="shared" ref="DG291:DG293" si="4827">IF(AA291="","","|n"&amp;DG$2&amp;"+"&amp;AA291&amp;DG$1)</f>
        <v/>
      </c>
      <c r="DH291" s="71" t="str">
        <f t="shared" ref="DH291:DH293" si="4828">IF(AB291="","","|n"&amp;DH$2&amp;"+"&amp;AB291&amp;DH$1)</f>
        <v/>
      </c>
      <c r="DI291" s="71" t="str">
        <f t="shared" ref="DI291:DI293" si="4829">IF(AC291="","","|n"&amp;DI$2&amp;"+"&amp;AC291&amp;DI$1)</f>
        <v/>
      </c>
      <c r="DJ291" s="71" t="str">
        <f t="shared" ref="DJ291:DJ293" si="4830">IF(AD291="","","|n"&amp;DJ$2&amp;"+"&amp;AD291&amp;DJ$1)</f>
        <v/>
      </c>
      <c r="DK291" s="71" t="str">
        <f t="shared" ref="DK291:DK293" si="4831">IF(AE291="","","|n"&amp;DK$2&amp;"+"&amp;AE291&amp;DK$1)</f>
        <v/>
      </c>
      <c r="DL291" s="71" t="str">
        <f t="shared" ref="DL291:DL293" si="4832">IF(AF291="","","|n"&amp;DL$2&amp;"+"&amp;AF291&amp;DL$1)</f>
        <v/>
      </c>
      <c r="DM291" s="71" t="str">
        <f t="shared" ref="DM291:DM293" si="4833">IF(AG291="","","|n"&amp;DM$2&amp;"+"&amp;AG291&amp;DM$1)</f>
        <v/>
      </c>
      <c r="DN291" s="71" t="str">
        <f t="shared" ref="DN291:DN293" si="4834">IF(AH291="","","|n"&amp;DN$2&amp;"+"&amp;AH291&amp;DN$1)</f>
        <v/>
      </c>
      <c r="DO291" s="71" t="str">
        <f t="shared" ref="DO291:DO293" si="4835">IF(AI291="","","|n"&amp;DO$2&amp;"+"&amp;AI291&amp;DO$1)</f>
        <v/>
      </c>
      <c r="DP291" s="71" t="str">
        <f t="shared" ref="DP291:DP293" si="4836">IF(AJ291="","","|n"&amp;DP$2&amp;"+"&amp;AJ291&amp;DP$1)</f>
        <v/>
      </c>
      <c r="DQ291" s="71" t="str">
        <f t="shared" ref="DQ291:DQ293" si="4837">IF(AK291="","","|n"&amp;DQ$2&amp;"+"&amp;AK291&amp;DQ$1)</f>
        <v/>
      </c>
      <c r="DR291" s="71" t="str">
        <f t="shared" ref="DR291:DR293" si="4838">IF(AL291="","","|n"&amp;DR$2&amp;"+"&amp;AL291&amp;DR$1)</f>
        <v/>
      </c>
      <c r="DS291" s="71" t="str">
        <f t="shared" ref="DS291:DS293" si="4839">IF(AM291="","","|n"&amp;DS$2&amp;"+"&amp;AM291&amp;DS$1)</f>
        <v/>
      </c>
      <c r="DT291" s="71" t="str">
        <f t="shared" ref="DT291:DT293" si="4840">IF(AN291="","","|n"&amp;DT$2&amp;"+"&amp;AN291&amp;DT$1)</f>
        <v/>
      </c>
      <c r="DU291" s="71" t="str">
        <f t="shared" ref="DU291:DU293" si="4841">IF(AO291="","","|n"&amp;DU$2&amp;"+"&amp;AO291&amp;DU$1)</f>
        <v/>
      </c>
      <c r="DV291" s="71" t="str">
        <f t="shared" ref="DV291:DV293" si="4842">IF(AP291="","","|n"&amp;DV$2&amp;"+"&amp;AP291&amp;DV$1)</f>
        <v/>
      </c>
      <c r="DW291" s="71" t="str">
        <f t="shared" ref="DW291:DW293" si="4843">IF(AQ291="","","|n"&amp;DW$2&amp;"+"&amp;AQ291&amp;DW$1)</f>
        <v/>
      </c>
      <c r="DX291" s="71" t="str">
        <f t="shared" ref="DX291:DX293" si="4844">IF(AR291="","","|n"&amp;DX$2&amp;"+"&amp;AR291&amp;DX$1)</f>
        <v/>
      </c>
      <c r="DY291" s="71" t="str">
        <f t="shared" ref="DY291:DY293" si="4845">IF(AS291="","","|n"&amp;DY$2&amp;"+"&amp;AS291&amp;DY$1)</f>
        <v/>
      </c>
      <c r="DZ291" s="71" t="str">
        <f t="shared" ref="DZ291:DZ293" si="4846">IF(AT291="","","|n"&amp;DZ$2&amp;"+"&amp;AT291&amp;DZ$1)</f>
        <v/>
      </c>
      <c r="EA291" s="71" t="str">
        <f t="shared" ref="EA291:EA293" si="4847">IF(AU291="","","|n"&amp;EA$2&amp;"+"&amp;AU291&amp;EA$1)</f>
        <v/>
      </c>
      <c r="EB291" s="71" t="str">
        <f t="shared" ref="EB291:EB293" si="4848">IF(AV291="","","|n"&amp;EB$2&amp;"+"&amp;AV291&amp;EB$1)</f>
        <v/>
      </c>
      <c r="EC291" s="71" t="str">
        <f t="shared" ref="EC291:EC293" si="4849">IF(AW291="","","|n"&amp;EC$2&amp;"+"&amp;AW291&amp;EC$1)</f>
        <v/>
      </c>
      <c r="ED291" s="71" t="str">
        <f t="shared" ref="ED291:ED293" si="4850">IF(AX291="","","|n"&amp;ED$2&amp;"+"&amp;AX291&amp;ED$1)</f>
        <v/>
      </c>
      <c r="EE291" s="71" t="str">
        <f t="shared" ref="EE291:EE293" si="4851">IF(AY291="","","|n"&amp;EE$2&amp;"+"&amp;AY291&amp;EE$1)</f>
        <v/>
      </c>
      <c r="EF291" s="71" t="str">
        <f t="shared" ref="EF291:EF293" si="4852">IF(AZ291="","","|n"&amp;EF$2&amp;"+"&amp;AZ291&amp;EF$1)</f>
        <v/>
      </c>
      <c r="EG291" s="71" t="str">
        <f t="shared" ref="EG291:EG293" si="4853">IF(BA291="","","|n"&amp;EG$2&amp;"+"&amp;BA291&amp;EG$1)</f>
        <v/>
      </c>
      <c r="EH291" s="71" t="str">
        <f t="shared" ref="EH291:EH293" si="4854">IF(BB291="","","|n"&amp;EH$2&amp;"+"&amp;BB291&amp;EH$1)</f>
        <v/>
      </c>
      <c r="EI291" s="71" t="str">
        <f t="shared" ref="EI291:EI293" si="4855">IF(BC291="","","|n"&amp;EI$2&amp;"+"&amp;BC291&amp;EI$1)</f>
        <v/>
      </c>
      <c r="EJ291" s="71" t="str">
        <f t="shared" ref="EJ291:EJ293" si="4856">IF(BD291="","","|n"&amp;EJ$2&amp;"+"&amp;BD291&amp;EJ$1)</f>
        <v/>
      </c>
      <c r="EK291" s="71" t="str">
        <f t="shared" ref="EK291:EK293" si="4857">IF(BE291="","","|n"&amp;EK$2&amp;"+"&amp;BE291&amp;EK$1)</f>
        <v/>
      </c>
      <c r="EL291" s="71" t="str">
        <f t="shared" ref="EL291:EL293" si="4858">IF(BF291="","","|n"&amp;EL$2&amp;"+"&amp;BF291&amp;EL$1)</f>
        <v/>
      </c>
      <c r="EM291" s="71" t="str">
        <f t="shared" ref="EM291:EM293" si="4859">IF(BG291="","","|n"&amp;EM$2&amp;"+"&amp;BG291&amp;EM$1)</f>
        <v/>
      </c>
      <c r="EN291" s="71" t="str">
        <f t="shared" ref="EN291:EN293" si="4860">IF(BH291="","","|n"&amp;EN$2&amp;"+"&amp;BH291&amp;EN$1)</f>
        <v/>
      </c>
      <c r="EO291" s="71" t="str">
        <f t="shared" ref="EO291:EO293" si="4861">IF(BI291="","","|n"&amp;EO$2&amp;"+"&amp;BI291&amp;EO$1)</f>
        <v/>
      </c>
      <c r="EP291" s="71" t="str">
        <f t="shared" ref="EP291:EP293" si="4862">IF(BJ291="","","|n"&amp;EP$2&amp;"+"&amp;BJ291&amp;EP$1)</f>
        <v/>
      </c>
      <c r="EQ291" s="71" t="str">
        <f t="shared" ref="EQ291:EQ293" si="4863">IF(BK291="","","|n"&amp;EQ$2&amp;"+"&amp;BK291&amp;EQ$1)</f>
        <v/>
      </c>
      <c r="ER291" s="71" t="str">
        <f t="shared" ref="ER291:ER293" si="4864">IF(BL291="","","|n"&amp;ER$2&amp;"+"&amp;BL291&amp;ER$1)</f>
        <v/>
      </c>
      <c r="ES291" s="71" t="str">
        <f t="shared" ref="ES291:ES293" si="4865">IF(BM291="","","|n"&amp;ES$2&amp;"+"&amp;BM291&amp;ES$1)</f>
        <v/>
      </c>
      <c r="ET291" s="71" t="str">
        <f t="shared" ref="ET291:ET293" si="4866">IF(BN291="","","|n"&amp;ET$2&amp;"+"&amp;BN291&amp;ET$1)</f>
        <v/>
      </c>
      <c r="EU291" s="71" t="str">
        <f t="shared" ref="EU291:EU293" si="4867">IF(BO291="","","|n"&amp;EU$2&amp;"+"&amp;BO291&amp;EU$1)</f>
        <v/>
      </c>
      <c r="EV291" s="71" t="str">
        <f t="shared" ref="EV291:EV293" si="4868">IF(BP291="","","|n"&amp;EV$2&amp;"+"&amp;BP291&amp;EV$1)</f>
        <v/>
      </c>
      <c r="EW291" s="71" t="str">
        <f t="shared" ref="EW291:EW293" si="4869">IF(BQ291="","","|n"&amp;EW$2&amp;"+"&amp;BQ291&amp;EW$1)</f>
        <v/>
      </c>
      <c r="EX291" s="71" t="str">
        <f t="shared" ref="EX291:EX293" si="4870">IF(BR291="","","|n"&amp;EX$2&amp;"+"&amp;BR291&amp;EX$1)</f>
        <v/>
      </c>
      <c r="EY291" s="71" t="str">
        <f t="shared" ref="EY291:EY293" si="4871">IF(BS291="","","|n"&amp;EY$2&amp;"+"&amp;BS291&amp;EY$1)</f>
        <v/>
      </c>
      <c r="EZ291" s="71" t="str">
        <f t="shared" ref="EZ291:EZ293" si="4872">IF(BT291="","","|n"&amp;EZ$2&amp;"+"&amp;BT291&amp;EZ$1)</f>
        <v/>
      </c>
      <c r="FA291" s="71" t="str">
        <f t="shared" ref="FA291:FA293" si="4873">IF(BU291="","","|n"&amp;FA$2&amp;"+"&amp;BU291&amp;FA$1)</f>
        <v/>
      </c>
      <c r="FB291" s="71" t="str">
        <f t="shared" ref="FB291:FB293" si="4874">IF(BV291="","","|n"&amp;FB$2&amp;"+"&amp;BV291&amp;FB$1)</f>
        <v/>
      </c>
      <c r="FC291" s="71" t="str">
        <f t="shared" ref="FC291:FC293" si="4875">IF(BW291="","","|n"&amp;FC$2&amp;"+"&amp;BW291&amp;FC$1)</f>
        <v/>
      </c>
      <c r="FD291" s="71" t="str">
        <f t="shared" ref="FD291:FD293" si="4876">IF(BX291="","","|n"&amp;FD$2&amp;"+"&amp;BX291&amp;FD$1)</f>
        <v/>
      </c>
      <c r="FE291" s="71" t="str">
        <f t="shared" ref="FE291:FE293" si="4877">IF(BY291="","","|n"&amp;FE$2&amp;"+"&amp;BY291&amp;FE$1)</f>
        <v/>
      </c>
      <c r="FF291" s="71" t="str">
        <f t="shared" ref="FF291:FF293" si="4878">IF(BZ291="","","|n"&amp;FF$2&amp;"+"&amp;BZ291&amp;FF$1)</f>
        <v/>
      </c>
      <c r="FG291" s="71" t="str">
        <f t="shared" ref="FG291:FG293" si="4879">IF(CA291="","","|n"&amp;FG$2&amp;"+"&amp;CA291&amp;FG$1)</f>
        <v/>
      </c>
      <c r="FH291" s="71" t="str">
        <f t="shared" ref="FH291:FH293" si="4880">IF(CB291="","","|n"&amp;FH$2&amp;"+"&amp;CB291&amp;FH$1)</f>
        <v/>
      </c>
      <c r="FI291" s="71" t="str">
        <f t="shared" ref="FI291:FI293" si="4881">IF(CC291="","","|n"&amp;FI$2&amp;"+"&amp;CC291&amp;FI$1)</f>
        <v/>
      </c>
      <c r="FJ291" s="71" t="str">
        <f t="shared" ref="FJ291:FJ293" si="4882">IF(CD291="","","|n"&amp;FJ$2&amp;"+"&amp;CD291&amp;FJ$1)</f>
        <v/>
      </c>
      <c r="FK291" s="71" t="str">
        <f t="shared" ref="FK291:FK293" si="4883">IF(CE291="","","|n"&amp;FK$2&amp;"+"&amp;CE291&amp;FK$1)</f>
        <v/>
      </c>
      <c r="FL291" s="71" t="str">
        <f t="shared" ref="FL291:FL293" si="4884">IF(CF291="","","|n"&amp;FL$2&amp;"+"&amp;CF291&amp;FL$1)</f>
        <v/>
      </c>
      <c r="FM291" s="71" t="str">
        <f t="shared" ref="FM291:FM293" si="4885">IF(CG291="","","|n"&amp;FM$2&amp;"+"&amp;CG291&amp;FM$1)</f>
        <v/>
      </c>
      <c r="FN291" s="71" t="str">
        <f t="shared" ref="FN291:FN293" si="4886">IF(CH291="","","|n"&amp;FN$2&amp;"+"&amp;CH291&amp;FN$1)</f>
        <v/>
      </c>
      <c r="FO291" s="71" t="str">
        <f t="shared" ref="FO291:FO293" si="4887">IF(CI291="","","|n"&amp;FO$2&amp;"+"&amp;CI291&amp;FO$1)</f>
        <v/>
      </c>
      <c r="FP291" s="71" t="str">
        <f t="shared" ref="FP291:FP293" si="4888">IF(CJ291="","","|n"&amp;FP$2&amp;"+"&amp;CJ291&amp;FP$1)</f>
        <v/>
      </c>
      <c r="FQ291" s="71" t="str">
        <f t="shared" ref="FQ291:FQ293" si="4889">IF(CK291="","","|n"&amp;FQ$2&amp;"+"&amp;CK291&amp;FQ$1)</f>
        <v/>
      </c>
      <c r="FR291" s="71" t="str">
        <f t="shared" ref="FR291:FR293" si="4890">IF(CL291="","","|n"&amp;FR$2&amp;"+"&amp;CL291&amp;FR$1)</f>
        <v/>
      </c>
      <c r="FS291" s="71" t="str">
        <f t="shared" ref="FS291:FS293" si="4891">IF(CM291="","","|n"&amp;FS$2&amp;"+"&amp;CM291&amp;FS$1)</f>
        <v/>
      </c>
    </row>
    <row r="292" spans="1:175" ht="16.5">
      <c r="A292" s="72"/>
      <c r="B292" s="130" t="s">
        <v>891</v>
      </c>
      <c r="C292" s="132" t="s">
        <v>892</v>
      </c>
      <c r="E292" s="100"/>
      <c r="F292" s="99"/>
      <c r="S292" s="107"/>
      <c r="T292" s="61" t="s">
        <v>884</v>
      </c>
      <c r="U292" s="85" t="str">
        <f t="shared" si="4748"/>
        <v>ReplaceableTextures\\CommandButtons\\BTNRY2E.blp</v>
      </c>
      <c r="V292" s="79"/>
      <c r="Z292" s="79"/>
      <c r="AG292" s="109"/>
      <c r="AL292" s="109"/>
      <c r="BC292" s="110"/>
      <c r="BD292" s="110"/>
      <c r="CU292" s="95" t="str">
        <f t="shared" ref="CU292" si="4892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si="4595"/>
        <v>代码生成</v>
      </c>
      <c r="CW292" s="60"/>
      <c r="CX292" s="60"/>
      <c r="CY292" s="60"/>
      <c r="CZ292" s="60"/>
      <c r="DA292" s="60"/>
      <c r="DB292" s="71" t="str">
        <f t="shared" ref="DB292" si="4893">IF(V292="","","|n"&amp;DB$2&amp;"+"&amp;V292&amp;DB$1)</f>
        <v/>
      </c>
      <c r="DC292" s="71" t="str">
        <f t="shared" ref="DC292" si="4894">IF(W292="","","|n"&amp;DC$2&amp;"+"&amp;W292&amp;DC$1)</f>
        <v/>
      </c>
      <c r="DD292" s="71" t="str">
        <f t="shared" ref="DD292" si="4895">IF(X292="","","|n"&amp;DD$2&amp;"+"&amp;X292&amp;DD$1)</f>
        <v/>
      </c>
      <c r="DE292" s="71" t="str">
        <f t="shared" ref="DE292" si="4896">IF(Y292="","","|n"&amp;DE$2&amp;"+"&amp;Y292&amp;DE$1)</f>
        <v/>
      </c>
      <c r="DF292" s="71" t="str">
        <f t="shared" ref="DF292" si="4897">IF(Z292="","","|n"&amp;DF$2&amp;"+"&amp;Z292&amp;DF$1)</f>
        <v/>
      </c>
      <c r="DG292" s="71" t="str">
        <f t="shared" ref="DG292" si="4898">IF(AA292="","","|n"&amp;DG$2&amp;"+"&amp;AA292&amp;DG$1)</f>
        <v/>
      </c>
      <c r="DH292" s="71" t="str">
        <f t="shared" ref="DH292" si="4899">IF(AB292="","","|n"&amp;DH$2&amp;"+"&amp;AB292&amp;DH$1)</f>
        <v/>
      </c>
      <c r="DI292" s="71" t="str">
        <f t="shared" ref="DI292" si="4900">IF(AC292="","","|n"&amp;DI$2&amp;"+"&amp;AC292&amp;DI$1)</f>
        <v/>
      </c>
      <c r="DJ292" s="71" t="str">
        <f t="shared" ref="DJ292" si="4901">IF(AD292="","","|n"&amp;DJ$2&amp;"+"&amp;AD292&amp;DJ$1)</f>
        <v/>
      </c>
      <c r="DK292" s="71" t="str">
        <f t="shared" ref="DK292" si="4902">IF(AE292="","","|n"&amp;DK$2&amp;"+"&amp;AE292&amp;DK$1)</f>
        <v/>
      </c>
      <c r="DL292" s="71" t="str">
        <f t="shared" ref="DL292" si="4903">IF(AF292="","","|n"&amp;DL$2&amp;"+"&amp;AF292&amp;DL$1)</f>
        <v/>
      </c>
      <c r="DM292" s="71" t="str">
        <f t="shared" ref="DM292" si="4904">IF(AG292="","","|n"&amp;DM$2&amp;"+"&amp;AG292&amp;DM$1)</f>
        <v/>
      </c>
      <c r="DN292" s="71" t="str">
        <f t="shared" ref="DN292" si="4905">IF(AH292="","","|n"&amp;DN$2&amp;"+"&amp;AH292&amp;DN$1)</f>
        <v/>
      </c>
      <c r="DO292" s="71" t="str">
        <f t="shared" ref="DO292" si="4906">IF(AI292="","","|n"&amp;DO$2&amp;"+"&amp;AI292&amp;DO$1)</f>
        <v/>
      </c>
      <c r="DP292" s="71" t="str">
        <f t="shared" ref="DP292" si="4907">IF(AJ292="","","|n"&amp;DP$2&amp;"+"&amp;AJ292&amp;DP$1)</f>
        <v/>
      </c>
      <c r="DQ292" s="71" t="str">
        <f t="shared" ref="DQ292" si="4908">IF(AK292="","","|n"&amp;DQ$2&amp;"+"&amp;AK292&amp;DQ$1)</f>
        <v/>
      </c>
      <c r="DR292" s="71" t="str">
        <f t="shared" ref="DR292" si="4909">IF(AL292="","","|n"&amp;DR$2&amp;"+"&amp;AL292&amp;DR$1)</f>
        <v/>
      </c>
      <c r="DS292" s="71" t="str">
        <f t="shared" ref="DS292" si="4910">IF(AM292="","","|n"&amp;DS$2&amp;"+"&amp;AM292&amp;DS$1)</f>
        <v/>
      </c>
      <c r="DT292" s="71" t="str">
        <f t="shared" ref="DT292" si="4911">IF(AN292="","","|n"&amp;DT$2&amp;"+"&amp;AN292&amp;DT$1)</f>
        <v/>
      </c>
      <c r="DU292" s="71" t="str">
        <f t="shared" ref="DU292" si="4912">IF(AO292="","","|n"&amp;DU$2&amp;"+"&amp;AO292&amp;DU$1)</f>
        <v/>
      </c>
      <c r="DV292" s="71" t="str">
        <f t="shared" ref="DV292" si="4913">IF(AP292="","","|n"&amp;DV$2&amp;"+"&amp;AP292&amp;DV$1)</f>
        <v/>
      </c>
      <c r="DW292" s="71" t="str">
        <f t="shared" ref="DW292" si="4914">IF(AQ292="","","|n"&amp;DW$2&amp;"+"&amp;AQ292&amp;DW$1)</f>
        <v/>
      </c>
      <c r="DX292" s="71" t="str">
        <f t="shared" ref="DX292" si="4915">IF(AR292="","","|n"&amp;DX$2&amp;"+"&amp;AR292&amp;DX$1)</f>
        <v/>
      </c>
      <c r="DY292" s="71" t="str">
        <f t="shared" ref="DY292" si="4916">IF(AS292="","","|n"&amp;DY$2&amp;"+"&amp;AS292&amp;DY$1)</f>
        <v/>
      </c>
      <c r="DZ292" s="71" t="str">
        <f t="shared" ref="DZ292" si="4917">IF(AT292="","","|n"&amp;DZ$2&amp;"+"&amp;AT292&amp;DZ$1)</f>
        <v/>
      </c>
      <c r="EA292" s="71" t="str">
        <f t="shared" ref="EA292" si="4918">IF(AU292="","","|n"&amp;EA$2&amp;"+"&amp;AU292&amp;EA$1)</f>
        <v/>
      </c>
      <c r="EB292" s="71" t="str">
        <f t="shared" ref="EB292" si="4919">IF(AV292="","","|n"&amp;EB$2&amp;"+"&amp;AV292&amp;EB$1)</f>
        <v/>
      </c>
      <c r="EC292" s="71" t="str">
        <f t="shared" ref="EC292" si="4920">IF(AW292="","","|n"&amp;EC$2&amp;"+"&amp;AW292&amp;EC$1)</f>
        <v/>
      </c>
      <c r="ED292" s="71" t="str">
        <f t="shared" ref="ED292" si="4921">IF(AX292="","","|n"&amp;ED$2&amp;"+"&amp;AX292&amp;ED$1)</f>
        <v/>
      </c>
      <c r="EE292" s="71" t="str">
        <f t="shared" ref="EE292" si="4922">IF(AY292="","","|n"&amp;EE$2&amp;"+"&amp;AY292&amp;EE$1)</f>
        <v/>
      </c>
      <c r="EF292" s="71" t="str">
        <f t="shared" ref="EF292" si="4923">IF(AZ292="","","|n"&amp;EF$2&amp;"+"&amp;AZ292&amp;EF$1)</f>
        <v/>
      </c>
      <c r="EG292" s="71" t="str">
        <f t="shared" ref="EG292" si="4924">IF(BA292="","","|n"&amp;EG$2&amp;"+"&amp;BA292&amp;EG$1)</f>
        <v/>
      </c>
      <c r="EH292" s="71" t="str">
        <f t="shared" ref="EH292" si="4925">IF(BB292="","","|n"&amp;EH$2&amp;"+"&amp;BB292&amp;EH$1)</f>
        <v/>
      </c>
      <c r="EI292" s="71" t="str">
        <f t="shared" ref="EI292" si="4926">IF(BC292="","","|n"&amp;EI$2&amp;"+"&amp;BC292&amp;EI$1)</f>
        <v/>
      </c>
      <c r="EJ292" s="71" t="str">
        <f t="shared" ref="EJ292" si="4927">IF(BD292="","","|n"&amp;EJ$2&amp;"+"&amp;BD292&amp;EJ$1)</f>
        <v/>
      </c>
      <c r="EK292" s="71" t="str">
        <f t="shared" ref="EK292" si="4928">IF(BE292="","","|n"&amp;EK$2&amp;"+"&amp;BE292&amp;EK$1)</f>
        <v/>
      </c>
      <c r="EL292" s="71" t="str">
        <f t="shared" ref="EL292" si="4929">IF(BF292="","","|n"&amp;EL$2&amp;"+"&amp;BF292&amp;EL$1)</f>
        <v/>
      </c>
      <c r="EM292" s="71" t="str">
        <f t="shared" ref="EM292" si="4930">IF(BG292="","","|n"&amp;EM$2&amp;"+"&amp;BG292&amp;EM$1)</f>
        <v/>
      </c>
      <c r="EN292" s="71" t="str">
        <f t="shared" ref="EN292" si="4931">IF(BH292="","","|n"&amp;EN$2&amp;"+"&amp;BH292&amp;EN$1)</f>
        <v/>
      </c>
      <c r="EO292" s="71" t="str">
        <f t="shared" ref="EO292" si="4932">IF(BI292="","","|n"&amp;EO$2&amp;"+"&amp;BI292&amp;EO$1)</f>
        <v/>
      </c>
      <c r="EP292" s="71" t="str">
        <f t="shared" ref="EP292" si="4933">IF(BJ292="","","|n"&amp;EP$2&amp;"+"&amp;BJ292&amp;EP$1)</f>
        <v/>
      </c>
      <c r="EQ292" s="71" t="str">
        <f t="shared" ref="EQ292" si="4934">IF(BK292="","","|n"&amp;EQ$2&amp;"+"&amp;BK292&amp;EQ$1)</f>
        <v/>
      </c>
      <c r="ER292" s="71" t="str">
        <f t="shared" ref="ER292" si="4935">IF(BL292="","","|n"&amp;ER$2&amp;"+"&amp;BL292&amp;ER$1)</f>
        <v/>
      </c>
      <c r="ES292" s="71" t="str">
        <f t="shared" ref="ES292" si="4936">IF(BM292="","","|n"&amp;ES$2&amp;"+"&amp;BM292&amp;ES$1)</f>
        <v/>
      </c>
      <c r="ET292" s="71" t="str">
        <f t="shared" ref="ET292" si="4937">IF(BN292="","","|n"&amp;ET$2&amp;"+"&amp;BN292&amp;ET$1)</f>
        <v/>
      </c>
      <c r="EU292" s="71" t="str">
        <f t="shared" ref="EU292" si="4938">IF(BO292="","","|n"&amp;EU$2&amp;"+"&amp;BO292&amp;EU$1)</f>
        <v/>
      </c>
      <c r="EV292" s="71" t="str">
        <f t="shared" ref="EV292" si="4939">IF(BP292="","","|n"&amp;EV$2&amp;"+"&amp;BP292&amp;EV$1)</f>
        <v/>
      </c>
      <c r="EW292" s="71" t="str">
        <f t="shared" ref="EW292" si="4940">IF(BQ292="","","|n"&amp;EW$2&amp;"+"&amp;BQ292&amp;EW$1)</f>
        <v/>
      </c>
      <c r="EX292" s="71" t="str">
        <f t="shared" ref="EX292" si="4941">IF(BR292="","","|n"&amp;EX$2&amp;"+"&amp;BR292&amp;EX$1)</f>
        <v/>
      </c>
      <c r="EY292" s="71" t="str">
        <f t="shared" ref="EY292" si="4942">IF(BS292="","","|n"&amp;EY$2&amp;"+"&amp;BS292&amp;EY$1)</f>
        <v/>
      </c>
      <c r="EZ292" s="71" t="str">
        <f t="shared" ref="EZ292" si="4943">IF(BT292="","","|n"&amp;EZ$2&amp;"+"&amp;BT292&amp;EZ$1)</f>
        <v/>
      </c>
      <c r="FA292" s="71" t="str">
        <f t="shared" ref="FA292" si="4944">IF(BU292="","","|n"&amp;FA$2&amp;"+"&amp;BU292&amp;FA$1)</f>
        <v/>
      </c>
      <c r="FB292" s="71" t="str">
        <f t="shared" ref="FB292" si="4945">IF(BV292="","","|n"&amp;FB$2&amp;"+"&amp;BV292&amp;FB$1)</f>
        <v/>
      </c>
      <c r="FC292" s="71" t="str">
        <f t="shared" ref="FC292" si="4946">IF(BW292="","","|n"&amp;FC$2&amp;"+"&amp;BW292&amp;FC$1)</f>
        <v/>
      </c>
      <c r="FD292" s="71" t="str">
        <f t="shared" ref="FD292" si="4947">IF(BX292="","","|n"&amp;FD$2&amp;"+"&amp;BX292&amp;FD$1)</f>
        <v/>
      </c>
      <c r="FE292" s="71" t="str">
        <f t="shared" ref="FE292" si="4948">IF(BY292="","","|n"&amp;FE$2&amp;"+"&amp;BY292&amp;FE$1)</f>
        <v/>
      </c>
      <c r="FF292" s="71" t="str">
        <f t="shared" ref="FF292" si="4949">IF(BZ292="","","|n"&amp;FF$2&amp;"+"&amp;BZ292&amp;FF$1)</f>
        <v/>
      </c>
      <c r="FG292" s="71" t="str">
        <f t="shared" ref="FG292" si="4950">IF(CA292="","","|n"&amp;FG$2&amp;"+"&amp;CA292&amp;FG$1)</f>
        <v/>
      </c>
      <c r="FH292" s="71" t="str">
        <f t="shared" ref="FH292" si="4951">IF(CB292="","","|n"&amp;FH$2&amp;"+"&amp;CB292&amp;FH$1)</f>
        <v/>
      </c>
      <c r="FI292" s="71" t="str">
        <f t="shared" ref="FI292" si="4952">IF(CC292="","","|n"&amp;FI$2&amp;"+"&amp;CC292&amp;FI$1)</f>
        <v/>
      </c>
      <c r="FJ292" s="71" t="str">
        <f t="shared" ref="FJ292" si="4953">IF(CD292="","","|n"&amp;FJ$2&amp;"+"&amp;CD292&amp;FJ$1)</f>
        <v/>
      </c>
      <c r="FK292" s="71" t="str">
        <f t="shared" ref="FK292" si="4954">IF(CE292="","","|n"&amp;FK$2&amp;"+"&amp;CE292&amp;FK$1)</f>
        <v/>
      </c>
      <c r="FL292" s="71" t="str">
        <f t="shared" ref="FL292" si="4955">IF(CF292="","","|n"&amp;FL$2&amp;"+"&amp;CF292&amp;FL$1)</f>
        <v/>
      </c>
      <c r="FM292" s="71" t="str">
        <f t="shared" ref="FM292" si="4956">IF(CG292="","","|n"&amp;FM$2&amp;"+"&amp;CG292&amp;FM$1)</f>
        <v/>
      </c>
      <c r="FN292" s="71" t="str">
        <f t="shared" ref="FN292" si="4957">IF(CH292="","","|n"&amp;FN$2&amp;"+"&amp;CH292&amp;FN$1)</f>
        <v/>
      </c>
      <c r="FO292" s="71" t="str">
        <f t="shared" ref="FO292" si="4958">IF(CI292="","","|n"&amp;FO$2&amp;"+"&amp;CI292&amp;FO$1)</f>
        <v/>
      </c>
      <c r="FP292" s="71" t="str">
        <f t="shared" ref="FP292" si="4959">IF(CJ292="","","|n"&amp;FP$2&amp;"+"&amp;CJ292&amp;FP$1)</f>
        <v/>
      </c>
      <c r="FQ292" s="71" t="str">
        <f t="shared" ref="FQ292" si="4960">IF(CK292="","","|n"&amp;FQ$2&amp;"+"&amp;CK292&amp;FQ$1)</f>
        <v/>
      </c>
      <c r="FR292" s="71" t="str">
        <f t="shared" ref="FR292" si="4961">IF(CL292="","","|n"&amp;FR$2&amp;"+"&amp;CL292&amp;FR$1)</f>
        <v/>
      </c>
      <c r="FS292" s="71" t="str">
        <f t="shared" ref="FS292" si="4962">IF(CM292="","","|n"&amp;FS$2&amp;"+"&amp;CM292&amp;FS$1)</f>
        <v/>
      </c>
    </row>
    <row r="293" spans="1:175" ht="16.5">
      <c r="A293" s="72"/>
      <c r="B293" s="130" t="s">
        <v>893</v>
      </c>
      <c r="C293" s="132" t="s">
        <v>894</v>
      </c>
      <c r="E293" s="100"/>
      <c r="F293" s="99"/>
      <c r="S293" s="107"/>
      <c r="T293" s="61" t="s">
        <v>884</v>
      </c>
      <c r="U293" s="85" t="str">
        <f t="shared" ref="U293" si="4963">"ReplaceableTextures\\CommandButtons\\BTNR"&amp;RIGHT(B293,3)&amp;".blp"</f>
        <v>ReplaceableTextures\\CommandButtons\\BTNRY2F.blp</v>
      </c>
      <c r="V293" s="79"/>
      <c r="Z293" s="79"/>
      <c r="AG293" s="109"/>
      <c r="AL293" s="109"/>
      <c r="BC293" s="110"/>
      <c r="BD293" s="110"/>
      <c r="CU293" s="95" t="str">
        <f t="shared" si="4821"/>
        <v>|n</v>
      </c>
      <c r="CV293" s="61" t="str">
        <f t="shared" ref="CV293" si="4964">T293</f>
        <v>代码生成</v>
      </c>
      <c r="CW293" s="60"/>
      <c r="CX293" s="60"/>
      <c r="CY293" s="60"/>
      <c r="CZ293" s="60"/>
      <c r="DA293" s="60"/>
      <c r="DB293" s="71" t="str">
        <f t="shared" si="4822"/>
        <v/>
      </c>
      <c r="DC293" s="71" t="str">
        <f t="shared" si="4823"/>
        <v/>
      </c>
      <c r="DD293" s="71" t="str">
        <f t="shared" si="4824"/>
        <v/>
      </c>
      <c r="DE293" s="71" t="str">
        <f t="shared" si="4825"/>
        <v/>
      </c>
      <c r="DF293" s="71" t="str">
        <f t="shared" si="4826"/>
        <v/>
      </c>
      <c r="DG293" s="71" t="str">
        <f t="shared" si="4827"/>
        <v/>
      </c>
      <c r="DH293" s="71" t="str">
        <f t="shared" si="4828"/>
        <v/>
      </c>
      <c r="DI293" s="71" t="str">
        <f t="shared" si="4829"/>
        <v/>
      </c>
      <c r="DJ293" s="71" t="str">
        <f t="shared" si="4830"/>
        <v/>
      </c>
      <c r="DK293" s="71" t="str">
        <f t="shared" si="4831"/>
        <v/>
      </c>
      <c r="DL293" s="71" t="str">
        <f t="shared" si="4832"/>
        <v/>
      </c>
      <c r="DM293" s="71" t="str">
        <f t="shared" si="4833"/>
        <v/>
      </c>
      <c r="DN293" s="71" t="str">
        <f t="shared" si="4834"/>
        <v/>
      </c>
      <c r="DO293" s="71" t="str">
        <f t="shared" si="4835"/>
        <v/>
      </c>
      <c r="DP293" s="71" t="str">
        <f t="shared" si="4836"/>
        <v/>
      </c>
      <c r="DQ293" s="71" t="str">
        <f t="shared" si="4837"/>
        <v/>
      </c>
      <c r="DR293" s="71" t="str">
        <f t="shared" si="4838"/>
        <v/>
      </c>
      <c r="DS293" s="71" t="str">
        <f t="shared" si="4839"/>
        <v/>
      </c>
      <c r="DT293" s="71" t="str">
        <f t="shared" si="4840"/>
        <v/>
      </c>
      <c r="DU293" s="71" t="str">
        <f t="shared" si="4841"/>
        <v/>
      </c>
      <c r="DV293" s="71" t="str">
        <f t="shared" si="4842"/>
        <v/>
      </c>
      <c r="DW293" s="71" t="str">
        <f t="shared" si="4843"/>
        <v/>
      </c>
      <c r="DX293" s="71" t="str">
        <f t="shared" si="4844"/>
        <v/>
      </c>
      <c r="DY293" s="71" t="str">
        <f t="shared" si="4845"/>
        <v/>
      </c>
      <c r="DZ293" s="71" t="str">
        <f t="shared" si="4846"/>
        <v/>
      </c>
      <c r="EA293" s="71" t="str">
        <f t="shared" si="4847"/>
        <v/>
      </c>
      <c r="EB293" s="71" t="str">
        <f t="shared" si="4848"/>
        <v/>
      </c>
      <c r="EC293" s="71" t="str">
        <f t="shared" si="4849"/>
        <v/>
      </c>
      <c r="ED293" s="71" t="str">
        <f t="shared" si="4850"/>
        <v/>
      </c>
      <c r="EE293" s="71" t="str">
        <f t="shared" si="4851"/>
        <v/>
      </c>
      <c r="EF293" s="71" t="str">
        <f t="shared" si="4852"/>
        <v/>
      </c>
      <c r="EG293" s="71" t="str">
        <f t="shared" si="4853"/>
        <v/>
      </c>
      <c r="EH293" s="71" t="str">
        <f t="shared" si="4854"/>
        <v/>
      </c>
      <c r="EI293" s="71" t="str">
        <f t="shared" si="4855"/>
        <v/>
      </c>
      <c r="EJ293" s="71" t="str">
        <f t="shared" si="4856"/>
        <v/>
      </c>
      <c r="EK293" s="71" t="str">
        <f t="shared" si="4857"/>
        <v/>
      </c>
      <c r="EL293" s="71" t="str">
        <f t="shared" si="4858"/>
        <v/>
      </c>
      <c r="EM293" s="71" t="str">
        <f t="shared" si="4859"/>
        <v/>
      </c>
      <c r="EN293" s="71" t="str">
        <f t="shared" si="4860"/>
        <v/>
      </c>
      <c r="EO293" s="71" t="str">
        <f t="shared" si="4861"/>
        <v/>
      </c>
      <c r="EP293" s="71" t="str">
        <f t="shared" si="4862"/>
        <v/>
      </c>
      <c r="EQ293" s="71" t="str">
        <f t="shared" si="4863"/>
        <v/>
      </c>
      <c r="ER293" s="71" t="str">
        <f t="shared" si="4864"/>
        <v/>
      </c>
      <c r="ES293" s="71" t="str">
        <f t="shared" si="4865"/>
        <v/>
      </c>
      <c r="ET293" s="71" t="str">
        <f t="shared" si="4866"/>
        <v/>
      </c>
      <c r="EU293" s="71" t="str">
        <f t="shared" si="4867"/>
        <v/>
      </c>
      <c r="EV293" s="71" t="str">
        <f t="shared" si="4868"/>
        <v/>
      </c>
      <c r="EW293" s="71" t="str">
        <f t="shared" si="4869"/>
        <v/>
      </c>
      <c r="EX293" s="71" t="str">
        <f t="shared" si="4870"/>
        <v/>
      </c>
      <c r="EY293" s="71" t="str">
        <f t="shared" si="4871"/>
        <v/>
      </c>
      <c r="EZ293" s="71" t="str">
        <f t="shared" si="4872"/>
        <v/>
      </c>
      <c r="FA293" s="71" t="str">
        <f t="shared" si="4873"/>
        <v/>
      </c>
      <c r="FB293" s="71" t="str">
        <f t="shared" si="4874"/>
        <v/>
      </c>
      <c r="FC293" s="71" t="str">
        <f t="shared" si="4875"/>
        <v/>
      </c>
      <c r="FD293" s="71" t="str">
        <f t="shared" si="4876"/>
        <v/>
      </c>
      <c r="FE293" s="71" t="str">
        <f t="shared" si="4877"/>
        <v/>
      </c>
      <c r="FF293" s="71" t="str">
        <f t="shared" si="4878"/>
        <v/>
      </c>
      <c r="FG293" s="71" t="str">
        <f t="shared" si="4879"/>
        <v/>
      </c>
      <c r="FH293" s="71" t="str">
        <f t="shared" si="4880"/>
        <v/>
      </c>
      <c r="FI293" s="71" t="str">
        <f t="shared" si="4881"/>
        <v/>
      </c>
      <c r="FJ293" s="71" t="str">
        <f t="shared" si="4882"/>
        <v/>
      </c>
      <c r="FK293" s="71" t="str">
        <f t="shared" si="4883"/>
        <v/>
      </c>
      <c r="FL293" s="71" t="str">
        <f t="shared" si="4884"/>
        <v/>
      </c>
      <c r="FM293" s="71" t="str">
        <f t="shared" si="4885"/>
        <v/>
      </c>
      <c r="FN293" s="71" t="str">
        <f t="shared" si="4886"/>
        <v/>
      </c>
      <c r="FO293" s="71" t="str">
        <f t="shared" si="4887"/>
        <v/>
      </c>
      <c r="FP293" s="71" t="str">
        <f t="shared" si="4888"/>
        <v/>
      </c>
      <c r="FQ293" s="71" t="str">
        <f t="shared" si="4889"/>
        <v/>
      </c>
      <c r="FR293" s="71" t="str">
        <f t="shared" si="4890"/>
        <v/>
      </c>
      <c r="FS293" s="71" t="str">
        <f t="shared" si="4891"/>
        <v/>
      </c>
    </row>
    <row r="294" spans="1:175" ht="16.5">
      <c r="A294" s="72"/>
      <c r="B294" s="9" t="s">
        <v>895</v>
      </c>
      <c r="C294" s="9" t="s">
        <v>896</v>
      </c>
      <c r="E294" s="100"/>
      <c r="F294" s="99"/>
      <c r="S294" s="107"/>
      <c r="T294" s="61" t="s">
        <v>884</v>
      </c>
      <c r="U294" s="85" t="str">
        <f t="shared" ref="U294" si="4965">"ReplaceableTextures\\CommandButtons\\BTNR"&amp;RIGHT(B294,3)&amp;".blp"</f>
        <v>ReplaceableTextures\\CommandButtons\\BTNRY4O.blp</v>
      </c>
      <c r="V294" s="79"/>
      <c r="Z294" s="79"/>
      <c r="AG294" s="109"/>
      <c r="AL294" s="109"/>
      <c r="BC294" s="110"/>
      <c r="BD294" s="110"/>
      <c r="CU294" s="95" t="str">
        <f t="shared" ref="CU294" si="4966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ref="CV294" si="4967">T294</f>
        <v>代码生成</v>
      </c>
      <c r="CW294" s="60"/>
      <c r="CX294" s="60"/>
      <c r="CY294" s="60"/>
      <c r="CZ294" s="60"/>
      <c r="DA294" s="60"/>
      <c r="DB294" s="71" t="str">
        <f t="shared" ref="DB294" si="4968">IF(V294="","","|n"&amp;DB$2&amp;"+"&amp;V294&amp;DB$1)</f>
        <v/>
      </c>
      <c r="DC294" s="71" t="str">
        <f t="shared" ref="DC294" si="4969">IF(W294="","","|n"&amp;DC$2&amp;"+"&amp;W294&amp;DC$1)</f>
        <v/>
      </c>
      <c r="DD294" s="71" t="str">
        <f t="shared" ref="DD294" si="4970">IF(X294="","","|n"&amp;DD$2&amp;"+"&amp;X294&amp;DD$1)</f>
        <v/>
      </c>
      <c r="DE294" s="71" t="str">
        <f t="shared" ref="DE294" si="4971">IF(Y294="","","|n"&amp;DE$2&amp;"+"&amp;Y294&amp;DE$1)</f>
        <v/>
      </c>
      <c r="DF294" s="71" t="str">
        <f t="shared" ref="DF294" si="4972">IF(Z294="","","|n"&amp;DF$2&amp;"+"&amp;Z294&amp;DF$1)</f>
        <v/>
      </c>
      <c r="DG294" s="71" t="str">
        <f t="shared" ref="DG294" si="4973">IF(AA294="","","|n"&amp;DG$2&amp;"+"&amp;AA294&amp;DG$1)</f>
        <v/>
      </c>
      <c r="DH294" s="71" t="str">
        <f t="shared" ref="DH294" si="4974">IF(AB294="","","|n"&amp;DH$2&amp;"+"&amp;AB294&amp;DH$1)</f>
        <v/>
      </c>
      <c r="DI294" s="71" t="str">
        <f t="shared" ref="DI294" si="4975">IF(AC294="","","|n"&amp;DI$2&amp;"+"&amp;AC294&amp;DI$1)</f>
        <v/>
      </c>
      <c r="DJ294" s="71" t="str">
        <f t="shared" ref="DJ294" si="4976">IF(AD294="","","|n"&amp;DJ$2&amp;"+"&amp;AD294&amp;DJ$1)</f>
        <v/>
      </c>
      <c r="DK294" s="71" t="str">
        <f t="shared" ref="DK294" si="4977">IF(AE294="","","|n"&amp;DK$2&amp;"+"&amp;AE294&amp;DK$1)</f>
        <v/>
      </c>
      <c r="DL294" s="71" t="str">
        <f t="shared" ref="DL294" si="4978">IF(AF294="","","|n"&amp;DL$2&amp;"+"&amp;AF294&amp;DL$1)</f>
        <v/>
      </c>
      <c r="DM294" s="71" t="str">
        <f t="shared" ref="DM294" si="4979">IF(AG294="","","|n"&amp;DM$2&amp;"+"&amp;AG294&amp;DM$1)</f>
        <v/>
      </c>
      <c r="DN294" s="71" t="str">
        <f t="shared" ref="DN294" si="4980">IF(AH294="","","|n"&amp;DN$2&amp;"+"&amp;AH294&amp;DN$1)</f>
        <v/>
      </c>
      <c r="DO294" s="71" t="str">
        <f t="shared" ref="DO294" si="4981">IF(AI294="","","|n"&amp;DO$2&amp;"+"&amp;AI294&amp;DO$1)</f>
        <v/>
      </c>
      <c r="DP294" s="71" t="str">
        <f t="shared" ref="DP294" si="4982">IF(AJ294="","","|n"&amp;DP$2&amp;"+"&amp;AJ294&amp;DP$1)</f>
        <v/>
      </c>
      <c r="DQ294" s="71" t="str">
        <f t="shared" ref="DQ294" si="4983">IF(AK294="","","|n"&amp;DQ$2&amp;"+"&amp;AK294&amp;DQ$1)</f>
        <v/>
      </c>
      <c r="DR294" s="71" t="str">
        <f t="shared" ref="DR294" si="4984">IF(AL294="","","|n"&amp;DR$2&amp;"+"&amp;AL294&amp;DR$1)</f>
        <v/>
      </c>
      <c r="DS294" s="71" t="str">
        <f t="shared" ref="DS294" si="4985">IF(AM294="","","|n"&amp;DS$2&amp;"+"&amp;AM294&amp;DS$1)</f>
        <v/>
      </c>
      <c r="DT294" s="71" t="str">
        <f t="shared" ref="DT294" si="4986">IF(AN294="","","|n"&amp;DT$2&amp;"+"&amp;AN294&amp;DT$1)</f>
        <v/>
      </c>
      <c r="DU294" s="71" t="str">
        <f t="shared" ref="DU294" si="4987">IF(AO294="","","|n"&amp;DU$2&amp;"+"&amp;AO294&amp;DU$1)</f>
        <v/>
      </c>
      <c r="DV294" s="71" t="str">
        <f t="shared" ref="DV294" si="4988">IF(AP294="","","|n"&amp;DV$2&amp;"+"&amp;AP294&amp;DV$1)</f>
        <v/>
      </c>
      <c r="DW294" s="71" t="str">
        <f t="shared" ref="DW294" si="4989">IF(AQ294="","","|n"&amp;DW$2&amp;"+"&amp;AQ294&amp;DW$1)</f>
        <v/>
      </c>
      <c r="DX294" s="71" t="str">
        <f t="shared" ref="DX294" si="4990">IF(AR294="","","|n"&amp;DX$2&amp;"+"&amp;AR294&amp;DX$1)</f>
        <v/>
      </c>
      <c r="DY294" s="71" t="str">
        <f t="shared" ref="DY294" si="4991">IF(AS294="","","|n"&amp;DY$2&amp;"+"&amp;AS294&amp;DY$1)</f>
        <v/>
      </c>
      <c r="DZ294" s="71" t="str">
        <f t="shared" ref="DZ294" si="4992">IF(AT294="","","|n"&amp;DZ$2&amp;"+"&amp;AT294&amp;DZ$1)</f>
        <v/>
      </c>
      <c r="EA294" s="71" t="str">
        <f t="shared" ref="EA294" si="4993">IF(AU294="","","|n"&amp;EA$2&amp;"+"&amp;AU294&amp;EA$1)</f>
        <v/>
      </c>
      <c r="EB294" s="71" t="str">
        <f t="shared" ref="EB294" si="4994">IF(AV294="","","|n"&amp;EB$2&amp;"+"&amp;AV294&amp;EB$1)</f>
        <v/>
      </c>
      <c r="EC294" s="71" t="str">
        <f t="shared" ref="EC294" si="4995">IF(AW294="","","|n"&amp;EC$2&amp;"+"&amp;AW294&amp;EC$1)</f>
        <v/>
      </c>
      <c r="ED294" s="71" t="str">
        <f t="shared" ref="ED294" si="4996">IF(AX294="","","|n"&amp;ED$2&amp;"+"&amp;AX294&amp;ED$1)</f>
        <v/>
      </c>
      <c r="EE294" s="71" t="str">
        <f t="shared" ref="EE294" si="4997">IF(AY294="","","|n"&amp;EE$2&amp;"+"&amp;AY294&amp;EE$1)</f>
        <v/>
      </c>
      <c r="EF294" s="71" t="str">
        <f t="shared" ref="EF294" si="4998">IF(AZ294="","","|n"&amp;EF$2&amp;"+"&amp;AZ294&amp;EF$1)</f>
        <v/>
      </c>
      <c r="EG294" s="71" t="str">
        <f t="shared" ref="EG294" si="4999">IF(BA294="","","|n"&amp;EG$2&amp;"+"&amp;BA294&amp;EG$1)</f>
        <v/>
      </c>
      <c r="EH294" s="71" t="str">
        <f t="shared" ref="EH294" si="5000">IF(BB294="","","|n"&amp;EH$2&amp;"+"&amp;BB294&amp;EH$1)</f>
        <v/>
      </c>
      <c r="EI294" s="71" t="str">
        <f t="shared" ref="EI294" si="5001">IF(BC294="","","|n"&amp;EI$2&amp;"+"&amp;BC294&amp;EI$1)</f>
        <v/>
      </c>
      <c r="EJ294" s="71" t="str">
        <f t="shared" ref="EJ294" si="5002">IF(BD294="","","|n"&amp;EJ$2&amp;"+"&amp;BD294&amp;EJ$1)</f>
        <v/>
      </c>
      <c r="EK294" s="71" t="str">
        <f t="shared" ref="EK294" si="5003">IF(BE294="","","|n"&amp;EK$2&amp;"+"&amp;BE294&amp;EK$1)</f>
        <v/>
      </c>
      <c r="EL294" s="71" t="str">
        <f t="shared" ref="EL294" si="5004">IF(BF294="","","|n"&amp;EL$2&amp;"+"&amp;BF294&amp;EL$1)</f>
        <v/>
      </c>
      <c r="EM294" s="71" t="str">
        <f t="shared" ref="EM294" si="5005">IF(BG294="","","|n"&amp;EM$2&amp;"+"&amp;BG294&amp;EM$1)</f>
        <v/>
      </c>
      <c r="EN294" s="71" t="str">
        <f t="shared" ref="EN294" si="5006">IF(BH294="","","|n"&amp;EN$2&amp;"+"&amp;BH294&amp;EN$1)</f>
        <v/>
      </c>
      <c r="EO294" s="71" t="str">
        <f t="shared" ref="EO294" si="5007">IF(BI294="","","|n"&amp;EO$2&amp;"+"&amp;BI294&amp;EO$1)</f>
        <v/>
      </c>
      <c r="EP294" s="71" t="str">
        <f t="shared" ref="EP294" si="5008">IF(BJ294="","","|n"&amp;EP$2&amp;"+"&amp;BJ294&amp;EP$1)</f>
        <v/>
      </c>
      <c r="EQ294" s="71" t="str">
        <f t="shared" ref="EQ294" si="5009">IF(BK294="","","|n"&amp;EQ$2&amp;"+"&amp;BK294&amp;EQ$1)</f>
        <v/>
      </c>
      <c r="ER294" s="71" t="str">
        <f t="shared" ref="ER294" si="5010">IF(BL294="","","|n"&amp;ER$2&amp;"+"&amp;BL294&amp;ER$1)</f>
        <v/>
      </c>
      <c r="ES294" s="71" t="str">
        <f t="shared" ref="ES294" si="5011">IF(BM294="","","|n"&amp;ES$2&amp;"+"&amp;BM294&amp;ES$1)</f>
        <v/>
      </c>
      <c r="ET294" s="71" t="str">
        <f t="shared" ref="ET294" si="5012">IF(BN294="","","|n"&amp;ET$2&amp;"+"&amp;BN294&amp;ET$1)</f>
        <v/>
      </c>
      <c r="EU294" s="71" t="str">
        <f t="shared" ref="EU294" si="5013">IF(BO294="","","|n"&amp;EU$2&amp;"+"&amp;BO294&amp;EU$1)</f>
        <v/>
      </c>
      <c r="EV294" s="71" t="str">
        <f t="shared" ref="EV294" si="5014">IF(BP294="","","|n"&amp;EV$2&amp;"+"&amp;BP294&amp;EV$1)</f>
        <v/>
      </c>
      <c r="EW294" s="71" t="str">
        <f t="shared" ref="EW294" si="5015">IF(BQ294="","","|n"&amp;EW$2&amp;"+"&amp;BQ294&amp;EW$1)</f>
        <v/>
      </c>
      <c r="EX294" s="71" t="str">
        <f t="shared" ref="EX294" si="5016">IF(BR294="","","|n"&amp;EX$2&amp;"+"&amp;BR294&amp;EX$1)</f>
        <v/>
      </c>
      <c r="EY294" s="71" t="str">
        <f t="shared" ref="EY294" si="5017">IF(BS294="","","|n"&amp;EY$2&amp;"+"&amp;BS294&amp;EY$1)</f>
        <v/>
      </c>
      <c r="EZ294" s="71" t="str">
        <f t="shared" ref="EZ294" si="5018">IF(BT294="","","|n"&amp;EZ$2&amp;"+"&amp;BT294&amp;EZ$1)</f>
        <v/>
      </c>
      <c r="FA294" s="71" t="str">
        <f t="shared" ref="FA294" si="5019">IF(BU294="","","|n"&amp;FA$2&amp;"+"&amp;BU294&amp;FA$1)</f>
        <v/>
      </c>
      <c r="FB294" s="71" t="str">
        <f t="shared" ref="FB294" si="5020">IF(BV294="","","|n"&amp;FB$2&amp;"+"&amp;BV294&amp;FB$1)</f>
        <v/>
      </c>
      <c r="FC294" s="71" t="str">
        <f t="shared" ref="FC294" si="5021">IF(BW294="","","|n"&amp;FC$2&amp;"+"&amp;BW294&amp;FC$1)</f>
        <v/>
      </c>
      <c r="FD294" s="71" t="str">
        <f t="shared" ref="FD294" si="5022">IF(BX294="","","|n"&amp;FD$2&amp;"+"&amp;BX294&amp;FD$1)</f>
        <v/>
      </c>
      <c r="FE294" s="71" t="str">
        <f t="shared" ref="FE294" si="5023">IF(BY294="","","|n"&amp;FE$2&amp;"+"&amp;BY294&amp;FE$1)</f>
        <v/>
      </c>
      <c r="FF294" s="71" t="str">
        <f t="shared" ref="FF294" si="5024">IF(BZ294="","","|n"&amp;FF$2&amp;"+"&amp;BZ294&amp;FF$1)</f>
        <v/>
      </c>
      <c r="FG294" s="71" t="str">
        <f t="shared" ref="FG294" si="5025">IF(CA294="","","|n"&amp;FG$2&amp;"+"&amp;CA294&amp;FG$1)</f>
        <v/>
      </c>
      <c r="FH294" s="71" t="str">
        <f t="shared" ref="FH294" si="5026">IF(CB294="","","|n"&amp;FH$2&amp;"+"&amp;CB294&amp;FH$1)</f>
        <v/>
      </c>
      <c r="FI294" s="71" t="str">
        <f t="shared" ref="FI294" si="5027">IF(CC294="","","|n"&amp;FI$2&amp;"+"&amp;CC294&amp;FI$1)</f>
        <v/>
      </c>
      <c r="FJ294" s="71" t="str">
        <f t="shared" ref="FJ294" si="5028">IF(CD294="","","|n"&amp;FJ$2&amp;"+"&amp;CD294&amp;FJ$1)</f>
        <v/>
      </c>
      <c r="FK294" s="71" t="str">
        <f t="shared" ref="FK294" si="5029">IF(CE294="","","|n"&amp;FK$2&amp;"+"&amp;CE294&amp;FK$1)</f>
        <v/>
      </c>
      <c r="FL294" s="71" t="str">
        <f t="shared" ref="FL294" si="5030">IF(CF294="","","|n"&amp;FL$2&amp;"+"&amp;CF294&amp;FL$1)</f>
        <v/>
      </c>
      <c r="FM294" s="71" t="str">
        <f t="shared" ref="FM294" si="5031">IF(CG294="","","|n"&amp;FM$2&amp;"+"&amp;CG294&amp;FM$1)</f>
        <v/>
      </c>
      <c r="FN294" s="71" t="str">
        <f t="shared" ref="FN294" si="5032">IF(CH294="","","|n"&amp;FN$2&amp;"+"&amp;CH294&amp;FN$1)</f>
        <v/>
      </c>
      <c r="FO294" s="71" t="str">
        <f t="shared" ref="FO294" si="5033">IF(CI294="","","|n"&amp;FO$2&amp;"+"&amp;CI294&amp;FO$1)</f>
        <v/>
      </c>
      <c r="FP294" s="71" t="str">
        <f t="shared" ref="FP294" si="5034">IF(CJ294="","","|n"&amp;FP$2&amp;"+"&amp;CJ294&amp;FP$1)</f>
        <v/>
      </c>
      <c r="FQ294" s="71" t="str">
        <f t="shared" ref="FQ294" si="5035">IF(CK294="","","|n"&amp;FQ$2&amp;"+"&amp;CK294&amp;FQ$1)</f>
        <v/>
      </c>
      <c r="FR294" s="71" t="str">
        <f t="shared" ref="FR294" si="5036">IF(CL294="","","|n"&amp;FR$2&amp;"+"&amp;CL294&amp;FR$1)</f>
        <v/>
      </c>
      <c r="FS294" s="71" t="str">
        <f t="shared" ref="FS294" si="5037">IF(CM294="","","|n"&amp;FS$2&amp;"+"&amp;CM294&amp;FS$1)</f>
        <v/>
      </c>
    </row>
    <row r="295" spans="1:175" ht="16.5">
      <c r="A295" s="72"/>
      <c r="B295" s="9" t="s">
        <v>897</v>
      </c>
      <c r="C295" s="9" t="s">
        <v>898</v>
      </c>
      <c r="E295" s="100"/>
      <c r="F295" s="99"/>
      <c r="S295" s="107"/>
      <c r="T295" s="61" t="s">
        <v>884</v>
      </c>
      <c r="U295" s="85" t="str">
        <f t="shared" ref="U295" si="5038">"ReplaceableTextures\\CommandButtons\\BTNR"&amp;RIGHT(B295,3)&amp;".blp"</f>
        <v>ReplaceableTextures\\CommandButtons\\BTNRY1E.blp</v>
      </c>
      <c r="V295" s="79"/>
      <c r="Z295" s="79"/>
      <c r="AG295" s="109"/>
      <c r="AL295" s="109"/>
      <c r="BC295" s="110"/>
      <c r="BD295" s="110"/>
      <c r="CU295" s="95" t="str">
        <f t="shared" ref="CU295" si="5039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ref="CV295" si="5040">T295</f>
        <v>代码生成</v>
      </c>
      <c r="CW295" s="60"/>
      <c r="CX295" s="60"/>
      <c r="CY295" s="60"/>
      <c r="CZ295" s="60"/>
      <c r="DA295" s="60"/>
      <c r="DB295" s="71" t="str">
        <f t="shared" ref="DB295" si="5041">IF(V295="","","|n"&amp;DB$2&amp;"+"&amp;V295&amp;DB$1)</f>
        <v/>
      </c>
      <c r="DC295" s="71" t="str">
        <f t="shared" ref="DC295" si="5042">IF(W295="","","|n"&amp;DC$2&amp;"+"&amp;W295&amp;DC$1)</f>
        <v/>
      </c>
      <c r="DD295" s="71" t="str">
        <f t="shared" ref="DD295" si="5043">IF(X295="","","|n"&amp;DD$2&amp;"+"&amp;X295&amp;DD$1)</f>
        <v/>
      </c>
      <c r="DE295" s="71" t="str">
        <f t="shared" ref="DE295" si="5044">IF(Y295="","","|n"&amp;DE$2&amp;"+"&amp;Y295&amp;DE$1)</f>
        <v/>
      </c>
      <c r="DF295" s="71" t="str">
        <f t="shared" ref="DF295" si="5045">IF(Z295="","","|n"&amp;DF$2&amp;"+"&amp;Z295&amp;DF$1)</f>
        <v/>
      </c>
      <c r="DG295" s="71" t="str">
        <f t="shared" ref="DG295" si="5046">IF(AA295="","","|n"&amp;DG$2&amp;"+"&amp;AA295&amp;DG$1)</f>
        <v/>
      </c>
      <c r="DH295" s="71" t="str">
        <f t="shared" ref="DH295" si="5047">IF(AB295="","","|n"&amp;DH$2&amp;"+"&amp;AB295&amp;DH$1)</f>
        <v/>
      </c>
      <c r="DI295" s="71" t="str">
        <f t="shared" ref="DI295" si="5048">IF(AC295="","","|n"&amp;DI$2&amp;"+"&amp;AC295&amp;DI$1)</f>
        <v/>
      </c>
      <c r="DJ295" s="71" t="str">
        <f t="shared" ref="DJ295" si="5049">IF(AD295="","","|n"&amp;DJ$2&amp;"+"&amp;AD295&amp;DJ$1)</f>
        <v/>
      </c>
      <c r="DK295" s="71" t="str">
        <f t="shared" ref="DK295" si="5050">IF(AE295="","","|n"&amp;DK$2&amp;"+"&amp;AE295&amp;DK$1)</f>
        <v/>
      </c>
      <c r="DL295" s="71" t="str">
        <f t="shared" ref="DL295" si="5051">IF(AF295="","","|n"&amp;DL$2&amp;"+"&amp;AF295&amp;DL$1)</f>
        <v/>
      </c>
      <c r="DM295" s="71" t="str">
        <f t="shared" ref="DM295" si="5052">IF(AG295="","","|n"&amp;DM$2&amp;"+"&amp;AG295&amp;DM$1)</f>
        <v/>
      </c>
      <c r="DN295" s="71" t="str">
        <f t="shared" ref="DN295" si="5053">IF(AH295="","","|n"&amp;DN$2&amp;"+"&amp;AH295&amp;DN$1)</f>
        <v/>
      </c>
      <c r="DO295" s="71" t="str">
        <f t="shared" ref="DO295" si="5054">IF(AI295="","","|n"&amp;DO$2&amp;"+"&amp;AI295&amp;DO$1)</f>
        <v/>
      </c>
      <c r="DP295" s="71" t="str">
        <f t="shared" ref="DP295" si="5055">IF(AJ295="","","|n"&amp;DP$2&amp;"+"&amp;AJ295&amp;DP$1)</f>
        <v/>
      </c>
      <c r="DQ295" s="71" t="str">
        <f t="shared" ref="DQ295" si="5056">IF(AK295="","","|n"&amp;DQ$2&amp;"+"&amp;AK295&amp;DQ$1)</f>
        <v/>
      </c>
      <c r="DR295" s="71" t="str">
        <f t="shared" ref="DR295" si="5057">IF(AL295="","","|n"&amp;DR$2&amp;"+"&amp;AL295&amp;DR$1)</f>
        <v/>
      </c>
      <c r="DS295" s="71" t="str">
        <f t="shared" ref="DS295" si="5058">IF(AM295="","","|n"&amp;DS$2&amp;"+"&amp;AM295&amp;DS$1)</f>
        <v/>
      </c>
      <c r="DT295" s="71" t="str">
        <f t="shared" ref="DT295" si="5059">IF(AN295="","","|n"&amp;DT$2&amp;"+"&amp;AN295&amp;DT$1)</f>
        <v/>
      </c>
      <c r="DU295" s="71" t="str">
        <f t="shared" ref="DU295" si="5060">IF(AO295="","","|n"&amp;DU$2&amp;"+"&amp;AO295&amp;DU$1)</f>
        <v/>
      </c>
      <c r="DV295" s="71" t="str">
        <f t="shared" ref="DV295" si="5061">IF(AP295="","","|n"&amp;DV$2&amp;"+"&amp;AP295&amp;DV$1)</f>
        <v/>
      </c>
      <c r="DW295" s="71" t="str">
        <f t="shared" ref="DW295" si="5062">IF(AQ295="","","|n"&amp;DW$2&amp;"+"&amp;AQ295&amp;DW$1)</f>
        <v/>
      </c>
      <c r="DX295" s="71" t="str">
        <f t="shared" ref="DX295" si="5063">IF(AR295="","","|n"&amp;DX$2&amp;"+"&amp;AR295&amp;DX$1)</f>
        <v/>
      </c>
      <c r="DY295" s="71" t="str">
        <f t="shared" ref="DY295" si="5064">IF(AS295="","","|n"&amp;DY$2&amp;"+"&amp;AS295&amp;DY$1)</f>
        <v/>
      </c>
      <c r="DZ295" s="71" t="str">
        <f t="shared" ref="DZ295" si="5065">IF(AT295="","","|n"&amp;DZ$2&amp;"+"&amp;AT295&amp;DZ$1)</f>
        <v/>
      </c>
      <c r="EA295" s="71" t="str">
        <f t="shared" ref="EA295" si="5066">IF(AU295="","","|n"&amp;EA$2&amp;"+"&amp;AU295&amp;EA$1)</f>
        <v/>
      </c>
      <c r="EB295" s="71" t="str">
        <f t="shared" ref="EB295" si="5067">IF(AV295="","","|n"&amp;EB$2&amp;"+"&amp;AV295&amp;EB$1)</f>
        <v/>
      </c>
      <c r="EC295" s="71" t="str">
        <f t="shared" ref="EC295" si="5068">IF(AW295="","","|n"&amp;EC$2&amp;"+"&amp;AW295&amp;EC$1)</f>
        <v/>
      </c>
      <c r="ED295" s="71" t="str">
        <f t="shared" ref="ED295" si="5069">IF(AX295="","","|n"&amp;ED$2&amp;"+"&amp;AX295&amp;ED$1)</f>
        <v/>
      </c>
      <c r="EE295" s="71" t="str">
        <f t="shared" ref="EE295" si="5070">IF(AY295="","","|n"&amp;EE$2&amp;"+"&amp;AY295&amp;EE$1)</f>
        <v/>
      </c>
      <c r="EF295" s="71" t="str">
        <f t="shared" ref="EF295" si="5071">IF(AZ295="","","|n"&amp;EF$2&amp;"+"&amp;AZ295&amp;EF$1)</f>
        <v/>
      </c>
      <c r="EG295" s="71" t="str">
        <f t="shared" ref="EG295" si="5072">IF(BA295="","","|n"&amp;EG$2&amp;"+"&amp;BA295&amp;EG$1)</f>
        <v/>
      </c>
      <c r="EH295" s="71" t="str">
        <f t="shared" ref="EH295" si="5073">IF(BB295="","","|n"&amp;EH$2&amp;"+"&amp;BB295&amp;EH$1)</f>
        <v/>
      </c>
      <c r="EI295" s="71" t="str">
        <f t="shared" ref="EI295" si="5074">IF(BC295="","","|n"&amp;EI$2&amp;"+"&amp;BC295&amp;EI$1)</f>
        <v/>
      </c>
      <c r="EJ295" s="71" t="str">
        <f t="shared" ref="EJ295" si="5075">IF(BD295="","","|n"&amp;EJ$2&amp;"+"&amp;BD295&amp;EJ$1)</f>
        <v/>
      </c>
      <c r="EK295" s="71" t="str">
        <f t="shared" ref="EK295" si="5076">IF(BE295="","","|n"&amp;EK$2&amp;"+"&amp;BE295&amp;EK$1)</f>
        <v/>
      </c>
      <c r="EL295" s="71" t="str">
        <f t="shared" ref="EL295" si="5077">IF(BF295="","","|n"&amp;EL$2&amp;"+"&amp;BF295&amp;EL$1)</f>
        <v/>
      </c>
      <c r="EM295" s="71" t="str">
        <f t="shared" ref="EM295" si="5078">IF(BG295="","","|n"&amp;EM$2&amp;"+"&amp;BG295&amp;EM$1)</f>
        <v/>
      </c>
      <c r="EN295" s="71" t="str">
        <f t="shared" ref="EN295" si="5079">IF(BH295="","","|n"&amp;EN$2&amp;"+"&amp;BH295&amp;EN$1)</f>
        <v/>
      </c>
      <c r="EO295" s="71" t="str">
        <f t="shared" ref="EO295" si="5080">IF(BI295="","","|n"&amp;EO$2&amp;"+"&amp;BI295&amp;EO$1)</f>
        <v/>
      </c>
      <c r="EP295" s="71" t="str">
        <f t="shared" ref="EP295" si="5081">IF(BJ295="","","|n"&amp;EP$2&amp;"+"&amp;BJ295&amp;EP$1)</f>
        <v/>
      </c>
      <c r="EQ295" s="71" t="str">
        <f t="shared" ref="EQ295" si="5082">IF(BK295="","","|n"&amp;EQ$2&amp;"+"&amp;BK295&amp;EQ$1)</f>
        <v/>
      </c>
      <c r="ER295" s="71" t="str">
        <f t="shared" ref="ER295" si="5083">IF(BL295="","","|n"&amp;ER$2&amp;"+"&amp;BL295&amp;ER$1)</f>
        <v/>
      </c>
      <c r="ES295" s="71" t="str">
        <f t="shared" ref="ES295" si="5084">IF(BM295="","","|n"&amp;ES$2&amp;"+"&amp;BM295&amp;ES$1)</f>
        <v/>
      </c>
      <c r="ET295" s="71" t="str">
        <f t="shared" ref="ET295" si="5085">IF(BN295="","","|n"&amp;ET$2&amp;"+"&amp;BN295&amp;ET$1)</f>
        <v/>
      </c>
      <c r="EU295" s="71" t="str">
        <f t="shared" ref="EU295" si="5086">IF(BO295="","","|n"&amp;EU$2&amp;"+"&amp;BO295&amp;EU$1)</f>
        <v/>
      </c>
      <c r="EV295" s="71" t="str">
        <f t="shared" ref="EV295" si="5087">IF(BP295="","","|n"&amp;EV$2&amp;"+"&amp;BP295&amp;EV$1)</f>
        <v/>
      </c>
      <c r="EW295" s="71" t="str">
        <f t="shared" ref="EW295" si="5088">IF(BQ295="","","|n"&amp;EW$2&amp;"+"&amp;BQ295&amp;EW$1)</f>
        <v/>
      </c>
      <c r="EX295" s="71" t="str">
        <f t="shared" ref="EX295" si="5089">IF(BR295="","","|n"&amp;EX$2&amp;"+"&amp;BR295&amp;EX$1)</f>
        <v/>
      </c>
      <c r="EY295" s="71" t="str">
        <f t="shared" ref="EY295" si="5090">IF(BS295="","","|n"&amp;EY$2&amp;"+"&amp;BS295&amp;EY$1)</f>
        <v/>
      </c>
      <c r="EZ295" s="71" t="str">
        <f t="shared" ref="EZ295" si="5091">IF(BT295="","","|n"&amp;EZ$2&amp;"+"&amp;BT295&amp;EZ$1)</f>
        <v/>
      </c>
      <c r="FA295" s="71" t="str">
        <f t="shared" ref="FA295" si="5092">IF(BU295="","","|n"&amp;FA$2&amp;"+"&amp;BU295&amp;FA$1)</f>
        <v/>
      </c>
      <c r="FB295" s="71" t="str">
        <f t="shared" ref="FB295" si="5093">IF(BV295="","","|n"&amp;FB$2&amp;"+"&amp;BV295&amp;FB$1)</f>
        <v/>
      </c>
      <c r="FC295" s="71" t="str">
        <f t="shared" ref="FC295" si="5094">IF(BW295="","","|n"&amp;FC$2&amp;"+"&amp;BW295&amp;FC$1)</f>
        <v/>
      </c>
      <c r="FD295" s="71" t="str">
        <f t="shared" ref="FD295" si="5095">IF(BX295="","","|n"&amp;FD$2&amp;"+"&amp;BX295&amp;FD$1)</f>
        <v/>
      </c>
      <c r="FE295" s="71" t="str">
        <f t="shared" ref="FE295" si="5096">IF(BY295="","","|n"&amp;FE$2&amp;"+"&amp;BY295&amp;FE$1)</f>
        <v/>
      </c>
      <c r="FF295" s="71" t="str">
        <f t="shared" ref="FF295" si="5097">IF(BZ295="","","|n"&amp;FF$2&amp;"+"&amp;BZ295&amp;FF$1)</f>
        <v/>
      </c>
      <c r="FG295" s="71" t="str">
        <f t="shared" ref="FG295" si="5098">IF(CA295="","","|n"&amp;FG$2&amp;"+"&amp;CA295&amp;FG$1)</f>
        <v/>
      </c>
      <c r="FH295" s="71" t="str">
        <f t="shared" ref="FH295" si="5099">IF(CB295="","","|n"&amp;FH$2&amp;"+"&amp;CB295&amp;FH$1)</f>
        <v/>
      </c>
      <c r="FI295" s="71" t="str">
        <f t="shared" ref="FI295" si="5100">IF(CC295="","","|n"&amp;FI$2&amp;"+"&amp;CC295&amp;FI$1)</f>
        <v/>
      </c>
      <c r="FJ295" s="71" t="str">
        <f t="shared" ref="FJ295" si="5101">IF(CD295="","","|n"&amp;FJ$2&amp;"+"&amp;CD295&amp;FJ$1)</f>
        <v/>
      </c>
      <c r="FK295" s="71" t="str">
        <f t="shared" ref="FK295" si="5102">IF(CE295="","","|n"&amp;FK$2&amp;"+"&amp;CE295&amp;FK$1)</f>
        <v/>
      </c>
      <c r="FL295" s="71" t="str">
        <f t="shared" ref="FL295" si="5103">IF(CF295="","","|n"&amp;FL$2&amp;"+"&amp;CF295&amp;FL$1)</f>
        <v/>
      </c>
      <c r="FM295" s="71" t="str">
        <f t="shared" ref="FM295" si="5104">IF(CG295="","","|n"&amp;FM$2&amp;"+"&amp;CG295&amp;FM$1)</f>
        <v/>
      </c>
      <c r="FN295" s="71" t="str">
        <f t="shared" ref="FN295" si="5105">IF(CH295="","","|n"&amp;FN$2&amp;"+"&amp;CH295&amp;FN$1)</f>
        <v/>
      </c>
      <c r="FO295" s="71" t="str">
        <f t="shared" ref="FO295" si="5106">IF(CI295="","","|n"&amp;FO$2&amp;"+"&amp;CI295&amp;FO$1)</f>
        <v/>
      </c>
      <c r="FP295" s="71" t="str">
        <f t="shared" ref="FP295" si="5107">IF(CJ295="","","|n"&amp;FP$2&amp;"+"&amp;CJ295&amp;FP$1)</f>
        <v/>
      </c>
      <c r="FQ295" s="71" t="str">
        <f t="shared" ref="FQ295" si="5108">IF(CK295="","","|n"&amp;FQ$2&amp;"+"&amp;CK295&amp;FQ$1)</f>
        <v/>
      </c>
      <c r="FR295" s="71" t="str">
        <f t="shared" ref="FR295" si="5109">IF(CL295="","","|n"&amp;FR$2&amp;"+"&amp;CL295&amp;FR$1)</f>
        <v/>
      </c>
      <c r="FS295" s="71" t="str">
        <f t="shared" ref="FS295" si="5110">IF(CM295="","","|n"&amp;FS$2&amp;"+"&amp;CM295&amp;FS$1)</f>
        <v/>
      </c>
    </row>
    <row r="296" spans="1:175" ht="16.5">
      <c r="A296" s="72"/>
      <c r="B296" s="121" t="s">
        <v>899</v>
      </c>
      <c r="C296" s="9" t="s">
        <v>900</v>
      </c>
      <c r="E296" s="100"/>
      <c r="F296" s="99"/>
      <c r="S296" s="107"/>
      <c r="T296" s="61" t="s">
        <v>884</v>
      </c>
      <c r="U296" s="85" t="str">
        <f t="shared" ref="U296" si="5111">"ReplaceableTextures\\CommandButtons\\BTNR"&amp;RIGHT(B296,3)&amp;".blp"</f>
        <v>ReplaceableTextures\\CommandButtons\\BTNRY3E.blp</v>
      </c>
      <c r="V296" s="79"/>
      <c r="Z296" s="79"/>
      <c r="AG296" s="109"/>
      <c r="AL296" s="109"/>
      <c r="BC296" s="110"/>
      <c r="BD296" s="110"/>
      <c r="CU296" s="95" t="str">
        <f t="shared" ref="CU296" si="5112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3">T296</f>
        <v>代码生成</v>
      </c>
      <c r="CW296" s="60"/>
      <c r="CX296" s="60"/>
      <c r="CY296" s="60"/>
      <c r="CZ296" s="60"/>
      <c r="DA296" s="60"/>
      <c r="DB296" s="71" t="str">
        <f t="shared" ref="DB296" si="5114">IF(V296="","","|n"&amp;DB$2&amp;"+"&amp;V296&amp;DB$1)</f>
        <v/>
      </c>
      <c r="DC296" s="71" t="str">
        <f t="shared" ref="DC296" si="5115">IF(W296="","","|n"&amp;DC$2&amp;"+"&amp;W296&amp;DC$1)</f>
        <v/>
      </c>
      <c r="DD296" s="71" t="str">
        <f t="shared" ref="DD296" si="5116">IF(X296="","","|n"&amp;DD$2&amp;"+"&amp;X296&amp;DD$1)</f>
        <v/>
      </c>
      <c r="DE296" s="71" t="str">
        <f t="shared" ref="DE296" si="5117">IF(Y296="","","|n"&amp;DE$2&amp;"+"&amp;Y296&amp;DE$1)</f>
        <v/>
      </c>
      <c r="DF296" s="71" t="str">
        <f t="shared" ref="DF296" si="5118">IF(Z296="","","|n"&amp;DF$2&amp;"+"&amp;Z296&amp;DF$1)</f>
        <v/>
      </c>
      <c r="DG296" s="71" t="str">
        <f t="shared" ref="DG296" si="5119">IF(AA296="","","|n"&amp;DG$2&amp;"+"&amp;AA296&amp;DG$1)</f>
        <v/>
      </c>
      <c r="DH296" s="71" t="str">
        <f t="shared" ref="DH296" si="5120">IF(AB296="","","|n"&amp;DH$2&amp;"+"&amp;AB296&amp;DH$1)</f>
        <v/>
      </c>
      <c r="DI296" s="71" t="str">
        <f t="shared" ref="DI296" si="5121">IF(AC296="","","|n"&amp;DI$2&amp;"+"&amp;AC296&amp;DI$1)</f>
        <v/>
      </c>
      <c r="DJ296" s="71" t="str">
        <f t="shared" ref="DJ296" si="5122">IF(AD296="","","|n"&amp;DJ$2&amp;"+"&amp;AD296&amp;DJ$1)</f>
        <v/>
      </c>
      <c r="DK296" s="71" t="str">
        <f t="shared" ref="DK296" si="5123">IF(AE296="","","|n"&amp;DK$2&amp;"+"&amp;AE296&amp;DK$1)</f>
        <v/>
      </c>
      <c r="DL296" s="71" t="str">
        <f t="shared" ref="DL296" si="5124">IF(AF296="","","|n"&amp;DL$2&amp;"+"&amp;AF296&amp;DL$1)</f>
        <v/>
      </c>
      <c r="DM296" s="71" t="str">
        <f t="shared" ref="DM296" si="5125">IF(AG296="","","|n"&amp;DM$2&amp;"+"&amp;AG296&amp;DM$1)</f>
        <v/>
      </c>
      <c r="DN296" s="71" t="str">
        <f t="shared" ref="DN296" si="5126">IF(AH296="","","|n"&amp;DN$2&amp;"+"&amp;AH296&amp;DN$1)</f>
        <v/>
      </c>
      <c r="DO296" s="71" t="str">
        <f t="shared" ref="DO296" si="5127">IF(AI296="","","|n"&amp;DO$2&amp;"+"&amp;AI296&amp;DO$1)</f>
        <v/>
      </c>
      <c r="DP296" s="71" t="str">
        <f t="shared" ref="DP296" si="5128">IF(AJ296="","","|n"&amp;DP$2&amp;"+"&amp;AJ296&amp;DP$1)</f>
        <v/>
      </c>
      <c r="DQ296" s="71" t="str">
        <f t="shared" ref="DQ296" si="5129">IF(AK296="","","|n"&amp;DQ$2&amp;"+"&amp;AK296&amp;DQ$1)</f>
        <v/>
      </c>
      <c r="DR296" s="71" t="str">
        <f t="shared" ref="DR296" si="5130">IF(AL296="","","|n"&amp;DR$2&amp;"+"&amp;AL296&amp;DR$1)</f>
        <v/>
      </c>
      <c r="DS296" s="71" t="str">
        <f t="shared" ref="DS296" si="5131">IF(AM296="","","|n"&amp;DS$2&amp;"+"&amp;AM296&amp;DS$1)</f>
        <v/>
      </c>
      <c r="DT296" s="71" t="str">
        <f t="shared" ref="DT296" si="5132">IF(AN296="","","|n"&amp;DT$2&amp;"+"&amp;AN296&amp;DT$1)</f>
        <v/>
      </c>
      <c r="DU296" s="71" t="str">
        <f t="shared" ref="DU296" si="5133">IF(AO296="","","|n"&amp;DU$2&amp;"+"&amp;AO296&amp;DU$1)</f>
        <v/>
      </c>
      <c r="DV296" s="71" t="str">
        <f t="shared" ref="DV296" si="5134">IF(AP296="","","|n"&amp;DV$2&amp;"+"&amp;AP296&amp;DV$1)</f>
        <v/>
      </c>
      <c r="DW296" s="71" t="str">
        <f t="shared" ref="DW296" si="5135">IF(AQ296="","","|n"&amp;DW$2&amp;"+"&amp;AQ296&amp;DW$1)</f>
        <v/>
      </c>
      <c r="DX296" s="71" t="str">
        <f t="shared" ref="DX296" si="5136">IF(AR296="","","|n"&amp;DX$2&amp;"+"&amp;AR296&amp;DX$1)</f>
        <v/>
      </c>
      <c r="DY296" s="71" t="str">
        <f t="shared" ref="DY296" si="5137">IF(AS296="","","|n"&amp;DY$2&amp;"+"&amp;AS296&amp;DY$1)</f>
        <v/>
      </c>
      <c r="DZ296" s="71" t="str">
        <f t="shared" ref="DZ296" si="5138">IF(AT296="","","|n"&amp;DZ$2&amp;"+"&amp;AT296&amp;DZ$1)</f>
        <v/>
      </c>
      <c r="EA296" s="71" t="str">
        <f t="shared" ref="EA296" si="5139">IF(AU296="","","|n"&amp;EA$2&amp;"+"&amp;AU296&amp;EA$1)</f>
        <v/>
      </c>
      <c r="EB296" s="71" t="str">
        <f t="shared" ref="EB296" si="5140">IF(AV296="","","|n"&amp;EB$2&amp;"+"&amp;AV296&amp;EB$1)</f>
        <v/>
      </c>
      <c r="EC296" s="71" t="str">
        <f t="shared" ref="EC296" si="5141">IF(AW296="","","|n"&amp;EC$2&amp;"+"&amp;AW296&amp;EC$1)</f>
        <v/>
      </c>
      <c r="ED296" s="71" t="str">
        <f t="shared" ref="ED296" si="5142">IF(AX296="","","|n"&amp;ED$2&amp;"+"&amp;AX296&amp;ED$1)</f>
        <v/>
      </c>
      <c r="EE296" s="71" t="str">
        <f t="shared" ref="EE296" si="5143">IF(AY296="","","|n"&amp;EE$2&amp;"+"&amp;AY296&amp;EE$1)</f>
        <v/>
      </c>
      <c r="EF296" s="71" t="str">
        <f t="shared" ref="EF296" si="5144">IF(AZ296="","","|n"&amp;EF$2&amp;"+"&amp;AZ296&amp;EF$1)</f>
        <v/>
      </c>
      <c r="EG296" s="71" t="str">
        <f t="shared" ref="EG296" si="5145">IF(BA296="","","|n"&amp;EG$2&amp;"+"&amp;BA296&amp;EG$1)</f>
        <v/>
      </c>
      <c r="EH296" s="71" t="str">
        <f t="shared" ref="EH296" si="5146">IF(BB296="","","|n"&amp;EH$2&amp;"+"&amp;BB296&amp;EH$1)</f>
        <v/>
      </c>
      <c r="EI296" s="71" t="str">
        <f t="shared" ref="EI296" si="5147">IF(BC296="","","|n"&amp;EI$2&amp;"+"&amp;BC296&amp;EI$1)</f>
        <v/>
      </c>
      <c r="EJ296" s="71" t="str">
        <f t="shared" ref="EJ296" si="5148">IF(BD296="","","|n"&amp;EJ$2&amp;"+"&amp;BD296&amp;EJ$1)</f>
        <v/>
      </c>
      <c r="EK296" s="71" t="str">
        <f t="shared" ref="EK296" si="5149">IF(BE296="","","|n"&amp;EK$2&amp;"+"&amp;BE296&amp;EK$1)</f>
        <v/>
      </c>
      <c r="EL296" s="71" t="str">
        <f t="shared" ref="EL296" si="5150">IF(BF296="","","|n"&amp;EL$2&amp;"+"&amp;BF296&amp;EL$1)</f>
        <v/>
      </c>
      <c r="EM296" s="71" t="str">
        <f t="shared" ref="EM296" si="5151">IF(BG296="","","|n"&amp;EM$2&amp;"+"&amp;BG296&amp;EM$1)</f>
        <v/>
      </c>
      <c r="EN296" s="71" t="str">
        <f t="shared" ref="EN296" si="5152">IF(BH296="","","|n"&amp;EN$2&amp;"+"&amp;BH296&amp;EN$1)</f>
        <v/>
      </c>
      <c r="EO296" s="71" t="str">
        <f t="shared" ref="EO296" si="5153">IF(BI296="","","|n"&amp;EO$2&amp;"+"&amp;BI296&amp;EO$1)</f>
        <v/>
      </c>
      <c r="EP296" s="71" t="str">
        <f t="shared" ref="EP296" si="5154">IF(BJ296="","","|n"&amp;EP$2&amp;"+"&amp;BJ296&amp;EP$1)</f>
        <v/>
      </c>
      <c r="EQ296" s="71" t="str">
        <f t="shared" ref="EQ296" si="5155">IF(BK296="","","|n"&amp;EQ$2&amp;"+"&amp;BK296&amp;EQ$1)</f>
        <v/>
      </c>
      <c r="ER296" s="71" t="str">
        <f t="shared" ref="ER296" si="5156">IF(BL296="","","|n"&amp;ER$2&amp;"+"&amp;BL296&amp;ER$1)</f>
        <v/>
      </c>
      <c r="ES296" s="71" t="str">
        <f t="shared" ref="ES296" si="5157">IF(BM296="","","|n"&amp;ES$2&amp;"+"&amp;BM296&amp;ES$1)</f>
        <v/>
      </c>
      <c r="ET296" s="71" t="str">
        <f t="shared" ref="ET296" si="5158">IF(BN296="","","|n"&amp;ET$2&amp;"+"&amp;BN296&amp;ET$1)</f>
        <v/>
      </c>
      <c r="EU296" s="71" t="str">
        <f t="shared" ref="EU296" si="5159">IF(BO296="","","|n"&amp;EU$2&amp;"+"&amp;BO296&amp;EU$1)</f>
        <v/>
      </c>
      <c r="EV296" s="71" t="str">
        <f t="shared" ref="EV296" si="5160">IF(BP296="","","|n"&amp;EV$2&amp;"+"&amp;BP296&amp;EV$1)</f>
        <v/>
      </c>
      <c r="EW296" s="71" t="str">
        <f t="shared" ref="EW296" si="5161">IF(BQ296="","","|n"&amp;EW$2&amp;"+"&amp;BQ296&amp;EW$1)</f>
        <v/>
      </c>
      <c r="EX296" s="71" t="str">
        <f t="shared" ref="EX296" si="5162">IF(BR296="","","|n"&amp;EX$2&amp;"+"&amp;BR296&amp;EX$1)</f>
        <v/>
      </c>
      <c r="EY296" s="71" t="str">
        <f t="shared" ref="EY296" si="5163">IF(BS296="","","|n"&amp;EY$2&amp;"+"&amp;BS296&amp;EY$1)</f>
        <v/>
      </c>
      <c r="EZ296" s="71" t="str">
        <f t="shared" ref="EZ296" si="5164">IF(BT296="","","|n"&amp;EZ$2&amp;"+"&amp;BT296&amp;EZ$1)</f>
        <v/>
      </c>
      <c r="FA296" s="71" t="str">
        <f t="shared" ref="FA296" si="5165">IF(BU296="","","|n"&amp;FA$2&amp;"+"&amp;BU296&amp;FA$1)</f>
        <v/>
      </c>
      <c r="FB296" s="71" t="str">
        <f t="shared" ref="FB296" si="5166">IF(BV296="","","|n"&amp;FB$2&amp;"+"&amp;BV296&amp;FB$1)</f>
        <v/>
      </c>
      <c r="FC296" s="71" t="str">
        <f t="shared" ref="FC296" si="5167">IF(BW296="","","|n"&amp;FC$2&amp;"+"&amp;BW296&amp;FC$1)</f>
        <v/>
      </c>
      <c r="FD296" s="71" t="str">
        <f t="shared" ref="FD296" si="5168">IF(BX296="","","|n"&amp;FD$2&amp;"+"&amp;BX296&amp;FD$1)</f>
        <v/>
      </c>
      <c r="FE296" s="71" t="str">
        <f t="shared" ref="FE296" si="5169">IF(BY296="","","|n"&amp;FE$2&amp;"+"&amp;BY296&amp;FE$1)</f>
        <v/>
      </c>
      <c r="FF296" s="71" t="str">
        <f t="shared" ref="FF296" si="5170">IF(BZ296="","","|n"&amp;FF$2&amp;"+"&amp;BZ296&amp;FF$1)</f>
        <v/>
      </c>
      <c r="FG296" s="71" t="str">
        <f t="shared" ref="FG296" si="5171">IF(CA296="","","|n"&amp;FG$2&amp;"+"&amp;CA296&amp;FG$1)</f>
        <v/>
      </c>
      <c r="FH296" s="71" t="str">
        <f t="shared" ref="FH296" si="5172">IF(CB296="","","|n"&amp;FH$2&amp;"+"&amp;CB296&amp;FH$1)</f>
        <v/>
      </c>
      <c r="FI296" s="71" t="str">
        <f t="shared" ref="FI296" si="5173">IF(CC296="","","|n"&amp;FI$2&amp;"+"&amp;CC296&amp;FI$1)</f>
        <v/>
      </c>
      <c r="FJ296" s="71" t="str">
        <f t="shared" ref="FJ296" si="5174">IF(CD296="","","|n"&amp;FJ$2&amp;"+"&amp;CD296&amp;FJ$1)</f>
        <v/>
      </c>
      <c r="FK296" s="71" t="str">
        <f t="shared" ref="FK296" si="5175">IF(CE296="","","|n"&amp;FK$2&amp;"+"&amp;CE296&amp;FK$1)</f>
        <v/>
      </c>
      <c r="FL296" s="71" t="str">
        <f t="shared" ref="FL296" si="5176">IF(CF296="","","|n"&amp;FL$2&amp;"+"&amp;CF296&amp;FL$1)</f>
        <v/>
      </c>
      <c r="FM296" s="71" t="str">
        <f t="shared" ref="FM296" si="5177">IF(CG296="","","|n"&amp;FM$2&amp;"+"&amp;CG296&amp;FM$1)</f>
        <v/>
      </c>
      <c r="FN296" s="71" t="str">
        <f t="shared" ref="FN296" si="5178">IF(CH296="","","|n"&amp;FN$2&amp;"+"&amp;CH296&amp;FN$1)</f>
        <v/>
      </c>
      <c r="FO296" s="71" t="str">
        <f t="shared" ref="FO296" si="5179">IF(CI296="","","|n"&amp;FO$2&amp;"+"&amp;CI296&amp;FO$1)</f>
        <v/>
      </c>
      <c r="FP296" s="71" t="str">
        <f t="shared" ref="FP296" si="5180">IF(CJ296="","","|n"&amp;FP$2&amp;"+"&amp;CJ296&amp;FP$1)</f>
        <v/>
      </c>
      <c r="FQ296" s="71" t="str">
        <f t="shared" ref="FQ296" si="5181">IF(CK296="","","|n"&amp;FQ$2&amp;"+"&amp;CK296&amp;FQ$1)</f>
        <v/>
      </c>
      <c r="FR296" s="71" t="str">
        <f t="shared" ref="FR296" si="5182">IF(CL296="","","|n"&amp;FR$2&amp;"+"&amp;CL296&amp;FR$1)</f>
        <v/>
      </c>
      <c r="FS296" s="71" t="str">
        <f t="shared" ref="FS296" si="5183">IF(CM296="","","|n"&amp;FS$2&amp;"+"&amp;CM296&amp;FS$1)</f>
        <v/>
      </c>
    </row>
    <row r="297" spans="1:175" ht="16.5">
      <c r="A297" s="133"/>
      <c r="B297" s="80" t="s">
        <v>901</v>
      </c>
      <c r="C297" s="61" t="s">
        <v>902</v>
      </c>
      <c r="T297" s="140"/>
      <c r="U297" s="85"/>
      <c r="CN297" s="70" t="str">
        <f t="shared" ref="CN297:CN323" si="5184">"InitUnitState('"&amp;B297&amp;"',"&amp;V297&amp;","&amp;W297&amp;","&amp;X297&amp;","&amp;Y297&amp;","&amp;Z297&amp;","&amp;AA297&amp;","&amp;AB297&amp;","&amp;AC297&amp;","&amp;AD297&amp;","&amp;AE297&amp;")"</f>
        <v>InitUnitState('IF01',,,,,,,,,,)</v>
      </c>
      <c r="CO297" s="70" t="str">
        <f t="shared" ref="CO297:CO323" si="5185">"InitUnitNormal('"&amp;B297&amp;"',"&amp;AF297&amp;","&amp;AG297&amp;","&amp;AH297&amp;","&amp;AI297&amp;","&amp;AJ297&amp;","&amp;AK297&amp;","&amp;AL297&amp;","&amp;AM297&amp;","&amp;AN297&amp;","&amp;AO297&amp;")"</f>
        <v>InitUnitNormal('IF01',,,,,,,,,,)</v>
      </c>
      <c r="CP297" s="70" t="str">
        <f t="shared" ref="CP297:CP323" si="5186">"InitUnitMagic('"&amp;B297&amp;"',"&amp;AP297&amp;","&amp;AQ297&amp;","&amp;AR297&amp;","&amp;AS297&amp;","&amp;AT297&amp;","&amp;AU297&amp;","&amp;AV297&amp;","&amp;AW297&amp;","&amp;BI297&amp;","&amp;BJ297&amp;")"</f>
        <v>InitUnitMagic('IF01',,,,,,,,,,)</v>
      </c>
      <c r="CQ297" s="70" t="str">
        <f t="shared" ref="CQ297:CQ323" si="5187">"InitUnitAdd('"&amp;B297&amp;"',"&amp;BK297&amp;","&amp;BL297&amp;","&amp;BM297&amp;","&amp;BN297&amp;","&amp;BO297&amp;","&amp;BP297&amp;","&amp;BQ297&amp;","&amp;BR297&amp;","&amp;BS297&amp;","&amp;BT297&amp;")"</f>
        <v>InitUnitAdd('IF01',,,,,,,,,,)</v>
      </c>
      <c r="CR297" s="70" t="str">
        <f t="shared" ref="CR297:CR339" si="5188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InitEquipData('IF01',,"",,,,,'','','','','','',"")</v>
      </c>
      <c r="CU297" s="95" t="str">
        <f t="shared" ref="CU297:CU319" si="5189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:DB319" si="5190">IF(V297="","","|n"&amp;DB$2&amp;"+"&amp;V297&amp;DB$1)</f>
        <v/>
      </c>
      <c r="DC297" s="71" t="str">
        <f t="shared" ref="DC297:DC319" si="5191">IF(W297="","","|n"&amp;DC$2&amp;"+"&amp;W297&amp;DC$1)</f>
        <v/>
      </c>
      <c r="DD297" s="71" t="str">
        <f t="shared" ref="DD297:DD319" si="5192">IF(X297="","","|n"&amp;DD$2&amp;"+"&amp;X297&amp;DD$1)</f>
        <v/>
      </c>
      <c r="DE297" s="71" t="str">
        <f t="shared" ref="DE297:DE319" si="5193">IF(Y297="","","|n"&amp;DE$2&amp;"+"&amp;Y297&amp;DE$1)</f>
        <v/>
      </c>
      <c r="DF297" s="71" t="str">
        <f t="shared" ref="DF297:DF319" si="5194">IF(Z297="","","|n"&amp;DF$2&amp;"+"&amp;Z297&amp;DF$1)</f>
        <v/>
      </c>
      <c r="DG297" s="71" t="str">
        <f t="shared" ref="DG297:DG319" si="5195">IF(AA297="","","|n"&amp;DG$2&amp;"+"&amp;AA297&amp;DG$1)</f>
        <v/>
      </c>
      <c r="DH297" s="71" t="str">
        <f t="shared" ref="DH297:DH319" si="5196">IF(AB297="","","|n"&amp;DH$2&amp;"+"&amp;AB297&amp;DH$1)</f>
        <v/>
      </c>
      <c r="DI297" s="71" t="str">
        <f t="shared" ref="DI297:DI319" si="5197">IF(AC297="","","|n"&amp;DI$2&amp;"+"&amp;AC297&amp;DI$1)</f>
        <v/>
      </c>
      <c r="DJ297" s="71" t="str">
        <f t="shared" ref="DJ297:DJ319" si="5198">IF(AD297="","","|n"&amp;DJ$2&amp;"+"&amp;AD297&amp;DJ$1)</f>
        <v/>
      </c>
      <c r="DK297" s="71" t="str">
        <f t="shared" ref="DK297:DK319" si="5199">IF(AE297="","","|n"&amp;DK$2&amp;"+"&amp;AE297&amp;DK$1)</f>
        <v/>
      </c>
      <c r="DL297" s="71" t="str">
        <f t="shared" ref="DL297:DL319" si="5200">IF(AF297="","","|n"&amp;DL$2&amp;"+"&amp;AF297&amp;DL$1)</f>
        <v/>
      </c>
      <c r="DM297" s="71" t="str">
        <f t="shared" ref="DM297:DM319" si="5201">IF(AG297="","","|n"&amp;DM$2&amp;"+"&amp;AG297&amp;DM$1)</f>
        <v/>
      </c>
      <c r="DN297" s="71" t="str">
        <f t="shared" ref="DN297:DN319" si="5202">IF(AH297="","","|n"&amp;DN$2&amp;"+"&amp;AH297&amp;DN$1)</f>
        <v/>
      </c>
      <c r="DO297" s="71" t="str">
        <f t="shared" ref="DO297:DO319" si="5203">IF(AI297="","","|n"&amp;DO$2&amp;"+"&amp;AI297&amp;DO$1)</f>
        <v/>
      </c>
      <c r="DP297" s="71" t="str">
        <f t="shared" ref="DP297:DP319" si="5204">IF(AJ297="","","|n"&amp;DP$2&amp;"+"&amp;AJ297&amp;DP$1)</f>
        <v/>
      </c>
      <c r="DQ297" s="71" t="str">
        <f t="shared" ref="DQ297:DQ319" si="5205">IF(AK297="","","|n"&amp;DQ$2&amp;"+"&amp;AK297&amp;DQ$1)</f>
        <v/>
      </c>
      <c r="DR297" s="71" t="str">
        <f t="shared" ref="DR297:DR319" si="5206">IF(AL297="","","|n"&amp;DR$2&amp;"+"&amp;AL297&amp;DR$1)</f>
        <v/>
      </c>
      <c r="DS297" s="71" t="str">
        <f t="shared" ref="DS297:DS319" si="5207">IF(AM297="","","|n"&amp;DS$2&amp;"+"&amp;AM297&amp;DS$1)</f>
        <v/>
      </c>
      <c r="DT297" s="71" t="str">
        <f t="shared" ref="DT297:DT319" si="5208">IF(AN297="","","|n"&amp;DT$2&amp;"+"&amp;AN297&amp;DT$1)</f>
        <v/>
      </c>
      <c r="DU297" s="71" t="str">
        <f t="shared" ref="DU297:DU319" si="5209">IF(AO297="","","|n"&amp;DU$2&amp;"+"&amp;AO297&amp;DU$1)</f>
        <v/>
      </c>
      <c r="DV297" s="71" t="str">
        <f t="shared" ref="DV297:DV319" si="5210">IF(AP297="","","|n"&amp;DV$2&amp;"+"&amp;AP297&amp;DV$1)</f>
        <v/>
      </c>
      <c r="DW297" s="71" t="str">
        <f t="shared" ref="DW297:DW319" si="5211">IF(AQ297="","","|n"&amp;DW$2&amp;"+"&amp;AQ297&amp;DW$1)</f>
        <v/>
      </c>
      <c r="DX297" s="71" t="str">
        <f t="shared" ref="DX297:DX319" si="5212">IF(AR297="","","|n"&amp;DX$2&amp;"+"&amp;AR297&amp;DX$1)</f>
        <v/>
      </c>
      <c r="DY297" s="71" t="str">
        <f t="shared" ref="DY297:DY319" si="5213">IF(AS297="","","|n"&amp;DY$2&amp;"+"&amp;AS297&amp;DY$1)</f>
        <v/>
      </c>
      <c r="DZ297" s="71" t="str">
        <f t="shared" ref="DZ297:DZ319" si="5214">IF(AT297="","","|n"&amp;DZ$2&amp;"+"&amp;AT297&amp;DZ$1)</f>
        <v/>
      </c>
      <c r="EA297" s="71" t="str">
        <f t="shared" ref="EA297:EA319" si="5215">IF(AU297="","","|n"&amp;EA$2&amp;"+"&amp;AU297&amp;EA$1)</f>
        <v/>
      </c>
      <c r="EB297" s="71" t="str">
        <f t="shared" ref="EB297:EB319" si="5216">IF(AV297="","","|n"&amp;EB$2&amp;"+"&amp;AV297&amp;EB$1)</f>
        <v/>
      </c>
      <c r="EC297" s="71" t="str">
        <f t="shared" ref="EC297:EC319" si="5217">IF(AW297="","","|n"&amp;EC$2&amp;"+"&amp;AW297&amp;EC$1)</f>
        <v/>
      </c>
      <c r="ED297" s="71" t="str">
        <f t="shared" ref="ED297:ED319" si="5218">IF(AX297="","","|n"&amp;ED$2&amp;"+"&amp;AX297&amp;ED$1)</f>
        <v/>
      </c>
      <c r="EE297" s="71" t="str">
        <f t="shared" ref="EE297:EE319" si="5219">IF(AY297="","","|n"&amp;EE$2&amp;"+"&amp;AY297&amp;EE$1)</f>
        <v/>
      </c>
      <c r="EF297" s="71" t="str">
        <f t="shared" ref="EF297:EF319" si="5220">IF(AZ297="","","|n"&amp;EF$2&amp;"+"&amp;AZ297&amp;EF$1)</f>
        <v/>
      </c>
      <c r="EG297" s="71" t="str">
        <f t="shared" ref="EG297:EG319" si="5221">IF(BA297="","","|n"&amp;EG$2&amp;"+"&amp;BA297&amp;EG$1)</f>
        <v/>
      </c>
      <c r="EH297" s="71" t="str">
        <f t="shared" ref="EH297:EH319" si="5222">IF(BB297="","","|n"&amp;EH$2&amp;"+"&amp;BB297&amp;EH$1)</f>
        <v/>
      </c>
      <c r="EI297" s="71" t="str">
        <f t="shared" ref="EI297:EI319" si="5223">IF(BC297="","","|n"&amp;EI$2&amp;"+"&amp;BC297&amp;EI$1)</f>
        <v/>
      </c>
      <c r="EJ297" s="71" t="str">
        <f t="shared" ref="EJ297:EJ319" si="5224">IF(BD297="","","|n"&amp;EJ$2&amp;"+"&amp;BD297&amp;EJ$1)</f>
        <v/>
      </c>
      <c r="EK297" s="71" t="str">
        <f t="shared" ref="EK297:EK319" si="5225">IF(BE297="","","|n"&amp;EK$2&amp;"+"&amp;BE297&amp;EK$1)</f>
        <v/>
      </c>
      <c r="EL297" s="71" t="str">
        <f t="shared" ref="EL297:EL319" si="5226">IF(BF297="","","|n"&amp;EL$2&amp;"+"&amp;BF297&amp;EL$1)</f>
        <v/>
      </c>
      <c r="EM297" s="71" t="str">
        <f t="shared" ref="EM297:EM319" si="5227">IF(BG297="","","|n"&amp;EM$2&amp;"+"&amp;BG297&amp;EM$1)</f>
        <v/>
      </c>
      <c r="EN297" s="71" t="str">
        <f t="shared" ref="EN297:EN319" si="5228">IF(BH297="","","|n"&amp;EN$2&amp;"+"&amp;BH297&amp;EN$1)</f>
        <v/>
      </c>
      <c r="EO297" s="71" t="str">
        <f t="shared" ref="EO297:EO319" si="5229">IF(BI297="","","|n"&amp;EO$2&amp;"+"&amp;BI297&amp;EO$1)</f>
        <v/>
      </c>
      <c r="EP297" s="71" t="str">
        <f t="shared" ref="EP297:EP319" si="5230">IF(BJ297="","","|n"&amp;EP$2&amp;"+"&amp;BJ297&amp;EP$1)</f>
        <v/>
      </c>
      <c r="EQ297" s="71" t="str">
        <f t="shared" ref="EQ297:EQ319" si="5231">IF(BK297="","","|n"&amp;EQ$2&amp;"+"&amp;BK297&amp;EQ$1)</f>
        <v/>
      </c>
      <c r="ER297" s="71" t="str">
        <f t="shared" ref="ER297:ER319" si="5232">IF(BL297="","","|n"&amp;ER$2&amp;"+"&amp;BL297&amp;ER$1)</f>
        <v/>
      </c>
      <c r="ES297" s="71" t="str">
        <f t="shared" ref="ES297:ES319" si="5233">IF(BM297="","","|n"&amp;ES$2&amp;"+"&amp;BM297&amp;ES$1)</f>
        <v/>
      </c>
      <c r="ET297" s="71" t="str">
        <f t="shared" ref="ET297:ET319" si="5234">IF(BN297="","","|n"&amp;ET$2&amp;"+"&amp;BN297&amp;ET$1)</f>
        <v/>
      </c>
      <c r="EU297" s="71" t="str">
        <f t="shared" ref="EU297:EU319" si="5235">IF(BO297="","","|n"&amp;EU$2&amp;"+"&amp;BO297&amp;EU$1)</f>
        <v/>
      </c>
      <c r="EV297" s="71" t="str">
        <f t="shared" ref="EV297:EV319" si="5236">IF(BP297="","","|n"&amp;EV$2&amp;"+"&amp;BP297&amp;EV$1)</f>
        <v/>
      </c>
      <c r="EW297" s="71" t="str">
        <f t="shared" ref="EW297:EW319" si="5237">IF(BQ297="","","|n"&amp;EW$2&amp;"+"&amp;BQ297&amp;EW$1)</f>
        <v/>
      </c>
      <c r="EX297" s="71" t="str">
        <f t="shared" ref="EX297:EX319" si="5238">IF(BR297="","","|n"&amp;EX$2&amp;"+"&amp;BR297&amp;EX$1)</f>
        <v/>
      </c>
      <c r="EY297" s="71" t="str">
        <f t="shared" ref="EY297:EY319" si="5239">IF(BS297="","","|n"&amp;EY$2&amp;"+"&amp;BS297&amp;EY$1)</f>
        <v/>
      </c>
      <c r="EZ297" s="71" t="str">
        <f t="shared" ref="EZ297:EZ319" si="5240">IF(BT297="","","|n"&amp;EZ$2&amp;"+"&amp;BT297&amp;EZ$1)</f>
        <v/>
      </c>
      <c r="FA297" s="71" t="str">
        <f t="shared" ref="FA297:FA319" si="5241">IF(BU297="","","|n"&amp;FA$2&amp;"+"&amp;BU297&amp;FA$1)</f>
        <v/>
      </c>
      <c r="FB297" s="71" t="str">
        <f t="shared" ref="FB297:FB319" si="5242">IF(BV297="","","|n"&amp;FB$2&amp;"+"&amp;BV297&amp;FB$1)</f>
        <v/>
      </c>
      <c r="FC297" s="71" t="str">
        <f t="shared" ref="FC297:FC319" si="5243">IF(BW297="","","|n"&amp;FC$2&amp;"+"&amp;BW297&amp;FC$1)</f>
        <v/>
      </c>
      <c r="FD297" s="71" t="str">
        <f t="shared" ref="FD297:FD319" si="5244">IF(BX297="","","|n"&amp;FD$2&amp;"+"&amp;BX297&amp;FD$1)</f>
        <v/>
      </c>
      <c r="FE297" s="71" t="str">
        <f t="shared" ref="FE297:FE319" si="5245">IF(BY297="","","|n"&amp;FE$2&amp;"+"&amp;BY297&amp;FE$1)</f>
        <v/>
      </c>
      <c r="FF297" s="71" t="str">
        <f t="shared" ref="FF297:FF319" si="5246">IF(BZ297="","","|n"&amp;FF$2&amp;"+"&amp;BZ297&amp;FF$1)</f>
        <v/>
      </c>
      <c r="FG297" s="71" t="str">
        <f t="shared" ref="FG297:FG319" si="5247">IF(CA297="","","|n"&amp;FG$2&amp;"+"&amp;CA297&amp;FG$1)</f>
        <v/>
      </c>
      <c r="FH297" s="71" t="str">
        <f t="shared" ref="FH297:FH319" si="5248">IF(CB297="","","|n"&amp;FH$2&amp;"+"&amp;CB297&amp;FH$1)</f>
        <v/>
      </c>
      <c r="FI297" s="71" t="str">
        <f t="shared" ref="FI297:FI319" si="5249">IF(CC297="","","|n"&amp;FI$2&amp;"+"&amp;CC297&amp;FI$1)</f>
        <v/>
      </c>
      <c r="FJ297" s="71" t="str">
        <f t="shared" ref="FJ297:FJ319" si="5250">IF(CD297="","","|n"&amp;FJ$2&amp;"+"&amp;CD297&amp;FJ$1)</f>
        <v/>
      </c>
      <c r="FK297" s="71" t="str">
        <f t="shared" ref="FK297:FK319" si="5251">IF(CE297="","","|n"&amp;FK$2&amp;"+"&amp;CE297&amp;FK$1)</f>
        <v/>
      </c>
      <c r="FL297" s="71" t="str">
        <f t="shared" ref="FL297:FL319" si="5252">IF(CF297="","","|n"&amp;FL$2&amp;"+"&amp;CF297&amp;FL$1)</f>
        <v/>
      </c>
      <c r="FM297" s="71" t="str">
        <f t="shared" ref="FM297:FM319" si="5253">IF(CG297="","","|n"&amp;FM$2&amp;"+"&amp;CG297&amp;FM$1)</f>
        <v/>
      </c>
      <c r="FN297" s="71" t="str">
        <f t="shared" ref="FN297:FN319" si="5254">IF(CH297="","","|n"&amp;FN$2&amp;"+"&amp;CH297&amp;FN$1)</f>
        <v/>
      </c>
      <c r="FO297" s="71" t="str">
        <f t="shared" ref="FO297:FO319" si="5255">IF(CI297="","","|n"&amp;FO$2&amp;"+"&amp;CI297&amp;FO$1)</f>
        <v/>
      </c>
      <c r="FP297" s="71" t="str">
        <f t="shared" ref="FP297:FP319" si="5256">IF(CJ297="","","|n"&amp;FP$2&amp;"+"&amp;CJ297&amp;FP$1)</f>
        <v/>
      </c>
      <c r="FQ297" s="71" t="str">
        <f t="shared" ref="FQ297:FQ319" si="5257">IF(CK297="","","|n"&amp;FQ$2&amp;"+"&amp;CK297&amp;FQ$1)</f>
        <v/>
      </c>
      <c r="FR297" s="71" t="str">
        <f t="shared" ref="FR297:FR319" si="5258">IF(CL297="","","|n"&amp;FR$2&amp;"+"&amp;CL297&amp;FR$1)</f>
        <v/>
      </c>
      <c r="FS297" s="71" t="str">
        <f t="shared" ref="FS297:FS319" si="5259">IF(CM297="","","|n"&amp;FS$2&amp;"+"&amp;CM297&amp;FS$1)</f>
        <v/>
      </c>
    </row>
    <row r="298" spans="1:175" ht="16.5">
      <c r="A298" s="133"/>
      <c r="B298" s="80" t="s">
        <v>903</v>
      </c>
      <c r="C298" s="61" t="s">
        <v>902</v>
      </c>
      <c r="T298" s="140"/>
      <c r="U298" s="85"/>
      <c r="CN298" s="70" t="str">
        <f t="shared" si="5184"/>
        <v>InitUnitState('IF02',,,,,,,,,,)</v>
      </c>
      <c r="CO298" s="70" t="str">
        <f t="shared" si="5185"/>
        <v>InitUnitNormal('IF02',,,,,,,,,,)</v>
      </c>
      <c r="CP298" s="70" t="str">
        <f t="shared" si="5186"/>
        <v>InitUnitMagic('IF02',,,,,,,,,,)</v>
      </c>
      <c r="CQ298" s="70" t="str">
        <f t="shared" si="5187"/>
        <v>InitUnitAdd('IF02',,,,,,,,,,)</v>
      </c>
      <c r="CR298" s="70" t="str">
        <f t="shared" si="5188"/>
        <v>InitEquipData('IF02',,"",,,,,'','','','','','',"")</v>
      </c>
      <c r="CU298" s="95" t="str">
        <f t="shared" si="5189"/>
        <v>|n</v>
      </c>
      <c r="CW298" s="60"/>
      <c r="CX298" s="60"/>
      <c r="CY298" s="60"/>
      <c r="CZ298" s="60"/>
      <c r="DA298" s="60"/>
      <c r="DB298" s="71" t="str">
        <f t="shared" si="5190"/>
        <v/>
      </c>
      <c r="DC298" s="71" t="str">
        <f t="shared" si="5191"/>
        <v/>
      </c>
      <c r="DD298" s="71" t="str">
        <f t="shared" si="5192"/>
        <v/>
      </c>
      <c r="DE298" s="71" t="str">
        <f t="shared" si="5193"/>
        <v/>
      </c>
      <c r="DF298" s="71" t="str">
        <f t="shared" si="5194"/>
        <v/>
      </c>
      <c r="DG298" s="71" t="str">
        <f t="shared" si="5195"/>
        <v/>
      </c>
      <c r="DH298" s="71" t="str">
        <f t="shared" si="5196"/>
        <v/>
      </c>
      <c r="DI298" s="71" t="str">
        <f t="shared" si="5197"/>
        <v/>
      </c>
      <c r="DJ298" s="71" t="str">
        <f t="shared" si="5198"/>
        <v/>
      </c>
      <c r="DK298" s="71" t="str">
        <f t="shared" si="5199"/>
        <v/>
      </c>
      <c r="DL298" s="71" t="str">
        <f t="shared" si="5200"/>
        <v/>
      </c>
      <c r="DM298" s="71" t="str">
        <f t="shared" si="5201"/>
        <v/>
      </c>
      <c r="DN298" s="71" t="str">
        <f t="shared" si="5202"/>
        <v/>
      </c>
      <c r="DO298" s="71" t="str">
        <f t="shared" si="5203"/>
        <v/>
      </c>
      <c r="DP298" s="71" t="str">
        <f t="shared" si="5204"/>
        <v/>
      </c>
      <c r="DQ298" s="71" t="str">
        <f t="shared" si="5205"/>
        <v/>
      </c>
      <c r="DR298" s="71" t="str">
        <f t="shared" si="5206"/>
        <v/>
      </c>
      <c r="DS298" s="71" t="str">
        <f t="shared" si="5207"/>
        <v/>
      </c>
      <c r="DT298" s="71" t="str">
        <f t="shared" si="5208"/>
        <v/>
      </c>
      <c r="DU298" s="71" t="str">
        <f t="shared" si="5209"/>
        <v/>
      </c>
      <c r="DV298" s="71" t="str">
        <f t="shared" si="5210"/>
        <v/>
      </c>
      <c r="DW298" s="71" t="str">
        <f t="shared" si="5211"/>
        <v/>
      </c>
      <c r="DX298" s="71" t="str">
        <f t="shared" si="5212"/>
        <v/>
      </c>
      <c r="DY298" s="71" t="str">
        <f t="shared" si="5213"/>
        <v/>
      </c>
      <c r="DZ298" s="71" t="str">
        <f t="shared" si="5214"/>
        <v/>
      </c>
      <c r="EA298" s="71" t="str">
        <f t="shared" si="5215"/>
        <v/>
      </c>
      <c r="EB298" s="71" t="str">
        <f t="shared" si="5216"/>
        <v/>
      </c>
      <c r="EC298" s="71" t="str">
        <f t="shared" si="5217"/>
        <v/>
      </c>
      <c r="ED298" s="71" t="str">
        <f t="shared" si="5218"/>
        <v/>
      </c>
      <c r="EE298" s="71" t="str">
        <f t="shared" si="5219"/>
        <v/>
      </c>
      <c r="EF298" s="71" t="str">
        <f t="shared" si="5220"/>
        <v/>
      </c>
      <c r="EG298" s="71" t="str">
        <f t="shared" si="5221"/>
        <v/>
      </c>
      <c r="EH298" s="71" t="str">
        <f t="shared" si="5222"/>
        <v/>
      </c>
      <c r="EI298" s="71" t="str">
        <f t="shared" si="5223"/>
        <v/>
      </c>
      <c r="EJ298" s="71" t="str">
        <f t="shared" si="5224"/>
        <v/>
      </c>
      <c r="EK298" s="71" t="str">
        <f t="shared" si="5225"/>
        <v/>
      </c>
      <c r="EL298" s="71" t="str">
        <f t="shared" si="5226"/>
        <v/>
      </c>
      <c r="EM298" s="71" t="str">
        <f t="shared" si="5227"/>
        <v/>
      </c>
      <c r="EN298" s="71" t="str">
        <f t="shared" si="5228"/>
        <v/>
      </c>
      <c r="EO298" s="71" t="str">
        <f t="shared" si="5229"/>
        <v/>
      </c>
      <c r="EP298" s="71" t="str">
        <f t="shared" si="5230"/>
        <v/>
      </c>
      <c r="EQ298" s="71" t="str">
        <f t="shared" si="5231"/>
        <v/>
      </c>
      <c r="ER298" s="71" t="str">
        <f t="shared" si="5232"/>
        <v/>
      </c>
      <c r="ES298" s="71" t="str">
        <f t="shared" si="5233"/>
        <v/>
      </c>
      <c r="ET298" s="71" t="str">
        <f t="shared" si="5234"/>
        <v/>
      </c>
      <c r="EU298" s="71" t="str">
        <f t="shared" si="5235"/>
        <v/>
      </c>
      <c r="EV298" s="71" t="str">
        <f t="shared" si="5236"/>
        <v/>
      </c>
      <c r="EW298" s="71" t="str">
        <f t="shared" si="5237"/>
        <v/>
      </c>
      <c r="EX298" s="71" t="str">
        <f t="shared" si="5238"/>
        <v/>
      </c>
      <c r="EY298" s="71" t="str">
        <f t="shared" si="5239"/>
        <v/>
      </c>
      <c r="EZ298" s="71" t="str">
        <f t="shared" si="5240"/>
        <v/>
      </c>
      <c r="FA298" s="71" t="str">
        <f t="shared" si="5241"/>
        <v/>
      </c>
      <c r="FB298" s="71" t="str">
        <f t="shared" si="5242"/>
        <v/>
      </c>
      <c r="FC298" s="71" t="str">
        <f t="shared" si="5243"/>
        <v/>
      </c>
      <c r="FD298" s="71" t="str">
        <f t="shared" si="5244"/>
        <v/>
      </c>
      <c r="FE298" s="71" t="str">
        <f t="shared" si="5245"/>
        <v/>
      </c>
      <c r="FF298" s="71" t="str">
        <f t="shared" si="5246"/>
        <v/>
      </c>
      <c r="FG298" s="71" t="str">
        <f t="shared" si="5247"/>
        <v/>
      </c>
      <c r="FH298" s="71" t="str">
        <f t="shared" si="5248"/>
        <v/>
      </c>
      <c r="FI298" s="71" t="str">
        <f t="shared" si="5249"/>
        <v/>
      </c>
      <c r="FJ298" s="71" t="str">
        <f t="shared" si="5250"/>
        <v/>
      </c>
      <c r="FK298" s="71" t="str">
        <f t="shared" si="5251"/>
        <v/>
      </c>
      <c r="FL298" s="71" t="str">
        <f t="shared" si="5252"/>
        <v/>
      </c>
      <c r="FM298" s="71" t="str">
        <f t="shared" si="5253"/>
        <v/>
      </c>
      <c r="FN298" s="71" t="str">
        <f t="shared" si="5254"/>
        <v/>
      </c>
      <c r="FO298" s="71" t="str">
        <f t="shared" si="5255"/>
        <v/>
      </c>
      <c r="FP298" s="71" t="str">
        <f t="shared" si="5256"/>
        <v/>
      </c>
      <c r="FQ298" s="71" t="str">
        <f t="shared" si="5257"/>
        <v/>
      </c>
      <c r="FR298" s="71" t="str">
        <f t="shared" si="5258"/>
        <v/>
      </c>
      <c r="FS298" s="71" t="str">
        <f t="shared" si="5259"/>
        <v/>
      </c>
    </row>
    <row r="299" spans="1:175" ht="16.5">
      <c r="A299" s="134"/>
      <c r="B299" s="80" t="s">
        <v>904</v>
      </c>
      <c r="C299" s="61" t="s">
        <v>902</v>
      </c>
      <c r="T299" s="141"/>
      <c r="U299" s="85"/>
      <c r="CN299" s="70" t="str">
        <f t="shared" si="5184"/>
        <v>InitUnitState('IF03',,,,,,,,,,)</v>
      </c>
      <c r="CO299" s="70" t="str">
        <f t="shared" si="5185"/>
        <v>InitUnitNormal('IF03',,,,,,,,,,)</v>
      </c>
      <c r="CP299" s="70" t="str">
        <f t="shared" si="5186"/>
        <v>InitUnitMagic('IF03',,,,,,,,,,)</v>
      </c>
      <c r="CQ299" s="70" t="str">
        <f t="shared" si="5187"/>
        <v>InitUnitAdd('IF03',,,,,,,,,,)</v>
      </c>
      <c r="CR299" s="70" t="str">
        <f t="shared" si="5188"/>
        <v>InitEquipData('IF03',,"",,,,,'','','','','','',"")</v>
      </c>
      <c r="CU299" s="95" t="str">
        <f t="shared" si="5189"/>
        <v>|n</v>
      </c>
      <c r="CW299" s="60"/>
      <c r="CX299" s="60"/>
      <c r="CY299" s="60"/>
      <c r="CZ299" s="60"/>
      <c r="DA299" s="60"/>
      <c r="DB299" s="71" t="str">
        <f t="shared" si="5190"/>
        <v/>
      </c>
      <c r="DC299" s="71" t="str">
        <f t="shared" si="5191"/>
        <v/>
      </c>
      <c r="DD299" s="71" t="str">
        <f t="shared" si="5192"/>
        <v/>
      </c>
      <c r="DE299" s="71" t="str">
        <f t="shared" si="5193"/>
        <v/>
      </c>
      <c r="DF299" s="71" t="str">
        <f t="shared" si="5194"/>
        <v/>
      </c>
      <c r="DG299" s="71" t="str">
        <f t="shared" si="5195"/>
        <v/>
      </c>
      <c r="DH299" s="71" t="str">
        <f t="shared" si="5196"/>
        <v/>
      </c>
      <c r="DI299" s="71" t="str">
        <f t="shared" si="5197"/>
        <v/>
      </c>
      <c r="DJ299" s="71" t="str">
        <f t="shared" si="5198"/>
        <v/>
      </c>
      <c r="DK299" s="71" t="str">
        <f t="shared" si="5199"/>
        <v/>
      </c>
      <c r="DL299" s="71" t="str">
        <f t="shared" si="5200"/>
        <v/>
      </c>
      <c r="DM299" s="71" t="str">
        <f t="shared" si="5201"/>
        <v/>
      </c>
      <c r="DN299" s="71" t="str">
        <f t="shared" si="5202"/>
        <v/>
      </c>
      <c r="DO299" s="71" t="str">
        <f t="shared" si="5203"/>
        <v/>
      </c>
      <c r="DP299" s="71" t="str">
        <f t="shared" si="5204"/>
        <v/>
      </c>
      <c r="DQ299" s="71" t="str">
        <f t="shared" si="5205"/>
        <v/>
      </c>
      <c r="DR299" s="71" t="str">
        <f t="shared" si="5206"/>
        <v/>
      </c>
      <c r="DS299" s="71" t="str">
        <f t="shared" si="5207"/>
        <v/>
      </c>
      <c r="DT299" s="71" t="str">
        <f t="shared" si="5208"/>
        <v/>
      </c>
      <c r="DU299" s="71" t="str">
        <f t="shared" si="5209"/>
        <v/>
      </c>
      <c r="DV299" s="71" t="str">
        <f t="shared" si="5210"/>
        <v/>
      </c>
      <c r="DW299" s="71" t="str">
        <f t="shared" si="5211"/>
        <v/>
      </c>
      <c r="DX299" s="71" t="str">
        <f t="shared" si="5212"/>
        <v/>
      </c>
      <c r="DY299" s="71" t="str">
        <f t="shared" si="5213"/>
        <v/>
      </c>
      <c r="DZ299" s="71" t="str">
        <f t="shared" si="5214"/>
        <v/>
      </c>
      <c r="EA299" s="71" t="str">
        <f t="shared" si="5215"/>
        <v/>
      </c>
      <c r="EB299" s="71" t="str">
        <f t="shared" si="5216"/>
        <v/>
      </c>
      <c r="EC299" s="71" t="str">
        <f t="shared" si="5217"/>
        <v/>
      </c>
      <c r="ED299" s="71" t="str">
        <f t="shared" si="5218"/>
        <v/>
      </c>
      <c r="EE299" s="71" t="str">
        <f t="shared" si="5219"/>
        <v/>
      </c>
      <c r="EF299" s="71" t="str">
        <f t="shared" si="5220"/>
        <v/>
      </c>
      <c r="EG299" s="71" t="str">
        <f t="shared" si="5221"/>
        <v/>
      </c>
      <c r="EH299" s="71" t="str">
        <f t="shared" si="5222"/>
        <v/>
      </c>
      <c r="EI299" s="71" t="str">
        <f t="shared" si="5223"/>
        <v/>
      </c>
      <c r="EJ299" s="71" t="str">
        <f t="shared" si="5224"/>
        <v/>
      </c>
      <c r="EK299" s="71" t="str">
        <f t="shared" si="5225"/>
        <v/>
      </c>
      <c r="EL299" s="71" t="str">
        <f t="shared" si="5226"/>
        <v/>
      </c>
      <c r="EM299" s="71" t="str">
        <f t="shared" si="5227"/>
        <v/>
      </c>
      <c r="EN299" s="71" t="str">
        <f t="shared" si="5228"/>
        <v/>
      </c>
      <c r="EO299" s="71" t="str">
        <f t="shared" si="5229"/>
        <v/>
      </c>
      <c r="EP299" s="71" t="str">
        <f t="shared" si="5230"/>
        <v/>
      </c>
      <c r="EQ299" s="71" t="str">
        <f t="shared" si="5231"/>
        <v/>
      </c>
      <c r="ER299" s="71" t="str">
        <f t="shared" si="5232"/>
        <v/>
      </c>
      <c r="ES299" s="71" t="str">
        <f t="shared" si="5233"/>
        <v/>
      </c>
      <c r="ET299" s="71" t="str">
        <f t="shared" si="5234"/>
        <v/>
      </c>
      <c r="EU299" s="71" t="str">
        <f t="shared" si="5235"/>
        <v/>
      </c>
      <c r="EV299" s="71" t="str">
        <f t="shared" si="5236"/>
        <v/>
      </c>
      <c r="EW299" s="71" t="str">
        <f t="shared" si="5237"/>
        <v/>
      </c>
      <c r="EX299" s="71" t="str">
        <f t="shared" si="5238"/>
        <v/>
      </c>
      <c r="EY299" s="71" t="str">
        <f t="shared" si="5239"/>
        <v/>
      </c>
      <c r="EZ299" s="71" t="str">
        <f t="shared" si="5240"/>
        <v/>
      </c>
      <c r="FA299" s="71" t="str">
        <f t="shared" si="5241"/>
        <v/>
      </c>
      <c r="FB299" s="71" t="str">
        <f t="shared" si="5242"/>
        <v/>
      </c>
      <c r="FC299" s="71" t="str">
        <f t="shared" si="5243"/>
        <v/>
      </c>
      <c r="FD299" s="71" t="str">
        <f t="shared" si="5244"/>
        <v/>
      </c>
      <c r="FE299" s="71" t="str">
        <f t="shared" si="5245"/>
        <v/>
      </c>
      <c r="FF299" s="71" t="str">
        <f t="shared" si="5246"/>
        <v/>
      </c>
      <c r="FG299" s="71" t="str">
        <f t="shared" si="5247"/>
        <v/>
      </c>
      <c r="FH299" s="71" t="str">
        <f t="shared" si="5248"/>
        <v/>
      </c>
      <c r="FI299" s="71" t="str">
        <f t="shared" si="5249"/>
        <v/>
      </c>
      <c r="FJ299" s="71" t="str">
        <f t="shared" si="5250"/>
        <v/>
      </c>
      <c r="FK299" s="71" t="str">
        <f t="shared" si="5251"/>
        <v/>
      </c>
      <c r="FL299" s="71" t="str">
        <f t="shared" si="5252"/>
        <v/>
      </c>
      <c r="FM299" s="71" t="str">
        <f t="shared" si="5253"/>
        <v/>
      </c>
      <c r="FN299" s="71" t="str">
        <f t="shared" si="5254"/>
        <v/>
      </c>
      <c r="FO299" s="71" t="str">
        <f t="shared" si="5255"/>
        <v/>
      </c>
      <c r="FP299" s="71" t="str">
        <f t="shared" si="5256"/>
        <v/>
      </c>
      <c r="FQ299" s="71" t="str">
        <f t="shared" si="5257"/>
        <v/>
      </c>
      <c r="FR299" s="71" t="str">
        <f t="shared" si="5258"/>
        <v/>
      </c>
      <c r="FS299" s="71" t="str">
        <f t="shared" si="5259"/>
        <v/>
      </c>
    </row>
    <row r="300" spans="1:175" ht="16.5">
      <c r="A300" s="134"/>
      <c r="B300" s="80" t="s">
        <v>905</v>
      </c>
      <c r="C300" s="61" t="s">
        <v>902</v>
      </c>
      <c r="T300" s="141"/>
      <c r="U300" s="85"/>
      <c r="CN300" s="70" t="str">
        <f t="shared" si="5184"/>
        <v>InitUnitState('IF04',,,,,,,,,,)</v>
      </c>
      <c r="CO300" s="70" t="str">
        <f t="shared" si="5185"/>
        <v>InitUnitNormal('IF04',,,,,,,,,,)</v>
      </c>
      <c r="CP300" s="70" t="str">
        <f t="shared" si="5186"/>
        <v>InitUnitMagic('IF04',,,,,,,,,,)</v>
      </c>
      <c r="CQ300" s="70" t="str">
        <f t="shared" si="5187"/>
        <v>InitUnitAdd('IF04',,,,,,,,,,)</v>
      </c>
      <c r="CR300" s="70" t="str">
        <f t="shared" si="5188"/>
        <v>InitEquipData('IF04',,"",,,,,'','','','','','',"")</v>
      </c>
      <c r="CU300" s="95" t="str">
        <f t="shared" si="5189"/>
        <v>|n</v>
      </c>
      <c r="CW300" s="60"/>
      <c r="CX300" s="60"/>
      <c r="CY300" s="60"/>
      <c r="CZ300" s="60"/>
      <c r="DA300" s="60"/>
      <c r="DB300" s="71" t="str">
        <f t="shared" si="5190"/>
        <v/>
      </c>
      <c r="DC300" s="71" t="str">
        <f t="shared" si="5191"/>
        <v/>
      </c>
      <c r="DD300" s="71" t="str">
        <f t="shared" si="5192"/>
        <v/>
      </c>
      <c r="DE300" s="71" t="str">
        <f t="shared" si="5193"/>
        <v/>
      </c>
      <c r="DF300" s="71" t="str">
        <f t="shared" si="5194"/>
        <v/>
      </c>
      <c r="DG300" s="71" t="str">
        <f t="shared" si="5195"/>
        <v/>
      </c>
      <c r="DH300" s="71" t="str">
        <f t="shared" si="5196"/>
        <v/>
      </c>
      <c r="DI300" s="71" t="str">
        <f t="shared" si="5197"/>
        <v/>
      </c>
      <c r="DJ300" s="71" t="str">
        <f t="shared" si="5198"/>
        <v/>
      </c>
      <c r="DK300" s="71" t="str">
        <f t="shared" si="5199"/>
        <v/>
      </c>
      <c r="DL300" s="71" t="str">
        <f t="shared" si="5200"/>
        <v/>
      </c>
      <c r="DM300" s="71" t="str">
        <f t="shared" si="5201"/>
        <v/>
      </c>
      <c r="DN300" s="71" t="str">
        <f t="shared" si="5202"/>
        <v/>
      </c>
      <c r="DO300" s="71" t="str">
        <f t="shared" si="5203"/>
        <v/>
      </c>
      <c r="DP300" s="71" t="str">
        <f t="shared" si="5204"/>
        <v/>
      </c>
      <c r="DQ300" s="71" t="str">
        <f t="shared" si="5205"/>
        <v/>
      </c>
      <c r="DR300" s="71" t="str">
        <f t="shared" si="5206"/>
        <v/>
      </c>
      <c r="DS300" s="71" t="str">
        <f t="shared" si="5207"/>
        <v/>
      </c>
      <c r="DT300" s="71" t="str">
        <f t="shared" si="5208"/>
        <v/>
      </c>
      <c r="DU300" s="71" t="str">
        <f t="shared" si="5209"/>
        <v/>
      </c>
      <c r="DV300" s="71" t="str">
        <f t="shared" si="5210"/>
        <v/>
      </c>
      <c r="DW300" s="71" t="str">
        <f t="shared" si="5211"/>
        <v/>
      </c>
      <c r="DX300" s="71" t="str">
        <f t="shared" si="5212"/>
        <v/>
      </c>
      <c r="DY300" s="71" t="str">
        <f t="shared" si="5213"/>
        <v/>
      </c>
      <c r="DZ300" s="71" t="str">
        <f t="shared" si="5214"/>
        <v/>
      </c>
      <c r="EA300" s="71" t="str">
        <f t="shared" si="5215"/>
        <v/>
      </c>
      <c r="EB300" s="71" t="str">
        <f t="shared" si="5216"/>
        <v/>
      </c>
      <c r="EC300" s="71" t="str">
        <f t="shared" si="5217"/>
        <v/>
      </c>
      <c r="ED300" s="71" t="str">
        <f t="shared" si="5218"/>
        <v/>
      </c>
      <c r="EE300" s="71" t="str">
        <f t="shared" si="5219"/>
        <v/>
      </c>
      <c r="EF300" s="71" t="str">
        <f t="shared" si="5220"/>
        <v/>
      </c>
      <c r="EG300" s="71" t="str">
        <f t="shared" si="5221"/>
        <v/>
      </c>
      <c r="EH300" s="71" t="str">
        <f t="shared" si="5222"/>
        <v/>
      </c>
      <c r="EI300" s="71" t="str">
        <f t="shared" si="5223"/>
        <v/>
      </c>
      <c r="EJ300" s="71" t="str">
        <f t="shared" si="5224"/>
        <v/>
      </c>
      <c r="EK300" s="71" t="str">
        <f t="shared" si="5225"/>
        <v/>
      </c>
      <c r="EL300" s="71" t="str">
        <f t="shared" si="5226"/>
        <v/>
      </c>
      <c r="EM300" s="71" t="str">
        <f t="shared" si="5227"/>
        <v/>
      </c>
      <c r="EN300" s="71" t="str">
        <f t="shared" si="5228"/>
        <v/>
      </c>
      <c r="EO300" s="71" t="str">
        <f t="shared" si="5229"/>
        <v/>
      </c>
      <c r="EP300" s="71" t="str">
        <f t="shared" si="5230"/>
        <v/>
      </c>
      <c r="EQ300" s="71" t="str">
        <f t="shared" si="5231"/>
        <v/>
      </c>
      <c r="ER300" s="71" t="str">
        <f t="shared" si="5232"/>
        <v/>
      </c>
      <c r="ES300" s="71" t="str">
        <f t="shared" si="5233"/>
        <v/>
      </c>
      <c r="ET300" s="71" t="str">
        <f t="shared" si="5234"/>
        <v/>
      </c>
      <c r="EU300" s="71" t="str">
        <f t="shared" si="5235"/>
        <v/>
      </c>
      <c r="EV300" s="71" t="str">
        <f t="shared" si="5236"/>
        <v/>
      </c>
      <c r="EW300" s="71" t="str">
        <f t="shared" si="5237"/>
        <v/>
      </c>
      <c r="EX300" s="71" t="str">
        <f t="shared" si="5238"/>
        <v/>
      </c>
      <c r="EY300" s="71" t="str">
        <f t="shared" si="5239"/>
        <v/>
      </c>
      <c r="EZ300" s="71" t="str">
        <f t="shared" si="5240"/>
        <v/>
      </c>
      <c r="FA300" s="71" t="str">
        <f t="shared" si="5241"/>
        <v/>
      </c>
      <c r="FB300" s="71" t="str">
        <f t="shared" si="5242"/>
        <v/>
      </c>
      <c r="FC300" s="71" t="str">
        <f t="shared" si="5243"/>
        <v/>
      </c>
      <c r="FD300" s="71" t="str">
        <f t="shared" si="5244"/>
        <v/>
      </c>
      <c r="FE300" s="71" t="str">
        <f t="shared" si="5245"/>
        <v/>
      </c>
      <c r="FF300" s="71" t="str">
        <f t="shared" si="5246"/>
        <v/>
      </c>
      <c r="FG300" s="71" t="str">
        <f t="shared" si="5247"/>
        <v/>
      </c>
      <c r="FH300" s="71" t="str">
        <f t="shared" si="5248"/>
        <v/>
      </c>
      <c r="FI300" s="71" t="str">
        <f t="shared" si="5249"/>
        <v/>
      </c>
      <c r="FJ300" s="71" t="str">
        <f t="shared" si="5250"/>
        <v/>
      </c>
      <c r="FK300" s="71" t="str">
        <f t="shared" si="5251"/>
        <v/>
      </c>
      <c r="FL300" s="71" t="str">
        <f t="shared" si="5252"/>
        <v/>
      </c>
      <c r="FM300" s="71" t="str">
        <f t="shared" si="5253"/>
        <v/>
      </c>
      <c r="FN300" s="71" t="str">
        <f t="shared" si="5254"/>
        <v/>
      </c>
      <c r="FO300" s="71" t="str">
        <f t="shared" si="5255"/>
        <v/>
      </c>
      <c r="FP300" s="71" t="str">
        <f t="shared" si="5256"/>
        <v/>
      </c>
      <c r="FQ300" s="71" t="str">
        <f t="shared" si="5257"/>
        <v/>
      </c>
      <c r="FR300" s="71" t="str">
        <f t="shared" si="5258"/>
        <v/>
      </c>
      <c r="FS300" s="71" t="str">
        <f t="shared" si="5259"/>
        <v/>
      </c>
    </row>
    <row r="301" spans="1:175" ht="16.5">
      <c r="A301" s="134"/>
      <c r="B301" s="80" t="s">
        <v>906</v>
      </c>
      <c r="C301" s="61" t="s">
        <v>902</v>
      </c>
      <c r="T301" s="141"/>
      <c r="U301" s="85"/>
      <c r="CN301" s="70" t="str">
        <f t="shared" si="5184"/>
        <v>InitUnitState('IF05',,,,,,,,,,)</v>
      </c>
      <c r="CO301" s="70" t="str">
        <f t="shared" si="5185"/>
        <v>InitUnitNormal('IF05',,,,,,,,,,)</v>
      </c>
      <c r="CP301" s="70" t="str">
        <f t="shared" si="5186"/>
        <v>InitUnitMagic('IF05',,,,,,,,,,)</v>
      </c>
      <c r="CQ301" s="70" t="str">
        <f t="shared" si="5187"/>
        <v>InitUnitAdd('IF05',,,,,,,,,,)</v>
      </c>
      <c r="CR301" s="70" t="str">
        <f t="shared" si="5188"/>
        <v>InitEquipData('IF05',,"",,,,,'','','','','','',"")</v>
      </c>
      <c r="CU301" s="95" t="str">
        <f t="shared" si="5189"/>
        <v>|n</v>
      </c>
      <c r="CW301" s="60"/>
      <c r="CX301" s="60"/>
      <c r="CY301" s="60"/>
      <c r="CZ301" s="60"/>
      <c r="DA301" s="60"/>
      <c r="DB301" s="71" t="str">
        <f t="shared" si="5190"/>
        <v/>
      </c>
      <c r="DC301" s="71" t="str">
        <f t="shared" si="5191"/>
        <v/>
      </c>
      <c r="DD301" s="71" t="str">
        <f t="shared" si="5192"/>
        <v/>
      </c>
      <c r="DE301" s="71" t="str">
        <f t="shared" si="5193"/>
        <v/>
      </c>
      <c r="DF301" s="71" t="str">
        <f t="shared" si="5194"/>
        <v/>
      </c>
      <c r="DG301" s="71" t="str">
        <f t="shared" si="5195"/>
        <v/>
      </c>
      <c r="DH301" s="71" t="str">
        <f t="shared" si="5196"/>
        <v/>
      </c>
      <c r="DI301" s="71" t="str">
        <f t="shared" si="5197"/>
        <v/>
      </c>
      <c r="DJ301" s="71" t="str">
        <f t="shared" si="5198"/>
        <v/>
      </c>
      <c r="DK301" s="71" t="str">
        <f t="shared" si="5199"/>
        <v/>
      </c>
      <c r="DL301" s="71" t="str">
        <f t="shared" si="5200"/>
        <v/>
      </c>
      <c r="DM301" s="71" t="str">
        <f t="shared" si="5201"/>
        <v/>
      </c>
      <c r="DN301" s="71" t="str">
        <f t="shared" si="5202"/>
        <v/>
      </c>
      <c r="DO301" s="71" t="str">
        <f t="shared" si="5203"/>
        <v/>
      </c>
      <c r="DP301" s="71" t="str">
        <f t="shared" si="5204"/>
        <v/>
      </c>
      <c r="DQ301" s="71" t="str">
        <f t="shared" si="5205"/>
        <v/>
      </c>
      <c r="DR301" s="71" t="str">
        <f t="shared" si="5206"/>
        <v/>
      </c>
      <c r="DS301" s="71" t="str">
        <f t="shared" si="5207"/>
        <v/>
      </c>
      <c r="DT301" s="71" t="str">
        <f t="shared" si="5208"/>
        <v/>
      </c>
      <c r="DU301" s="71" t="str">
        <f t="shared" si="5209"/>
        <v/>
      </c>
      <c r="DV301" s="71" t="str">
        <f t="shared" si="5210"/>
        <v/>
      </c>
      <c r="DW301" s="71" t="str">
        <f t="shared" si="5211"/>
        <v/>
      </c>
      <c r="DX301" s="71" t="str">
        <f t="shared" si="5212"/>
        <v/>
      </c>
      <c r="DY301" s="71" t="str">
        <f t="shared" si="5213"/>
        <v/>
      </c>
      <c r="DZ301" s="71" t="str">
        <f t="shared" si="5214"/>
        <v/>
      </c>
      <c r="EA301" s="71" t="str">
        <f t="shared" si="5215"/>
        <v/>
      </c>
      <c r="EB301" s="71" t="str">
        <f t="shared" si="5216"/>
        <v/>
      </c>
      <c r="EC301" s="71" t="str">
        <f t="shared" si="5217"/>
        <v/>
      </c>
      <c r="ED301" s="71" t="str">
        <f t="shared" si="5218"/>
        <v/>
      </c>
      <c r="EE301" s="71" t="str">
        <f t="shared" si="5219"/>
        <v/>
      </c>
      <c r="EF301" s="71" t="str">
        <f t="shared" si="5220"/>
        <v/>
      </c>
      <c r="EG301" s="71" t="str">
        <f t="shared" si="5221"/>
        <v/>
      </c>
      <c r="EH301" s="71" t="str">
        <f t="shared" si="5222"/>
        <v/>
      </c>
      <c r="EI301" s="71" t="str">
        <f t="shared" si="5223"/>
        <v/>
      </c>
      <c r="EJ301" s="71" t="str">
        <f t="shared" si="5224"/>
        <v/>
      </c>
      <c r="EK301" s="71" t="str">
        <f t="shared" si="5225"/>
        <v/>
      </c>
      <c r="EL301" s="71" t="str">
        <f t="shared" si="5226"/>
        <v/>
      </c>
      <c r="EM301" s="71" t="str">
        <f t="shared" si="5227"/>
        <v/>
      </c>
      <c r="EN301" s="71" t="str">
        <f t="shared" si="5228"/>
        <v/>
      </c>
      <c r="EO301" s="71" t="str">
        <f t="shared" si="5229"/>
        <v/>
      </c>
      <c r="EP301" s="71" t="str">
        <f t="shared" si="5230"/>
        <v/>
      </c>
      <c r="EQ301" s="71" t="str">
        <f t="shared" si="5231"/>
        <v/>
      </c>
      <c r="ER301" s="71" t="str">
        <f t="shared" si="5232"/>
        <v/>
      </c>
      <c r="ES301" s="71" t="str">
        <f t="shared" si="5233"/>
        <v/>
      </c>
      <c r="ET301" s="71" t="str">
        <f t="shared" si="5234"/>
        <v/>
      </c>
      <c r="EU301" s="71" t="str">
        <f t="shared" si="5235"/>
        <v/>
      </c>
      <c r="EV301" s="71" t="str">
        <f t="shared" si="5236"/>
        <v/>
      </c>
      <c r="EW301" s="71" t="str">
        <f t="shared" si="5237"/>
        <v/>
      </c>
      <c r="EX301" s="71" t="str">
        <f t="shared" si="5238"/>
        <v/>
      </c>
      <c r="EY301" s="71" t="str">
        <f t="shared" si="5239"/>
        <v/>
      </c>
      <c r="EZ301" s="71" t="str">
        <f t="shared" si="5240"/>
        <v/>
      </c>
      <c r="FA301" s="71" t="str">
        <f t="shared" si="5241"/>
        <v/>
      </c>
      <c r="FB301" s="71" t="str">
        <f t="shared" si="5242"/>
        <v/>
      </c>
      <c r="FC301" s="71" t="str">
        <f t="shared" si="5243"/>
        <v/>
      </c>
      <c r="FD301" s="71" t="str">
        <f t="shared" si="5244"/>
        <v/>
      </c>
      <c r="FE301" s="71" t="str">
        <f t="shared" si="5245"/>
        <v/>
      </c>
      <c r="FF301" s="71" t="str">
        <f t="shared" si="5246"/>
        <v/>
      </c>
      <c r="FG301" s="71" t="str">
        <f t="shared" si="5247"/>
        <v/>
      </c>
      <c r="FH301" s="71" t="str">
        <f t="shared" si="5248"/>
        <v/>
      </c>
      <c r="FI301" s="71" t="str">
        <f t="shared" si="5249"/>
        <v/>
      </c>
      <c r="FJ301" s="71" t="str">
        <f t="shared" si="5250"/>
        <v/>
      </c>
      <c r="FK301" s="71" t="str">
        <f t="shared" si="5251"/>
        <v/>
      </c>
      <c r="FL301" s="71" t="str">
        <f t="shared" si="5252"/>
        <v/>
      </c>
      <c r="FM301" s="71" t="str">
        <f t="shared" si="5253"/>
        <v/>
      </c>
      <c r="FN301" s="71" t="str">
        <f t="shared" si="5254"/>
        <v/>
      </c>
      <c r="FO301" s="71" t="str">
        <f t="shared" si="5255"/>
        <v/>
      </c>
      <c r="FP301" s="71" t="str">
        <f t="shared" si="5256"/>
        <v/>
      </c>
      <c r="FQ301" s="71" t="str">
        <f t="shared" si="5257"/>
        <v/>
      </c>
      <c r="FR301" s="71" t="str">
        <f t="shared" si="5258"/>
        <v/>
      </c>
      <c r="FS301" s="71" t="str">
        <f t="shared" si="5259"/>
        <v/>
      </c>
    </row>
    <row r="302" spans="1:175" ht="16.5">
      <c r="A302" s="134"/>
      <c r="B302" s="80" t="s">
        <v>907</v>
      </c>
      <c r="C302" s="61" t="s">
        <v>902</v>
      </c>
      <c r="T302" s="141"/>
      <c r="U302" s="85"/>
      <c r="CN302" s="70" t="str">
        <f t="shared" si="5184"/>
        <v>InitUnitState('IF06',,,,,,,,,,)</v>
      </c>
      <c r="CO302" s="70" t="str">
        <f t="shared" si="5185"/>
        <v>InitUnitNormal('IF06',,,,,,,,,,)</v>
      </c>
      <c r="CP302" s="70" t="str">
        <f t="shared" si="5186"/>
        <v>InitUnitMagic('IF06',,,,,,,,,,)</v>
      </c>
      <c r="CQ302" s="70" t="str">
        <f t="shared" si="5187"/>
        <v>InitUnitAdd('IF06',,,,,,,,,,)</v>
      </c>
      <c r="CR302" s="70" t="str">
        <f t="shared" si="5188"/>
        <v>InitEquipData('IF06',,"",,,,,'','','','','','',"")</v>
      </c>
      <c r="CU302" s="95" t="str">
        <f t="shared" si="5189"/>
        <v>|n</v>
      </c>
      <c r="CW302" s="60"/>
      <c r="CX302" s="60"/>
      <c r="CY302" s="60"/>
      <c r="CZ302" s="60"/>
      <c r="DA302" s="60"/>
      <c r="DB302" s="71" t="str">
        <f t="shared" si="5190"/>
        <v/>
      </c>
      <c r="DC302" s="71" t="str">
        <f t="shared" si="5191"/>
        <v/>
      </c>
      <c r="DD302" s="71" t="str">
        <f t="shared" si="5192"/>
        <v/>
      </c>
      <c r="DE302" s="71" t="str">
        <f t="shared" si="5193"/>
        <v/>
      </c>
      <c r="DF302" s="71" t="str">
        <f t="shared" si="5194"/>
        <v/>
      </c>
      <c r="DG302" s="71" t="str">
        <f t="shared" si="5195"/>
        <v/>
      </c>
      <c r="DH302" s="71" t="str">
        <f t="shared" si="5196"/>
        <v/>
      </c>
      <c r="DI302" s="71" t="str">
        <f t="shared" si="5197"/>
        <v/>
      </c>
      <c r="DJ302" s="71" t="str">
        <f t="shared" si="5198"/>
        <v/>
      </c>
      <c r="DK302" s="71" t="str">
        <f t="shared" si="5199"/>
        <v/>
      </c>
      <c r="DL302" s="71" t="str">
        <f t="shared" si="5200"/>
        <v/>
      </c>
      <c r="DM302" s="71" t="str">
        <f t="shared" si="5201"/>
        <v/>
      </c>
      <c r="DN302" s="71" t="str">
        <f t="shared" si="5202"/>
        <v/>
      </c>
      <c r="DO302" s="71" t="str">
        <f t="shared" si="5203"/>
        <v/>
      </c>
      <c r="DP302" s="71" t="str">
        <f t="shared" si="5204"/>
        <v/>
      </c>
      <c r="DQ302" s="71" t="str">
        <f t="shared" si="5205"/>
        <v/>
      </c>
      <c r="DR302" s="71" t="str">
        <f t="shared" si="5206"/>
        <v/>
      </c>
      <c r="DS302" s="71" t="str">
        <f t="shared" si="5207"/>
        <v/>
      </c>
      <c r="DT302" s="71" t="str">
        <f t="shared" si="5208"/>
        <v/>
      </c>
      <c r="DU302" s="71" t="str">
        <f t="shared" si="5209"/>
        <v/>
      </c>
      <c r="DV302" s="71" t="str">
        <f t="shared" si="5210"/>
        <v/>
      </c>
      <c r="DW302" s="71" t="str">
        <f t="shared" si="5211"/>
        <v/>
      </c>
      <c r="DX302" s="71" t="str">
        <f t="shared" si="5212"/>
        <v/>
      </c>
      <c r="DY302" s="71" t="str">
        <f t="shared" si="5213"/>
        <v/>
      </c>
      <c r="DZ302" s="71" t="str">
        <f t="shared" si="5214"/>
        <v/>
      </c>
      <c r="EA302" s="71" t="str">
        <f t="shared" si="5215"/>
        <v/>
      </c>
      <c r="EB302" s="71" t="str">
        <f t="shared" si="5216"/>
        <v/>
      </c>
      <c r="EC302" s="71" t="str">
        <f t="shared" si="5217"/>
        <v/>
      </c>
      <c r="ED302" s="71" t="str">
        <f t="shared" si="5218"/>
        <v/>
      </c>
      <c r="EE302" s="71" t="str">
        <f t="shared" si="5219"/>
        <v/>
      </c>
      <c r="EF302" s="71" t="str">
        <f t="shared" si="5220"/>
        <v/>
      </c>
      <c r="EG302" s="71" t="str">
        <f t="shared" si="5221"/>
        <v/>
      </c>
      <c r="EH302" s="71" t="str">
        <f t="shared" si="5222"/>
        <v/>
      </c>
      <c r="EI302" s="71" t="str">
        <f t="shared" si="5223"/>
        <v/>
      </c>
      <c r="EJ302" s="71" t="str">
        <f t="shared" si="5224"/>
        <v/>
      </c>
      <c r="EK302" s="71" t="str">
        <f t="shared" si="5225"/>
        <v/>
      </c>
      <c r="EL302" s="71" t="str">
        <f t="shared" si="5226"/>
        <v/>
      </c>
      <c r="EM302" s="71" t="str">
        <f t="shared" si="5227"/>
        <v/>
      </c>
      <c r="EN302" s="71" t="str">
        <f t="shared" si="5228"/>
        <v/>
      </c>
      <c r="EO302" s="71" t="str">
        <f t="shared" si="5229"/>
        <v/>
      </c>
      <c r="EP302" s="71" t="str">
        <f t="shared" si="5230"/>
        <v/>
      </c>
      <c r="EQ302" s="71" t="str">
        <f t="shared" si="5231"/>
        <v/>
      </c>
      <c r="ER302" s="71" t="str">
        <f t="shared" si="5232"/>
        <v/>
      </c>
      <c r="ES302" s="71" t="str">
        <f t="shared" si="5233"/>
        <v/>
      </c>
      <c r="ET302" s="71" t="str">
        <f t="shared" si="5234"/>
        <v/>
      </c>
      <c r="EU302" s="71" t="str">
        <f t="shared" si="5235"/>
        <v/>
      </c>
      <c r="EV302" s="71" t="str">
        <f t="shared" si="5236"/>
        <v/>
      </c>
      <c r="EW302" s="71" t="str">
        <f t="shared" si="5237"/>
        <v/>
      </c>
      <c r="EX302" s="71" t="str">
        <f t="shared" si="5238"/>
        <v/>
      </c>
      <c r="EY302" s="71" t="str">
        <f t="shared" si="5239"/>
        <v/>
      </c>
      <c r="EZ302" s="71" t="str">
        <f t="shared" si="5240"/>
        <v/>
      </c>
      <c r="FA302" s="71" t="str">
        <f t="shared" si="5241"/>
        <v/>
      </c>
      <c r="FB302" s="71" t="str">
        <f t="shared" si="5242"/>
        <v/>
      </c>
      <c r="FC302" s="71" t="str">
        <f t="shared" si="5243"/>
        <v/>
      </c>
      <c r="FD302" s="71" t="str">
        <f t="shared" si="5244"/>
        <v/>
      </c>
      <c r="FE302" s="71" t="str">
        <f t="shared" si="5245"/>
        <v/>
      </c>
      <c r="FF302" s="71" t="str">
        <f t="shared" si="5246"/>
        <v/>
      </c>
      <c r="FG302" s="71" t="str">
        <f t="shared" si="5247"/>
        <v/>
      </c>
      <c r="FH302" s="71" t="str">
        <f t="shared" si="5248"/>
        <v/>
      </c>
      <c r="FI302" s="71" t="str">
        <f t="shared" si="5249"/>
        <v/>
      </c>
      <c r="FJ302" s="71" t="str">
        <f t="shared" si="5250"/>
        <v/>
      </c>
      <c r="FK302" s="71" t="str">
        <f t="shared" si="5251"/>
        <v/>
      </c>
      <c r="FL302" s="71" t="str">
        <f t="shared" si="5252"/>
        <v/>
      </c>
      <c r="FM302" s="71" t="str">
        <f t="shared" si="5253"/>
        <v/>
      </c>
      <c r="FN302" s="71" t="str">
        <f t="shared" si="5254"/>
        <v/>
      </c>
      <c r="FO302" s="71" t="str">
        <f t="shared" si="5255"/>
        <v/>
      </c>
      <c r="FP302" s="71" t="str">
        <f t="shared" si="5256"/>
        <v/>
      </c>
      <c r="FQ302" s="71" t="str">
        <f t="shared" si="5257"/>
        <v/>
      </c>
      <c r="FR302" s="71" t="str">
        <f t="shared" si="5258"/>
        <v/>
      </c>
      <c r="FS302" s="71" t="str">
        <f t="shared" si="5259"/>
        <v/>
      </c>
    </row>
    <row r="303" spans="1:175" ht="16.5">
      <c r="A303" s="134"/>
      <c r="B303" s="80" t="s">
        <v>908</v>
      </c>
      <c r="C303" s="61" t="s">
        <v>902</v>
      </c>
      <c r="T303" s="141"/>
      <c r="U303" s="85"/>
      <c r="CN303" s="70" t="str">
        <f t="shared" si="5184"/>
        <v>InitUnitState('IF07',,,,,,,,,,)</v>
      </c>
      <c r="CO303" s="70" t="str">
        <f t="shared" si="5185"/>
        <v>InitUnitNormal('IF07',,,,,,,,,,)</v>
      </c>
      <c r="CP303" s="70" t="str">
        <f t="shared" si="5186"/>
        <v>InitUnitMagic('IF07',,,,,,,,,,)</v>
      </c>
      <c r="CQ303" s="70" t="str">
        <f t="shared" si="5187"/>
        <v>InitUnitAdd('IF07',,,,,,,,,,)</v>
      </c>
      <c r="CR303" s="70" t="str">
        <f t="shared" si="5188"/>
        <v>InitEquipData('IF07',,"",,,,,'','','','','','',"")</v>
      </c>
      <c r="CU303" s="95" t="str">
        <f t="shared" si="5189"/>
        <v>|n</v>
      </c>
      <c r="CW303" s="60"/>
      <c r="CX303" s="60"/>
      <c r="CY303" s="60"/>
      <c r="CZ303" s="60"/>
      <c r="DA303" s="60"/>
      <c r="DB303" s="71" t="str">
        <f t="shared" si="5190"/>
        <v/>
      </c>
      <c r="DC303" s="71" t="str">
        <f t="shared" si="5191"/>
        <v/>
      </c>
      <c r="DD303" s="71" t="str">
        <f t="shared" si="5192"/>
        <v/>
      </c>
      <c r="DE303" s="71" t="str">
        <f t="shared" si="5193"/>
        <v/>
      </c>
      <c r="DF303" s="71" t="str">
        <f t="shared" si="5194"/>
        <v/>
      </c>
      <c r="DG303" s="71" t="str">
        <f t="shared" si="5195"/>
        <v/>
      </c>
      <c r="DH303" s="71" t="str">
        <f t="shared" si="5196"/>
        <v/>
      </c>
      <c r="DI303" s="71" t="str">
        <f t="shared" si="5197"/>
        <v/>
      </c>
      <c r="DJ303" s="71" t="str">
        <f t="shared" si="5198"/>
        <v/>
      </c>
      <c r="DK303" s="71" t="str">
        <f t="shared" si="5199"/>
        <v/>
      </c>
      <c r="DL303" s="71" t="str">
        <f t="shared" si="5200"/>
        <v/>
      </c>
      <c r="DM303" s="71" t="str">
        <f t="shared" si="5201"/>
        <v/>
      </c>
      <c r="DN303" s="71" t="str">
        <f t="shared" si="5202"/>
        <v/>
      </c>
      <c r="DO303" s="71" t="str">
        <f t="shared" si="5203"/>
        <v/>
      </c>
      <c r="DP303" s="71" t="str">
        <f t="shared" si="5204"/>
        <v/>
      </c>
      <c r="DQ303" s="71" t="str">
        <f t="shared" si="5205"/>
        <v/>
      </c>
      <c r="DR303" s="71" t="str">
        <f t="shared" si="5206"/>
        <v/>
      </c>
      <c r="DS303" s="71" t="str">
        <f t="shared" si="5207"/>
        <v/>
      </c>
      <c r="DT303" s="71" t="str">
        <f t="shared" si="5208"/>
        <v/>
      </c>
      <c r="DU303" s="71" t="str">
        <f t="shared" si="5209"/>
        <v/>
      </c>
      <c r="DV303" s="71" t="str">
        <f t="shared" si="5210"/>
        <v/>
      </c>
      <c r="DW303" s="71" t="str">
        <f t="shared" si="5211"/>
        <v/>
      </c>
      <c r="DX303" s="71" t="str">
        <f t="shared" si="5212"/>
        <v/>
      </c>
      <c r="DY303" s="71" t="str">
        <f t="shared" si="5213"/>
        <v/>
      </c>
      <c r="DZ303" s="71" t="str">
        <f t="shared" si="5214"/>
        <v/>
      </c>
      <c r="EA303" s="71" t="str">
        <f t="shared" si="5215"/>
        <v/>
      </c>
      <c r="EB303" s="71" t="str">
        <f t="shared" si="5216"/>
        <v/>
      </c>
      <c r="EC303" s="71" t="str">
        <f t="shared" si="5217"/>
        <v/>
      </c>
      <c r="ED303" s="71" t="str">
        <f t="shared" si="5218"/>
        <v/>
      </c>
      <c r="EE303" s="71" t="str">
        <f t="shared" si="5219"/>
        <v/>
      </c>
      <c r="EF303" s="71" t="str">
        <f t="shared" si="5220"/>
        <v/>
      </c>
      <c r="EG303" s="71" t="str">
        <f t="shared" si="5221"/>
        <v/>
      </c>
      <c r="EH303" s="71" t="str">
        <f t="shared" si="5222"/>
        <v/>
      </c>
      <c r="EI303" s="71" t="str">
        <f t="shared" si="5223"/>
        <v/>
      </c>
      <c r="EJ303" s="71" t="str">
        <f t="shared" si="5224"/>
        <v/>
      </c>
      <c r="EK303" s="71" t="str">
        <f t="shared" si="5225"/>
        <v/>
      </c>
      <c r="EL303" s="71" t="str">
        <f t="shared" si="5226"/>
        <v/>
      </c>
      <c r="EM303" s="71" t="str">
        <f t="shared" si="5227"/>
        <v/>
      </c>
      <c r="EN303" s="71" t="str">
        <f t="shared" si="5228"/>
        <v/>
      </c>
      <c r="EO303" s="71" t="str">
        <f t="shared" si="5229"/>
        <v/>
      </c>
      <c r="EP303" s="71" t="str">
        <f t="shared" si="5230"/>
        <v/>
      </c>
      <c r="EQ303" s="71" t="str">
        <f t="shared" si="5231"/>
        <v/>
      </c>
      <c r="ER303" s="71" t="str">
        <f t="shared" si="5232"/>
        <v/>
      </c>
      <c r="ES303" s="71" t="str">
        <f t="shared" si="5233"/>
        <v/>
      </c>
      <c r="ET303" s="71" t="str">
        <f t="shared" si="5234"/>
        <v/>
      </c>
      <c r="EU303" s="71" t="str">
        <f t="shared" si="5235"/>
        <v/>
      </c>
      <c r="EV303" s="71" t="str">
        <f t="shared" si="5236"/>
        <v/>
      </c>
      <c r="EW303" s="71" t="str">
        <f t="shared" si="5237"/>
        <v/>
      </c>
      <c r="EX303" s="71" t="str">
        <f t="shared" si="5238"/>
        <v/>
      </c>
      <c r="EY303" s="71" t="str">
        <f t="shared" si="5239"/>
        <v/>
      </c>
      <c r="EZ303" s="71" t="str">
        <f t="shared" si="5240"/>
        <v/>
      </c>
      <c r="FA303" s="71" t="str">
        <f t="shared" si="5241"/>
        <v/>
      </c>
      <c r="FB303" s="71" t="str">
        <f t="shared" si="5242"/>
        <v/>
      </c>
      <c r="FC303" s="71" t="str">
        <f t="shared" si="5243"/>
        <v/>
      </c>
      <c r="FD303" s="71" t="str">
        <f t="shared" si="5244"/>
        <v/>
      </c>
      <c r="FE303" s="71" t="str">
        <f t="shared" si="5245"/>
        <v/>
      </c>
      <c r="FF303" s="71" t="str">
        <f t="shared" si="5246"/>
        <v/>
      </c>
      <c r="FG303" s="71" t="str">
        <f t="shared" si="5247"/>
        <v/>
      </c>
      <c r="FH303" s="71" t="str">
        <f t="shared" si="5248"/>
        <v/>
      </c>
      <c r="FI303" s="71" t="str">
        <f t="shared" si="5249"/>
        <v/>
      </c>
      <c r="FJ303" s="71" t="str">
        <f t="shared" si="5250"/>
        <v/>
      </c>
      <c r="FK303" s="71" t="str">
        <f t="shared" si="5251"/>
        <v/>
      </c>
      <c r="FL303" s="71" t="str">
        <f t="shared" si="5252"/>
        <v/>
      </c>
      <c r="FM303" s="71" t="str">
        <f t="shared" si="5253"/>
        <v/>
      </c>
      <c r="FN303" s="71" t="str">
        <f t="shared" si="5254"/>
        <v/>
      </c>
      <c r="FO303" s="71" t="str">
        <f t="shared" si="5255"/>
        <v/>
      </c>
      <c r="FP303" s="71" t="str">
        <f t="shared" si="5256"/>
        <v/>
      </c>
      <c r="FQ303" s="71" t="str">
        <f t="shared" si="5257"/>
        <v/>
      </c>
      <c r="FR303" s="71" t="str">
        <f t="shared" si="5258"/>
        <v/>
      </c>
      <c r="FS303" s="71" t="str">
        <f t="shared" si="5259"/>
        <v/>
      </c>
    </row>
    <row r="304" spans="1:175" ht="16.5">
      <c r="A304" s="134"/>
      <c r="B304" s="80" t="s">
        <v>909</v>
      </c>
      <c r="C304" s="61" t="s">
        <v>902</v>
      </c>
      <c r="T304" s="141"/>
      <c r="U304" s="85"/>
      <c r="CN304" s="70" t="str">
        <f t="shared" si="5184"/>
        <v>InitUnitState('IF08',,,,,,,,,,)</v>
      </c>
      <c r="CO304" s="70" t="str">
        <f t="shared" si="5185"/>
        <v>InitUnitNormal('IF08',,,,,,,,,,)</v>
      </c>
      <c r="CP304" s="70" t="str">
        <f t="shared" si="5186"/>
        <v>InitUnitMagic('IF08',,,,,,,,,,)</v>
      </c>
      <c r="CQ304" s="70" t="str">
        <f t="shared" si="5187"/>
        <v>InitUnitAdd('IF08',,,,,,,,,,)</v>
      </c>
      <c r="CR304" s="70" t="str">
        <f t="shared" si="5188"/>
        <v>InitEquipData('IF08',,"",,,,,'','','','','','',"")</v>
      </c>
      <c r="CU304" s="95" t="str">
        <f t="shared" si="5189"/>
        <v>|n</v>
      </c>
      <c r="CW304" s="60"/>
      <c r="CX304" s="60"/>
      <c r="CY304" s="60"/>
      <c r="CZ304" s="60"/>
      <c r="DA304" s="60"/>
      <c r="DB304" s="71" t="str">
        <f t="shared" si="5190"/>
        <v/>
      </c>
      <c r="DC304" s="71" t="str">
        <f t="shared" si="5191"/>
        <v/>
      </c>
      <c r="DD304" s="71" t="str">
        <f t="shared" si="5192"/>
        <v/>
      </c>
      <c r="DE304" s="71" t="str">
        <f t="shared" si="5193"/>
        <v/>
      </c>
      <c r="DF304" s="71" t="str">
        <f t="shared" si="5194"/>
        <v/>
      </c>
      <c r="DG304" s="71" t="str">
        <f t="shared" si="5195"/>
        <v/>
      </c>
      <c r="DH304" s="71" t="str">
        <f t="shared" si="5196"/>
        <v/>
      </c>
      <c r="DI304" s="71" t="str">
        <f t="shared" si="5197"/>
        <v/>
      </c>
      <c r="DJ304" s="71" t="str">
        <f t="shared" si="5198"/>
        <v/>
      </c>
      <c r="DK304" s="71" t="str">
        <f t="shared" si="5199"/>
        <v/>
      </c>
      <c r="DL304" s="71" t="str">
        <f t="shared" si="5200"/>
        <v/>
      </c>
      <c r="DM304" s="71" t="str">
        <f t="shared" si="5201"/>
        <v/>
      </c>
      <c r="DN304" s="71" t="str">
        <f t="shared" si="5202"/>
        <v/>
      </c>
      <c r="DO304" s="71" t="str">
        <f t="shared" si="5203"/>
        <v/>
      </c>
      <c r="DP304" s="71" t="str">
        <f t="shared" si="5204"/>
        <v/>
      </c>
      <c r="DQ304" s="71" t="str">
        <f t="shared" si="5205"/>
        <v/>
      </c>
      <c r="DR304" s="71" t="str">
        <f t="shared" si="5206"/>
        <v/>
      </c>
      <c r="DS304" s="71" t="str">
        <f t="shared" si="5207"/>
        <v/>
      </c>
      <c r="DT304" s="71" t="str">
        <f t="shared" si="5208"/>
        <v/>
      </c>
      <c r="DU304" s="71" t="str">
        <f t="shared" si="5209"/>
        <v/>
      </c>
      <c r="DV304" s="71" t="str">
        <f t="shared" si="5210"/>
        <v/>
      </c>
      <c r="DW304" s="71" t="str">
        <f t="shared" si="5211"/>
        <v/>
      </c>
      <c r="DX304" s="71" t="str">
        <f t="shared" si="5212"/>
        <v/>
      </c>
      <c r="DY304" s="71" t="str">
        <f t="shared" si="5213"/>
        <v/>
      </c>
      <c r="DZ304" s="71" t="str">
        <f t="shared" si="5214"/>
        <v/>
      </c>
      <c r="EA304" s="71" t="str">
        <f t="shared" si="5215"/>
        <v/>
      </c>
      <c r="EB304" s="71" t="str">
        <f t="shared" si="5216"/>
        <v/>
      </c>
      <c r="EC304" s="71" t="str">
        <f t="shared" si="5217"/>
        <v/>
      </c>
      <c r="ED304" s="71" t="str">
        <f t="shared" si="5218"/>
        <v/>
      </c>
      <c r="EE304" s="71" t="str">
        <f t="shared" si="5219"/>
        <v/>
      </c>
      <c r="EF304" s="71" t="str">
        <f t="shared" si="5220"/>
        <v/>
      </c>
      <c r="EG304" s="71" t="str">
        <f t="shared" si="5221"/>
        <v/>
      </c>
      <c r="EH304" s="71" t="str">
        <f t="shared" si="5222"/>
        <v/>
      </c>
      <c r="EI304" s="71" t="str">
        <f t="shared" si="5223"/>
        <v/>
      </c>
      <c r="EJ304" s="71" t="str">
        <f t="shared" si="5224"/>
        <v/>
      </c>
      <c r="EK304" s="71" t="str">
        <f t="shared" si="5225"/>
        <v/>
      </c>
      <c r="EL304" s="71" t="str">
        <f t="shared" si="5226"/>
        <v/>
      </c>
      <c r="EM304" s="71" t="str">
        <f t="shared" si="5227"/>
        <v/>
      </c>
      <c r="EN304" s="71" t="str">
        <f t="shared" si="5228"/>
        <v/>
      </c>
      <c r="EO304" s="71" t="str">
        <f t="shared" si="5229"/>
        <v/>
      </c>
      <c r="EP304" s="71" t="str">
        <f t="shared" si="5230"/>
        <v/>
      </c>
      <c r="EQ304" s="71" t="str">
        <f t="shared" si="5231"/>
        <v/>
      </c>
      <c r="ER304" s="71" t="str">
        <f t="shared" si="5232"/>
        <v/>
      </c>
      <c r="ES304" s="71" t="str">
        <f t="shared" si="5233"/>
        <v/>
      </c>
      <c r="ET304" s="71" t="str">
        <f t="shared" si="5234"/>
        <v/>
      </c>
      <c r="EU304" s="71" t="str">
        <f t="shared" si="5235"/>
        <v/>
      </c>
      <c r="EV304" s="71" t="str">
        <f t="shared" si="5236"/>
        <v/>
      </c>
      <c r="EW304" s="71" t="str">
        <f t="shared" si="5237"/>
        <v/>
      </c>
      <c r="EX304" s="71" t="str">
        <f t="shared" si="5238"/>
        <v/>
      </c>
      <c r="EY304" s="71" t="str">
        <f t="shared" si="5239"/>
        <v/>
      </c>
      <c r="EZ304" s="71" t="str">
        <f t="shared" si="5240"/>
        <v/>
      </c>
      <c r="FA304" s="71" t="str">
        <f t="shared" si="5241"/>
        <v/>
      </c>
      <c r="FB304" s="71" t="str">
        <f t="shared" si="5242"/>
        <v/>
      </c>
      <c r="FC304" s="71" t="str">
        <f t="shared" si="5243"/>
        <v/>
      </c>
      <c r="FD304" s="71" t="str">
        <f t="shared" si="5244"/>
        <v/>
      </c>
      <c r="FE304" s="71" t="str">
        <f t="shared" si="5245"/>
        <v/>
      </c>
      <c r="FF304" s="71" t="str">
        <f t="shared" si="5246"/>
        <v/>
      </c>
      <c r="FG304" s="71" t="str">
        <f t="shared" si="5247"/>
        <v/>
      </c>
      <c r="FH304" s="71" t="str">
        <f t="shared" si="5248"/>
        <v/>
      </c>
      <c r="FI304" s="71" t="str">
        <f t="shared" si="5249"/>
        <v/>
      </c>
      <c r="FJ304" s="71" t="str">
        <f t="shared" si="5250"/>
        <v/>
      </c>
      <c r="FK304" s="71" t="str">
        <f t="shared" si="5251"/>
        <v/>
      </c>
      <c r="FL304" s="71" t="str">
        <f t="shared" si="5252"/>
        <v/>
      </c>
      <c r="FM304" s="71" t="str">
        <f t="shared" si="5253"/>
        <v/>
      </c>
      <c r="FN304" s="71" t="str">
        <f t="shared" si="5254"/>
        <v/>
      </c>
      <c r="FO304" s="71" t="str">
        <f t="shared" si="5255"/>
        <v/>
      </c>
      <c r="FP304" s="71" t="str">
        <f t="shared" si="5256"/>
        <v/>
      </c>
      <c r="FQ304" s="71" t="str">
        <f t="shared" si="5257"/>
        <v/>
      </c>
      <c r="FR304" s="71" t="str">
        <f t="shared" si="5258"/>
        <v/>
      </c>
      <c r="FS304" s="71" t="str">
        <f t="shared" si="5259"/>
        <v/>
      </c>
    </row>
    <row r="305" spans="1:175" ht="16.5">
      <c r="A305" s="134"/>
      <c r="B305" s="80" t="s">
        <v>910</v>
      </c>
      <c r="C305" s="61" t="s">
        <v>902</v>
      </c>
      <c r="T305" s="141"/>
      <c r="U305" s="85"/>
      <c r="CN305" s="70" t="str">
        <f t="shared" si="5184"/>
        <v>InitUnitState('IF09',,,,,,,,,,)</v>
      </c>
      <c r="CO305" s="70" t="str">
        <f t="shared" si="5185"/>
        <v>InitUnitNormal('IF09',,,,,,,,,,)</v>
      </c>
      <c r="CP305" s="70" t="str">
        <f t="shared" si="5186"/>
        <v>InitUnitMagic('IF09',,,,,,,,,,)</v>
      </c>
      <c r="CQ305" s="70" t="str">
        <f t="shared" si="5187"/>
        <v>InitUnitAdd('IF09',,,,,,,,,,)</v>
      </c>
      <c r="CR305" s="70" t="str">
        <f t="shared" si="5188"/>
        <v>InitEquipData('IF09',,"",,,,,'','','','','','',"")</v>
      </c>
      <c r="CU305" s="95" t="str">
        <f t="shared" si="5189"/>
        <v>|n</v>
      </c>
      <c r="CW305" s="60"/>
      <c r="CX305" s="60"/>
      <c r="CY305" s="60"/>
      <c r="CZ305" s="60"/>
      <c r="DA305" s="60"/>
      <c r="DB305" s="71" t="str">
        <f t="shared" si="5190"/>
        <v/>
      </c>
      <c r="DC305" s="71" t="str">
        <f t="shared" si="5191"/>
        <v/>
      </c>
      <c r="DD305" s="71" t="str">
        <f t="shared" si="5192"/>
        <v/>
      </c>
      <c r="DE305" s="71" t="str">
        <f t="shared" si="5193"/>
        <v/>
      </c>
      <c r="DF305" s="71" t="str">
        <f t="shared" si="5194"/>
        <v/>
      </c>
      <c r="DG305" s="71" t="str">
        <f t="shared" si="5195"/>
        <v/>
      </c>
      <c r="DH305" s="71" t="str">
        <f t="shared" si="5196"/>
        <v/>
      </c>
      <c r="DI305" s="71" t="str">
        <f t="shared" si="5197"/>
        <v/>
      </c>
      <c r="DJ305" s="71" t="str">
        <f t="shared" si="5198"/>
        <v/>
      </c>
      <c r="DK305" s="71" t="str">
        <f t="shared" si="5199"/>
        <v/>
      </c>
      <c r="DL305" s="71" t="str">
        <f t="shared" si="5200"/>
        <v/>
      </c>
      <c r="DM305" s="71" t="str">
        <f t="shared" si="5201"/>
        <v/>
      </c>
      <c r="DN305" s="71" t="str">
        <f t="shared" si="5202"/>
        <v/>
      </c>
      <c r="DO305" s="71" t="str">
        <f t="shared" si="5203"/>
        <v/>
      </c>
      <c r="DP305" s="71" t="str">
        <f t="shared" si="5204"/>
        <v/>
      </c>
      <c r="DQ305" s="71" t="str">
        <f t="shared" si="5205"/>
        <v/>
      </c>
      <c r="DR305" s="71" t="str">
        <f t="shared" si="5206"/>
        <v/>
      </c>
      <c r="DS305" s="71" t="str">
        <f t="shared" si="5207"/>
        <v/>
      </c>
      <c r="DT305" s="71" t="str">
        <f t="shared" si="5208"/>
        <v/>
      </c>
      <c r="DU305" s="71" t="str">
        <f t="shared" si="5209"/>
        <v/>
      </c>
      <c r="DV305" s="71" t="str">
        <f t="shared" si="5210"/>
        <v/>
      </c>
      <c r="DW305" s="71" t="str">
        <f t="shared" si="5211"/>
        <v/>
      </c>
      <c r="DX305" s="71" t="str">
        <f t="shared" si="5212"/>
        <v/>
      </c>
      <c r="DY305" s="71" t="str">
        <f t="shared" si="5213"/>
        <v/>
      </c>
      <c r="DZ305" s="71" t="str">
        <f t="shared" si="5214"/>
        <v/>
      </c>
      <c r="EA305" s="71" t="str">
        <f t="shared" si="5215"/>
        <v/>
      </c>
      <c r="EB305" s="71" t="str">
        <f t="shared" si="5216"/>
        <v/>
      </c>
      <c r="EC305" s="71" t="str">
        <f t="shared" si="5217"/>
        <v/>
      </c>
      <c r="ED305" s="71" t="str">
        <f t="shared" si="5218"/>
        <v/>
      </c>
      <c r="EE305" s="71" t="str">
        <f t="shared" si="5219"/>
        <v/>
      </c>
      <c r="EF305" s="71" t="str">
        <f t="shared" si="5220"/>
        <v/>
      </c>
      <c r="EG305" s="71" t="str">
        <f t="shared" si="5221"/>
        <v/>
      </c>
      <c r="EH305" s="71" t="str">
        <f t="shared" si="5222"/>
        <v/>
      </c>
      <c r="EI305" s="71" t="str">
        <f t="shared" si="5223"/>
        <v/>
      </c>
      <c r="EJ305" s="71" t="str">
        <f t="shared" si="5224"/>
        <v/>
      </c>
      <c r="EK305" s="71" t="str">
        <f t="shared" si="5225"/>
        <v/>
      </c>
      <c r="EL305" s="71" t="str">
        <f t="shared" si="5226"/>
        <v/>
      </c>
      <c r="EM305" s="71" t="str">
        <f t="shared" si="5227"/>
        <v/>
      </c>
      <c r="EN305" s="71" t="str">
        <f t="shared" si="5228"/>
        <v/>
      </c>
      <c r="EO305" s="71" t="str">
        <f t="shared" si="5229"/>
        <v/>
      </c>
      <c r="EP305" s="71" t="str">
        <f t="shared" si="5230"/>
        <v/>
      </c>
      <c r="EQ305" s="71" t="str">
        <f t="shared" si="5231"/>
        <v/>
      </c>
      <c r="ER305" s="71" t="str">
        <f t="shared" si="5232"/>
        <v/>
      </c>
      <c r="ES305" s="71" t="str">
        <f t="shared" si="5233"/>
        <v/>
      </c>
      <c r="ET305" s="71" t="str">
        <f t="shared" si="5234"/>
        <v/>
      </c>
      <c r="EU305" s="71" t="str">
        <f t="shared" si="5235"/>
        <v/>
      </c>
      <c r="EV305" s="71" t="str">
        <f t="shared" si="5236"/>
        <v/>
      </c>
      <c r="EW305" s="71" t="str">
        <f t="shared" si="5237"/>
        <v/>
      </c>
      <c r="EX305" s="71" t="str">
        <f t="shared" si="5238"/>
        <v/>
      </c>
      <c r="EY305" s="71" t="str">
        <f t="shared" si="5239"/>
        <v/>
      </c>
      <c r="EZ305" s="71" t="str">
        <f t="shared" si="5240"/>
        <v/>
      </c>
      <c r="FA305" s="71" t="str">
        <f t="shared" si="5241"/>
        <v/>
      </c>
      <c r="FB305" s="71" t="str">
        <f t="shared" si="5242"/>
        <v/>
      </c>
      <c r="FC305" s="71" t="str">
        <f t="shared" si="5243"/>
        <v/>
      </c>
      <c r="FD305" s="71" t="str">
        <f t="shared" si="5244"/>
        <v/>
      </c>
      <c r="FE305" s="71" t="str">
        <f t="shared" si="5245"/>
        <v/>
      </c>
      <c r="FF305" s="71" t="str">
        <f t="shared" si="5246"/>
        <v/>
      </c>
      <c r="FG305" s="71" t="str">
        <f t="shared" si="5247"/>
        <v/>
      </c>
      <c r="FH305" s="71" t="str">
        <f t="shared" si="5248"/>
        <v/>
      </c>
      <c r="FI305" s="71" t="str">
        <f t="shared" si="5249"/>
        <v/>
      </c>
      <c r="FJ305" s="71" t="str">
        <f t="shared" si="5250"/>
        <v/>
      </c>
      <c r="FK305" s="71" t="str">
        <f t="shared" si="5251"/>
        <v/>
      </c>
      <c r="FL305" s="71" t="str">
        <f t="shared" si="5252"/>
        <v/>
      </c>
      <c r="FM305" s="71" t="str">
        <f t="shared" si="5253"/>
        <v/>
      </c>
      <c r="FN305" s="71" t="str">
        <f t="shared" si="5254"/>
        <v/>
      </c>
      <c r="FO305" s="71" t="str">
        <f t="shared" si="5255"/>
        <v/>
      </c>
      <c r="FP305" s="71" t="str">
        <f t="shared" si="5256"/>
        <v/>
      </c>
      <c r="FQ305" s="71" t="str">
        <f t="shared" si="5257"/>
        <v/>
      </c>
      <c r="FR305" s="71" t="str">
        <f t="shared" si="5258"/>
        <v/>
      </c>
      <c r="FS305" s="71" t="str">
        <f t="shared" si="5259"/>
        <v/>
      </c>
    </row>
    <row r="306" spans="1:175" ht="16.5">
      <c r="A306" s="134"/>
      <c r="B306" s="80" t="s">
        <v>911</v>
      </c>
      <c r="C306" s="61" t="s">
        <v>902</v>
      </c>
      <c r="T306" s="141"/>
      <c r="U306" s="85"/>
      <c r="CN306" s="70" t="str">
        <f t="shared" si="5184"/>
        <v>InitUnitState('IF10',,,,,,,,,,)</v>
      </c>
      <c r="CO306" s="70" t="str">
        <f t="shared" si="5185"/>
        <v>InitUnitNormal('IF10',,,,,,,,,,)</v>
      </c>
      <c r="CP306" s="70" t="str">
        <f t="shared" si="5186"/>
        <v>InitUnitMagic('IF10',,,,,,,,,,)</v>
      </c>
      <c r="CQ306" s="70" t="str">
        <f t="shared" si="5187"/>
        <v>InitUnitAdd('IF10',,,,,,,,,,)</v>
      </c>
      <c r="CR306" s="70" t="str">
        <f t="shared" si="5188"/>
        <v>InitEquipData('IF10',,"",,,,,'','','','','','',"")</v>
      </c>
      <c r="CU306" s="95" t="str">
        <f t="shared" si="5189"/>
        <v>|n</v>
      </c>
      <c r="CW306" s="60"/>
      <c r="CX306" s="60"/>
      <c r="CY306" s="60"/>
      <c r="CZ306" s="60"/>
      <c r="DA306" s="60"/>
      <c r="DB306" s="71" t="str">
        <f t="shared" si="5190"/>
        <v/>
      </c>
      <c r="DC306" s="71" t="str">
        <f t="shared" si="5191"/>
        <v/>
      </c>
      <c r="DD306" s="71" t="str">
        <f t="shared" si="5192"/>
        <v/>
      </c>
      <c r="DE306" s="71" t="str">
        <f t="shared" si="5193"/>
        <v/>
      </c>
      <c r="DF306" s="71" t="str">
        <f t="shared" si="5194"/>
        <v/>
      </c>
      <c r="DG306" s="71" t="str">
        <f t="shared" si="5195"/>
        <v/>
      </c>
      <c r="DH306" s="71" t="str">
        <f t="shared" si="5196"/>
        <v/>
      </c>
      <c r="DI306" s="71" t="str">
        <f t="shared" si="5197"/>
        <v/>
      </c>
      <c r="DJ306" s="71" t="str">
        <f t="shared" si="5198"/>
        <v/>
      </c>
      <c r="DK306" s="71" t="str">
        <f t="shared" si="5199"/>
        <v/>
      </c>
      <c r="DL306" s="71" t="str">
        <f t="shared" si="5200"/>
        <v/>
      </c>
      <c r="DM306" s="71" t="str">
        <f t="shared" si="5201"/>
        <v/>
      </c>
      <c r="DN306" s="71" t="str">
        <f t="shared" si="5202"/>
        <v/>
      </c>
      <c r="DO306" s="71" t="str">
        <f t="shared" si="5203"/>
        <v/>
      </c>
      <c r="DP306" s="71" t="str">
        <f t="shared" si="5204"/>
        <v/>
      </c>
      <c r="DQ306" s="71" t="str">
        <f t="shared" si="5205"/>
        <v/>
      </c>
      <c r="DR306" s="71" t="str">
        <f t="shared" si="5206"/>
        <v/>
      </c>
      <c r="DS306" s="71" t="str">
        <f t="shared" si="5207"/>
        <v/>
      </c>
      <c r="DT306" s="71" t="str">
        <f t="shared" si="5208"/>
        <v/>
      </c>
      <c r="DU306" s="71" t="str">
        <f t="shared" si="5209"/>
        <v/>
      </c>
      <c r="DV306" s="71" t="str">
        <f t="shared" si="5210"/>
        <v/>
      </c>
      <c r="DW306" s="71" t="str">
        <f t="shared" si="5211"/>
        <v/>
      </c>
      <c r="DX306" s="71" t="str">
        <f t="shared" si="5212"/>
        <v/>
      </c>
      <c r="DY306" s="71" t="str">
        <f t="shared" si="5213"/>
        <v/>
      </c>
      <c r="DZ306" s="71" t="str">
        <f t="shared" si="5214"/>
        <v/>
      </c>
      <c r="EA306" s="71" t="str">
        <f t="shared" si="5215"/>
        <v/>
      </c>
      <c r="EB306" s="71" t="str">
        <f t="shared" si="5216"/>
        <v/>
      </c>
      <c r="EC306" s="71" t="str">
        <f t="shared" si="5217"/>
        <v/>
      </c>
      <c r="ED306" s="71" t="str">
        <f t="shared" si="5218"/>
        <v/>
      </c>
      <c r="EE306" s="71" t="str">
        <f t="shared" si="5219"/>
        <v/>
      </c>
      <c r="EF306" s="71" t="str">
        <f t="shared" si="5220"/>
        <v/>
      </c>
      <c r="EG306" s="71" t="str">
        <f t="shared" si="5221"/>
        <v/>
      </c>
      <c r="EH306" s="71" t="str">
        <f t="shared" si="5222"/>
        <v/>
      </c>
      <c r="EI306" s="71" t="str">
        <f t="shared" si="5223"/>
        <v/>
      </c>
      <c r="EJ306" s="71" t="str">
        <f t="shared" si="5224"/>
        <v/>
      </c>
      <c r="EK306" s="71" t="str">
        <f t="shared" si="5225"/>
        <v/>
      </c>
      <c r="EL306" s="71" t="str">
        <f t="shared" si="5226"/>
        <v/>
      </c>
      <c r="EM306" s="71" t="str">
        <f t="shared" si="5227"/>
        <v/>
      </c>
      <c r="EN306" s="71" t="str">
        <f t="shared" si="5228"/>
        <v/>
      </c>
      <c r="EO306" s="71" t="str">
        <f t="shared" si="5229"/>
        <v/>
      </c>
      <c r="EP306" s="71" t="str">
        <f t="shared" si="5230"/>
        <v/>
      </c>
      <c r="EQ306" s="71" t="str">
        <f t="shared" si="5231"/>
        <v/>
      </c>
      <c r="ER306" s="71" t="str">
        <f t="shared" si="5232"/>
        <v/>
      </c>
      <c r="ES306" s="71" t="str">
        <f t="shared" si="5233"/>
        <v/>
      </c>
      <c r="ET306" s="71" t="str">
        <f t="shared" si="5234"/>
        <v/>
      </c>
      <c r="EU306" s="71" t="str">
        <f t="shared" si="5235"/>
        <v/>
      </c>
      <c r="EV306" s="71" t="str">
        <f t="shared" si="5236"/>
        <v/>
      </c>
      <c r="EW306" s="71" t="str">
        <f t="shared" si="5237"/>
        <v/>
      </c>
      <c r="EX306" s="71" t="str">
        <f t="shared" si="5238"/>
        <v/>
      </c>
      <c r="EY306" s="71" t="str">
        <f t="shared" si="5239"/>
        <v/>
      </c>
      <c r="EZ306" s="71" t="str">
        <f t="shared" si="5240"/>
        <v/>
      </c>
      <c r="FA306" s="71" t="str">
        <f t="shared" si="5241"/>
        <v/>
      </c>
      <c r="FB306" s="71" t="str">
        <f t="shared" si="5242"/>
        <v/>
      </c>
      <c r="FC306" s="71" t="str">
        <f t="shared" si="5243"/>
        <v/>
      </c>
      <c r="FD306" s="71" t="str">
        <f t="shared" si="5244"/>
        <v/>
      </c>
      <c r="FE306" s="71" t="str">
        <f t="shared" si="5245"/>
        <v/>
      </c>
      <c r="FF306" s="71" t="str">
        <f t="shared" si="5246"/>
        <v/>
      </c>
      <c r="FG306" s="71" t="str">
        <f t="shared" si="5247"/>
        <v/>
      </c>
      <c r="FH306" s="71" t="str">
        <f t="shared" si="5248"/>
        <v/>
      </c>
      <c r="FI306" s="71" t="str">
        <f t="shared" si="5249"/>
        <v/>
      </c>
      <c r="FJ306" s="71" t="str">
        <f t="shared" si="5250"/>
        <v/>
      </c>
      <c r="FK306" s="71" t="str">
        <f t="shared" si="5251"/>
        <v/>
      </c>
      <c r="FL306" s="71" t="str">
        <f t="shared" si="5252"/>
        <v/>
      </c>
      <c r="FM306" s="71" t="str">
        <f t="shared" si="5253"/>
        <v/>
      </c>
      <c r="FN306" s="71" t="str">
        <f t="shared" si="5254"/>
        <v/>
      </c>
      <c r="FO306" s="71" t="str">
        <f t="shared" si="5255"/>
        <v/>
      </c>
      <c r="FP306" s="71" t="str">
        <f t="shared" si="5256"/>
        <v/>
      </c>
      <c r="FQ306" s="71" t="str">
        <f t="shared" si="5257"/>
        <v/>
      </c>
      <c r="FR306" s="71" t="str">
        <f t="shared" si="5258"/>
        <v/>
      </c>
      <c r="FS306" s="71" t="str">
        <f t="shared" si="5259"/>
        <v/>
      </c>
    </row>
    <row r="307" spans="1:175" ht="16.5">
      <c r="A307" s="134"/>
      <c r="B307" s="80" t="s">
        <v>912</v>
      </c>
      <c r="C307" s="61" t="s">
        <v>902</v>
      </c>
      <c r="T307" s="141"/>
      <c r="U307" s="85"/>
      <c r="CN307" s="70" t="str">
        <f t="shared" si="5184"/>
        <v>InitUnitState('IF11',,,,,,,,,,)</v>
      </c>
      <c r="CO307" s="70" t="str">
        <f t="shared" si="5185"/>
        <v>InitUnitNormal('IF11',,,,,,,,,,)</v>
      </c>
      <c r="CP307" s="70" t="str">
        <f t="shared" si="5186"/>
        <v>InitUnitMagic('IF11',,,,,,,,,,)</v>
      </c>
      <c r="CQ307" s="70" t="str">
        <f t="shared" si="5187"/>
        <v>InitUnitAdd('IF11',,,,,,,,,,)</v>
      </c>
      <c r="CR307" s="70" t="str">
        <f t="shared" si="5188"/>
        <v>InitEquipData('IF11',,"",,,,,'','','','','','',"")</v>
      </c>
      <c r="CU307" s="95" t="str">
        <f t="shared" si="5189"/>
        <v>|n</v>
      </c>
      <c r="CW307" s="60"/>
      <c r="CX307" s="60"/>
      <c r="CY307" s="60"/>
      <c r="CZ307" s="60"/>
      <c r="DA307" s="60"/>
      <c r="DB307" s="71" t="str">
        <f t="shared" si="5190"/>
        <v/>
      </c>
      <c r="DC307" s="71" t="str">
        <f t="shared" si="5191"/>
        <v/>
      </c>
      <c r="DD307" s="71" t="str">
        <f t="shared" si="5192"/>
        <v/>
      </c>
      <c r="DE307" s="71" t="str">
        <f t="shared" si="5193"/>
        <v/>
      </c>
      <c r="DF307" s="71" t="str">
        <f t="shared" si="5194"/>
        <v/>
      </c>
      <c r="DG307" s="71" t="str">
        <f t="shared" si="5195"/>
        <v/>
      </c>
      <c r="DH307" s="71" t="str">
        <f t="shared" si="5196"/>
        <v/>
      </c>
      <c r="DI307" s="71" t="str">
        <f t="shared" si="5197"/>
        <v/>
      </c>
      <c r="DJ307" s="71" t="str">
        <f t="shared" si="5198"/>
        <v/>
      </c>
      <c r="DK307" s="71" t="str">
        <f t="shared" si="5199"/>
        <v/>
      </c>
      <c r="DL307" s="71" t="str">
        <f t="shared" si="5200"/>
        <v/>
      </c>
      <c r="DM307" s="71" t="str">
        <f t="shared" si="5201"/>
        <v/>
      </c>
      <c r="DN307" s="71" t="str">
        <f t="shared" si="5202"/>
        <v/>
      </c>
      <c r="DO307" s="71" t="str">
        <f t="shared" si="5203"/>
        <v/>
      </c>
      <c r="DP307" s="71" t="str">
        <f t="shared" si="5204"/>
        <v/>
      </c>
      <c r="DQ307" s="71" t="str">
        <f t="shared" si="5205"/>
        <v/>
      </c>
      <c r="DR307" s="71" t="str">
        <f t="shared" si="5206"/>
        <v/>
      </c>
      <c r="DS307" s="71" t="str">
        <f t="shared" si="5207"/>
        <v/>
      </c>
      <c r="DT307" s="71" t="str">
        <f t="shared" si="5208"/>
        <v/>
      </c>
      <c r="DU307" s="71" t="str">
        <f t="shared" si="5209"/>
        <v/>
      </c>
      <c r="DV307" s="71" t="str">
        <f t="shared" si="5210"/>
        <v/>
      </c>
      <c r="DW307" s="71" t="str">
        <f t="shared" si="5211"/>
        <v/>
      </c>
      <c r="DX307" s="71" t="str">
        <f t="shared" si="5212"/>
        <v/>
      </c>
      <c r="DY307" s="71" t="str">
        <f t="shared" si="5213"/>
        <v/>
      </c>
      <c r="DZ307" s="71" t="str">
        <f t="shared" si="5214"/>
        <v/>
      </c>
      <c r="EA307" s="71" t="str">
        <f t="shared" si="5215"/>
        <v/>
      </c>
      <c r="EB307" s="71" t="str">
        <f t="shared" si="5216"/>
        <v/>
      </c>
      <c r="EC307" s="71" t="str">
        <f t="shared" si="5217"/>
        <v/>
      </c>
      <c r="ED307" s="71" t="str">
        <f t="shared" si="5218"/>
        <v/>
      </c>
      <c r="EE307" s="71" t="str">
        <f t="shared" si="5219"/>
        <v/>
      </c>
      <c r="EF307" s="71" t="str">
        <f t="shared" si="5220"/>
        <v/>
      </c>
      <c r="EG307" s="71" t="str">
        <f t="shared" si="5221"/>
        <v/>
      </c>
      <c r="EH307" s="71" t="str">
        <f t="shared" si="5222"/>
        <v/>
      </c>
      <c r="EI307" s="71" t="str">
        <f t="shared" si="5223"/>
        <v/>
      </c>
      <c r="EJ307" s="71" t="str">
        <f t="shared" si="5224"/>
        <v/>
      </c>
      <c r="EK307" s="71" t="str">
        <f t="shared" si="5225"/>
        <v/>
      </c>
      <c r="EL307" s="71" t="str">
        <f t="shared" si="5226"/>
        <v/>
      </c>
      <c r="EM307" s="71" t="str">
        <f t="shared" si="5227"/>
        <v/>
      </c>
      <c r="EN307" s="71" t="str">
        <f t="shared" si="5228"/>
        <v/>
      </c>
      <c r="EO307" s="71" t="str">
        <f t="shared" si="5229"/>
        <v/>
      </c>
      <c r="EP307" s="71" t="str">
        <f t="shared" si="5230"/>
        <v/>
      </c>
      <c r="EQ307" s="71" t="str">
        <f t="shared" si="5231"/>
        <v/>
      </c>
      <c r="ER307" s="71" t="str">
        <f t="shared" si="5232"/>
        <v/>
      </c>
      <c r="ES307" s="71" t="str">
        <f t="shared" si="5233"/>
        <v/>
      </c>
      <c r="ET307" s="71" t="str">
        <f t="shared" si="5234"/>
        <v/>
      </c>
      <c r="EU307" s="71" t="str">
        <f t="shared" si="5235"/>
        <v/>
      </c>
      <c r="EV307" s="71" t="str">
        <f t="shared" si="5236"/>
        <v/>
      </c>
      <c r="EW307" s="71" t="str">
        <f t="shared" si="5237"/>
        <v/>
      </c>
      <c r="EX307" s="71" t="str">
        <f t="shared" si="5238"/>
        <v/>
      </c>
      <c r="EY307" s="71" t="str">
        <f t="shared" si="5239"/>
        <v/>
      </c>
      <c r="EZ307" s="71" t="str">
        <f t="shared" si="5240"/>
        <v/>
      </c>
      <c r="FA307" s="71" t="str">
        <f t="shared" si="5241"/>
        <v/>
      </c>
      <c r="FB307" s="71" t="str">
        <f t="shared" si="5242"/>
        <v/>
      </c>
      <c r="FC307" s="71" t="str">
        <f t="shared" si="5243"/>
        <v/>
      </c>
      <c r="FD307" s="71" t="str">
        <f t="shared" si="5244"/>
        <v/>
      </c>
      <c r="FE307" s="71" t="str">
        <f t="shared" si="5245"/>
        <v/>
      </c>
      <c r="FF307" s="71" t="str">
        <f t="shared" si="5246"/>
        <v/>
      </c>
      <c r="FG307" s="71" t="str">
        <f t="shared" si="5247"/>
        <v/>
      </c>
      <c r="FH307" s="71" t="str">
        <f t="shared" si="5248"/>
        <v/>
      </c>
      <c r="FI307" s="71" t="str">
        <f t="shared" si="5249"/>
        <v/>
      </c>
      <c r="FJ307" s="71" t="str">
        <f t="shared" si="5250"/>
        <v/>
      </c>
      <c r="FK307" s="71" t="str">
        <f t="shared" si="5251"/>
        <v/>
      </c>
      <c r="FL307" s="71" t="str">
        <f t="shared" si="5252"/>
        <v/>
      </c>
      <c r="FM307" s="71" t="str">
        <f t="shared" si="5253"/>
        <v/>
      </c>
      <c r="FN307" s="71" t="str">
        <f t="shared" si="5254"/>
        <v/>
      </c>
      <c r="FO307" s="71" t="str">
        <f t="shared" si="5255"/>
        <v/>
      </c>
      <c r="FP307" s="71" t="str">
        <f t="shared" si="5256"/>
        <v/>
      </c>
      <c r="FQ307" s="71" t="str">
        <f t="shared" si="5257"/>
        <v/>
      </c>
      <c r="FR307" s="71" t="str">
        <f t="shared" si="5258"/>
        <v/>
      </c>
      <c r="FS307" s="71" t="str">
        <f t="shared" si="5259"/>
        <v/>
      </c>
    </row>
    <row r="308" spans="1:175" ht="16.5">
      <c r="A308" s="133"/>
      <c r="B308" s="80" t="s">
        <v>913</v>
      </c>
      <c r="C308" s="61" t="s">
        <v>902</v>
      </c>
      <c r="T308" s="142"/>
      <c r="U308" s="85"/>
      <c r="CN308" s="70" t="str">
        <f t="shared" si="5184"/>
        <v>InitUnitState('IF12',,,,,,,,,,)</v>
      </c>
      <c r="CO308" s="70" t="str">
        <f t="shared" si="5185"/>
        <v>InitUnitNormal('IF12',,,,,,,,,,)</v>
      </c>
      <c r="CP308" s="70" t="str">
        <f t="shared" si="5186"/>
        <v>InitUnitMagic('IF12',,,,,,,,,,)</v>
      </c>
      <c r="CQ308" s="70" t="str">
        <f t="shared" si="5187"/>
        <v>InitUnitAdd('IF12',,,,,,,,,,)</v>
      </c>
      <c r="CR308" s="70" t="str">
        <f t="shared" si="5188"/>
        <v>InitEquipData('IF12',,"",,,,,'','','','','','',"")</v>
      </c>
      <c r="CU308" s="95" t="str">
        <f t="shared" si="5189"/>
        <v>|n</v>
      </c>
      <c r="CW308" s="60"/>
      <c r="CX308" s="60"/>
      <c r="CY308" s="60"/>
      <c r="CZ308" s="60"/>
      <c r="DA308" s="60"/>
      <c r="DB308" s="71" t="str">
        <f t="shared" si="5190"/>
        <v/>
      </c>
      <c r="DC308" s="71" t="str">
        <f t="shared" si="5191"/>
        <v/>
      </c>
      <c r="DD308" s="71" t="str">
        <f t="shared" si="5192"/>
        <v/>
      </c>
      <c r="DE308" s="71" t="str">
        <f t="shared" si="5193"/>
        <v/>
      </c>
      <c r="DF308" s="71" t="str">
        <f t="shared" si="5194"/>
        <v/>
      </c>
      <c r="DG308" s="71" t="str">
        <f t="shared" si="5195"/>
        <v/>
      </c>
      <c r="DH308" s="71" t="str">
        <f t="shared" si="5196"/>
        <v/>
      </c>
      <c r="DI308" s="71" t="str">
        <f t="shared" si="5197"/>
        <v/>
      </c>
      <c r="DJ308" s="71" t="str">
        <f t="shared" si="5198"/>
        <v/>
      </c>
      <c r="DK308" s="71" t="str">
        <f t="shared" si="5199"/>
        <v/>
      </c>
      <c r="DL308" s="71" t="str">
        <f t="shared" si="5200"/>
        <v/>
      </c>
      <c r="DM308" s="71" t="str">
        <f t="shared" si="5201"/>
        <v/>
      </c>
      <c r="DN308" s="71" t="str">
        <f t="shared" si="5202"/>
        <v/>
      </c>
      <c r="DO308" s="71" t="str">
        <f t="shared" si="5203"/>
        <v/>
      </c>
      <c r="DP308" s="71" t="str">
        <f t="shared" si="5204"/>
        <v/>
      </c>
      <c r="DQ308" s="71" t="str">
        <f t="shared" si="5205"/>
        <v/>
      </c>
      <c r="DR308" s="71" t="str">
        <f t="shared" si="5206"/>
        <v/>
      </c>
      <c r="DS308" s="71" t="str">
        <f t="shared" si="5207"/>
        <v/>
      </c>
      <c r="DT308" s="71" t="str">
        <f t="shared" si="5208"/>
        <v/>
      </c>
      <c r="DU308" s="71" t="str">
        <f t="shared" si="5209"/>
        <v/>
      </c>
      <c r="DV308" s="71" t="str">
        <f t="shared" si="5210"/>
        <v/>
      </c>
      <c r="DW308" s="71" t="str">
        <f t="shared" si="5211"/>
        <v/>
      </c>
      <c r="DX308" s="71" t="str">
        <f t="shared" si="5212"/>
        <v/>
      </c>
      <c r="DY308" s="71" t="str">
        <f t="shared" si="5213"/>
        <v/>
      </c>
      <c r="DZ308" s="71" t="str">
        <f t="shared" si="5214"/>
        <v/>
      </c>
      <c r="EA308" s="71" t="str">
        <f t="shared" si="5215"/>
        <v/>
      </c>
      <c r="EB308" s="71" t="str">
        <f t="shared" si="5216"/>
        <v/>
      </c>
      <c r="EC308" s="71" t="str">
        <f t="shared" si="5217"/>
        <v/>
      </c>
      <c r="ED308" s="71" t="str">
        <f t="shared" si="5218"/>
        <v/>
      </c>
      <c r="EE308" s="71" t="str">
        <f t="shared" si="5219"/>
        <v/>
      </c>
      <c r="EF308" s="71" t="str">
        <f t="shared" si="5220"/>
        <v/>
      </c>
      <c r="EG308" s="71" t="str">
        <f t="shared" si="5221"/>
        <v/>
      </c>
      <c r="EH308" s="71" t="str">
        <f t="shared" si="5222"/>
        <v/>
      </c>
      <c r="EI308" s="71" t="str">
        <f t="shared" si="5223"/>
        <v/>
      </c>
      <c r="EJ308" s="71" t="str">
        <f t="shared" si="5224"/>
        <v/>
      </c>
      <c r="EK308" s="71" t="str">
        <f t="shared" si="5225"/>
        <v/>
      </c>
      <c r="EL308" s="71" t="str">
        <f t="shared" si="5226"/>
        <v/>
      </c>
      <c r="EM308" s="71" t="str">
        <f t="shared" si="5227"/>
        <v/>
      </c>
      <c r="EN308" s="71" t="str">
        <f t="shared" si="5228"/>
        <v/>
      </c>
      <c r="EO308" s="71" t="str">
        <f t="shared" si="5229"/>
        <v/>
      </c>
      <c r="EP308" s="71" t="str">
        <f t="shared" si="5230"/>
        <v/>
      </c>
      <c r="EQ308" s="71" t="str">
        <f t="shared" si="5231"/>
        <v/>
      </c>
      <c r="ER308" s="71" t="str">
        <f t="shared" si="5232"/>
        <v/>
      </c>
      <c r="ES308" s="71" t="str">
        <f t="shared" si="5233"/>
        <v/>
      </c>
      <c r="ET308" s="71" t="str">
        <f t="shared" si="5234"/>
        <v/>
      </c>
      <c r="EU308" s="71" t="str">
        <f t="shared" si="5235"/>
        <v/>
      </c>
      <c r="EV308" s="71" t="str">
        <f t="shared" si="5236"/>
        <v/>
      </c>
      <c r="EW308" s="71" t="str">
        <f t="shared" si="5237"/>
        <v/>
      </c>
      <c r="EX308" s="71" t="str">
        <f t="shared" si="5238"/>
        <v/>
      </c>
      <c r="EY308" s="71" t="str">
        <f t="shared" si="5239"/>
        <v/>
      </c>
      <c r="EZ308" s="71" t="str">
        <f t="shared" si="5240"/>
        <v/>
      </c>
      <c r="FA308" s="71" t="str">
        <f t="shared" si="5241"/>
        <v/>
      </c>
      <c r="FB308" s="71" t="str">
        <f t="shared" si="5242"/>
        <v/>
      </c>
      <c r="FC308" s="71" t="str">
        <f t="shared" si="5243"/>
        <v/>
      </c>
      <c r="FD308" s="71" t="str">
        <f t="shared" si="5244"/>
        <v/>
      </c>
      <c r="FE308" s="71" t="str">
        <f t="shared" si="5245"/>
        <v/>
      </c>
      <c r="FF308" s="71" t="str">
        <f t="shared" si="5246"/>
        <v/>
      </c>
      <c r="FG308" s="71" t="str">
        <f t="shared" si="5247"/>
        <v/>
      </c>
      <c r="FH308" s="71" t="str">
        <f t="shared" si="5248"/>
        <v/>
      </c>
      <c r="FI308" s="71" t="str">
        <f t="shared" si="5249"/>
        <v/>
      </c>
      <c r="FJ308" s="71" t="str">
        <f t="shared" si="5250"/>
        <v/>
      </c>
      <c r="FK308" s="71" t="str">
        <f t="shared" si="5251"/>
        <v/>
      </c>
      <c r="FL308" s="71" t="str">
        <f t="shared" si="5252"/>
        <v/>
      </c>
      <c r="FM308" s="71" t="str">
        <f t="shared" si="5253"/>
        <v/>
      </c>
      <c r="FN308" s="71" t="str">
        <f t="shared" si="5254"/>
        <v/>
      </c>
      <c r="FO308" s="71" t="str">
        <f t="shared" si="5255"/>
        <v/>
      </c>
      <c r="FP308" s="71" t="str">
        <f t="shared" si="5256"/>
        <v/>
      </c>
      <c r="FQ308" s="71" t="str">
        <f t="shared" si="5257"/>
        <v/>
      </c>
      <c r="FR308" s="71" t="str">
        <f t="shared" si="5258"/>
        <v/>
      </c>
      <c r="FS308" s="71" t="str">
        <f t="shared" si="5259"/>
        <v/>
      </c>
    </row>
    <row r="309" spans="1:175" ht="16.5">
      <c r="A309" s="133"/>
      <c r="B309" s="80" t="s">
        <v>914</v>
      </c>
      <c r="C309" s="61" t="s">
        <v>902</v>
      </c>
      <c r="T309" s="142"/>
      <c r="U309" s="85"/>
      <c r="CN309" s="70" t="str">
        <f t="shared" si="5184"/>
        <v>InitUnitState('IF13',,,,,,,,,,)</v>
      </c>
      <c r="CO309" s="70" t="str">
        <f t="shared" si="5185"/>
        <v>InitUnitNormal('IF13',,,,,,,,,,)</v>
      </c>
      <c r="CP309" s="70" t="str">
        <f t="shared" si="5186"/>
        <v>InitUnitMagic('IF13',,,,,,,,,,)</v>
      </c>
      <c r="CQ309" s="70" t="str">
        <f t="shared" si="5187"/>
        <v>InitUnitAdd('IF13',,,,,,,,,,)</v>
      </c>
      <c r="CR309" s="70" t="str">
        <f t="shared" si="5188"/>
        <v>InitEquipData('IF13',,"",,,,,'','','','','','',"")</v>
      </c>
      <c r="CU309" s="95" t="str">
        <f t="shared" si="5189"/>
        <v>|n</v>
      </c>
      <c r="CW309" s="60"/>
      <c r="CX309" s="60"/>
      <c r="CY309" s="60"/>
      <c r="CZ309" s="60"/>
      <c r="DA309" s="60"/>
      <c r="DB309" s="71" t="str">
        <f t="shared" si="5190"/>
        <v/>
      </c>
      <c r="DC309" s="71" t="str">
        <f t="shared" si="5191"/>
        <v/>
      </c>
      <c r="DD309" s="71" t="str">
        <f t="shared" si="5192"/>
        <v/>
      </c>
      <c r="DE309" s="71" t="str">
        <f t="shared" si="5193"/>
        <v/>
      </c>
      <c r="DF309" s="71" t="str">
        <f t="shared" si="5194"/>
        <v/>
      </c>
      <c r="DG309" s="71" t="str">
        <f t="shared" si="5195"/>
        <v/>
      </c>
      <c r="DH309" s="71" t="str">
        <f t="shared" si="5196"/>
        <v/>
      </c>
      <c r="DI309" s="71" t="str">
        <f t="shared" si="5197"/>
        <v/>
      </c>
      <c r="DJ309" s="71" t="str">
        <f t="shared" si="5198"/>
        <v/>
      </c>
      <c r="DK309" s="71" t="str">
        <f t="shared" si="5199"/>
        <v/>
      </c>
      <c r="DL309" s="71" t="str">
        <f t="shared" si="5200"/>
        <v/>
      </c>
      <c r="DM309" s="71" t="str">
        <f t="shared" si="5201"/>
        <v/>
      </c>
      <c r="DN309" s="71" t="str">
        <f t="shared" si="5202"/>
        <v/>
      </c>
      <c r="DO309" s="71" t="str">
        <f t="shared" si="5203"/>
        <v/>
      </c>
      <c r="DP309" s="71" t="str">
        <f t="shared" si="5204"/>
        <v/>
      </c>
      <c r="DQ309" s="71" t="str">
        <f t="shared" si="5205"/>
        <v/>
      </c>
      <c r="DR309" s="71" t="str">
        <f t="shared" si="5206"/>
        <v/>
      </c>
      <c r="DS309" s="71" t="str">
        <f t="shared" si="5207"/>
        <v/>
      </c>
      <c r="DT309" s="71" t="str">
        <f t="shared" si="5208"/>
        <v/>
      </c>
      <c r="DU309" s="71" t="str">
        <f t="shared" si="5209"/>
        <v/>
      </c>
      <c r="DV309" s="71" t="str">
        <f t="shared" si="5210"/>
        <v/>
      </c>
      <c r="DW309" s="71" t="str">
        <f t="shared" si="5211"/>
        <v/>
      </c>
      <c r="DX309" s="71" t="str">
        <f t="shared" si="5212"/>
        <v/>
      </c>
      <c r="DY309" s="71" t="str">
        <f t="shared" si="5213"/>
        <v/>
      </c>
      <c r="DZ309" s="71" t="str">
        <f t="shared" si="5214"/>
        <v/>
      </c>
      <c r="EA309" s="71" t="str">
        <f t="shared" si="5215"/>
        <v/>
      </c>
      <c r="EB309" s="71" t="str">
        <f t="shared" si="5216"/>
        <v/>
      </c>
      <c r="EC309" s="71" t="str">
        <f t="shared" si="5217"/>
        <v/>
      </c>
      <c r="ED309" s="71" t="str">
        <f t="shared" si="5218"/>
        <v/>
      </c>
      <c r="EE309" s="71" t="str">
        <f t="shared" si="5219"/>
        <v/>
      </c>
      <c r="EF309" s="71" t="str">
        <f t="shared" si="5220"/>
        <v/>
      </c>
      <c r="EG309" s="71" t="str">
        <f t="shared" si="5221"/>
        <v/>
      </c>
      <c r="EH309" s="71" t="str">
        <f t="shared" si="5222"/>
        <v/>
      </c>
      <c r="EI309" s="71" t="str">
        <f t="shared" si="5223"/>
        <v/>
      </c>
      <c r="EJ309" s="71" t="str">
        <f t="shared" si="5224"/>
        <v/>
      </c>
      <c r="EK309" s="71" t="str">
        <f t="shared" si="5225"/>
        <v/>
      </c>
      <c r="EL309" s="71" t="str">
        <f t="shared" si="5226"/>
        <v/>
      </c>
      <c r="EM309" s="71" t="str">
        <f t="shared" si="5227"/>
        <v/>
      </c>
      <c r="EN309" s="71" t="str">
        <f t="shared" si="5228"/>
        <v/>
      </c>
      <c r="EO309" s="71" t="str">
        <f t="shared" si="5229"/>
        <v/>
      </c>
      <c r="EP309" s="71" t="str">
        <f t="shared" si="5230"/>
        <v/>
      </c>
      <c r="EQ309" s="71" t="str">
        <f t="shared" si="5231"/>
        <v/>
      </c>
      <c r="ER309" s="71" t="str">
        <f t="shared" si="5232"/>
        <v/>
      </c>
      <c r="ES309" s="71" t="str">
        <f t="shared" si="5233"/>
        <v/>
      </c>
      <c r="ET309" s="71" t="str">
        <f t="shared" si="5234"/>
        <v/>
      </c>
      <c r="EU309" s="71" t="str">
        <f t="shared" si="5235"/>
        <v/>
      </c>
      <c r="EV309" s="71" t="str">
        <f t="shared" si="5236"/>
        <v/>
      </c>
      <c r="EW309" s="71" t="str">
        <f t="shared" si="5237"/>
        <v/>
      </c>
      <c r="EX309" s="71" t="str">
        <f t="shared" si="5238"/>
        <v/>
      </c>
      <c r="EY309" s="71" t="str">
        <f t="shared" si="5239"/>
        <v/>
      </c>
      <c r="EZ309" s="71" t="str">
        <f t="shared" si="5240"/>
        <v/>
      </c>
      <c r="FA309" s="71" t="str">
        <f t="shared" si="5241"/>
        <v/>
      </c>
      <c r="FB309" s="71" t="str">
        <f t="shared" si="5242"/>
        <v/>
      </c>
      <c r="FC309" s="71" t="str">
        <f t="shared" si="5243"/>
        <v/>
      </c>
      <c r="FD309" s="71" t="str">
        <f t="shared" si="5244"/>
        <v/>
      </c>
      <c r="FE309" s="71" t="str">
        <f t="shared" si="5245"/>
        <v/>
      </c>
      <c r="FF309" s="71" t="str">
        <f t="shared" si="5246"/>
        <v/>
      </c>
      <c r="FG309" s="71" t="str">
        <f t="shared" si="5247"/>
        <v/>
      </c>
      <c r="FH309" s="71" t="str">
        <f t="shared" si="5248"/>
        <v/>
      </c>
      <c r="FI309" s="71" t="str">
        <f t="shared" si="5249"/>
        <v/>
      </c>
      <c r="FJ309" s="71" t="str">
        <f t="shared" si="5250"/>
        <v/>
      </c>
      <c r="FK309" s="71" t="str">
        <f t="shared" si="5251"/>
        <v/>
      </c>
      <c r="FL309" s="71" t="str">
        <f t="shared" si="5252"/>
        <v/>
      </c>
      <c r="FM309" s="71" t="str">
        <f t="shared" si="5253"/>
        <v/>
      </c>
      <c r="FN309" s="71" t="str">
        <f t="shared" si="5254"/>
        <v/>
      </c>
      <c r="FO309" s="71" t="str">
        <f t="shared" si="5255"/>
        <v/>
      </c>
      <c r="FP309" s="71" t="str">
        <f t="shared" si="5256"/>
        <v/>
      </c>
      <c r="FQ309" s="71" t="str">
        <f t="shared" si="5257"/>
        <v/>
      </c>
      <c r="FR309" s="71" t="str">
        <f t="shared" si="5258"/>
        <v/>
      </c>
      <c r="FS309" s="71" t="str">
        <f t="shared" si="5259"/>
        <v/>
      </c>
    </row>
    <row r="310" spans="1:175" ht="16.5">
      <c r="A310" s="133"/>
      <c r="B310" s="80" t="s">
        <v>915</v>
      </c>
      <c r="C310" s="61" t="s">
        <v>902</v>
      </c>
      <c r="T310" s="142"/>
      <c r="U310" s="85"/>
      <c r="CN310" s="70" t="str">
        <f t="shared" si="5184"/>
        <v>InitUnitState('IF14',,,,,,,,,,)</v>
      </c>
      <c r="CO310" s="70" t="str">
        <f t="shared" si="5185"/>
        <v>InitUnitNormal('IF14',,,,,,,,,,)</v>
      </c>
      <c r="CP310" s="70" t="str">
        <f t="shared" si="5186"/>
        <v>InitUnitMagic('IF14',,,,,,,,,,)</v>
      </c>
      <c r="CQ310" s="70" t="str">
        <f t="shared" si="5187"/>
        <v>InitUnitAdd('IF14',,,,,,,,,,)</v>
      </c>
      <c r="CR310" s="70" t="str">
        <f t="shared" si="5188"/>
        <v>InitEquipData('IF14',,"",,,,,'','','','','','',"")</v>
      </c>
      <c r="CU310" s="95" t="str">
        <f t="shared" si="5189"/>
        <v>|n</v>
      </c>
      <c r="CW310" s="60"/>
      <c r="CX310" s="60"/>
      <c r="CY310" s="60"/>
      <c r="CZ310" s="60"/>
      <c r="DA310" s="60"/>
      <c r="DB310" s="71" t="str">
        <f t="shared" si="5190"/>
        <v/>
      </c>
      <c r="DC310" s="71" t="str">
        <f t="shared" si="5191"/>
        <v/>
      </c>
      <c r="DD310" s="71" t="str">
        <f t="shared" si="5192"/>
        <v/>
      </c>
      <c r="DE310" s="71" t="str">
        <f t="shared" si="5193"/>
        <v/>
      </c>
      <c r="DF310" s="71" t="str">
        <f t="shared" si="5194"/>
        <v/>
      </c>
      <c r="DG310" s="71" t="str">
        <f t="shared" si="5195"/>
        <v/>
      </c>
      <c r="DH310" s="71" t="str">
        <f t="shared" si="5196"/>
        <v/>
      </c>
      <c r="DI310" s="71" t="str">
        <f t="shared" si="5197"/>
        <v/>
      </c>
      <c r="DJ310" s="71" t="str">
        <f t="shared" si="5198"/>
        <v/>
      </c>
      <c r="DK310" s="71" t="str">
        <f t="shared" si="5199"/>
        <v/>
      </c>
      <c r="DL310" s="71" t="str">
        <f t="shared" si="5200"/>
        <v/>
      </c>
      <c r="DM310" s="71" t="str">
        <f t="shared" si="5201"/>
        <v/>
      </c>
      <c r="DN310" s="71" t="str">
        <f t="shared" si="5202"/>
        <v/>
      </c>
      <c r="DO310" s="71" t="str">
        <f t="shared" si="5203"/>
        <v/>
      </c>
      <c r="DP310" s="71" t="str">
        <f t="shared" si="5204"/>
        <v/>
      </c>
      <c r="DQ310" s="71" t="str">
        <f t="shared" si="5205"/>
        <v/>
      </c>
      <c r="DR310" s="71" t="str">
        <f t="shared" si="5206"/>
        <v/>
      </c>
      <c r="DS310" s="71" t="str">
        <f t="shared" si="5207"/>
        <v/>
      </c>
      <c r="DT310" s="71" t="str">
        <f t="shared" si="5208"/>
        <v/>
      </c>
      <c r="DU310" s="71" t="str">
        <f t="shared" si="5209"/>
        <v/>
      </c>
      <c r="DV310" s="71" t="str">
        <f t="shared" si="5210"/>
        <v/>
      </c>
      <c r="DW310" s="71" t="str">
        <f t="shared" si="5211"/>
        <v/>
      </c>
      <c r="DX310" s="71" t="str">
        <f t="shared" si="5212"/>
        <v/>
      </c>
      <c r="DY310" s="71" t="str">
        <f t="shared" si="5213"/>
        <v/>
      </c>
      <c r="DZ310" s="71" t="str">
        <f t="shared" si="5214"/>
        <v/>
      </c>
      <c r="EA310" s="71" t="str">
        <f t="shared" si="5215"/>
        <v/>
      </c>
      <c r="EB310" s="71" t="str">
        <f t="shared" si="5216"/>
        <v/>
      </c>
      <c r="EC310" s="71" t="str">
        <f t="shared" si="5217"/>
        <v/>
      </c>
      <c r="ED310" s="71" t="str">
        <f t="shared" si="5218"/>
        <v/>
      </c>
      <c r="EE310" s="71" t="str">
        <f t="shared" si="5219"/>
        <v/>
      </c>
      <c r="EF310" s="71" t="str">
        <f t="shared" si="5220"/>
        <v/>
      </c>
      <c r="EG310" s="71" t="str">
        <f t="shared" si="5221"/>
        <v/>
      </c>
      <c r="EH310" s="71" t="str">
        <f t="shared" si="5222"/>
        <v/>
      </c>
      <c r="EI310" s="71" t="str">
        <f t="shared" si="5223"/>
        <v/>
      </c>
      <c r="EJ310" s="71" t="str">
        <f t="shared" si="5224"/>
        <v/>
      </c>
      <c r="EK310" s="71" t="str">
        <f t="shared" si="5225"/>
        <v/>
      </c>
      <c r="EL310" s="71" t="str">
        <f t="shared" si="5226"/>
        <v/>
      </c>
      <c r="EM310" s="71" t="str">
        <f t="shared" si="5227"/>
        <v/>
      </c>
      <c r="EN310" s="71" t="str">
        <f t="shared" si="5228"/>
        <v/>
      </c>
      <c r="EO310" s="71" t="str">
        <f t="shared" si="5229"/>
        <v/>
      </c>
      <c r="EP310" s="71" t="str">
        <f t="shared" si="5230"/>
        <v/>
      </c>
      <c r="EQ310" s="71" t="str">
        <f t="shared" si="5231"/>
        <v/>
      </c>
      <c r="ER310" s="71" t="str">
        <f t="shared" si="5232"/>
        <v/>
      </c>
      <c r="ES310" s="71" t="str">
        <f t="shared" si="5233"/>
        <v/>
      </c>
      <c r="ET310" s="71" t="str">
        <f t="shared" si="5234"/>
        <v/>
      </c>
      <c r="EU310" s="71" t="str">
        <f t="shared" si="5235"/>
        <v/>
      </c>
      <c r="EV310" s="71" t="str">
        <f t="shared" si="5236"/>
        <v/>
      </c>
      <c r="EW310" s="71" t="str">
        <f t="shared" si="5237"/>
        <v/>
      </c>
      <c r="EX310" s="71" t="str">
        <f t="shared" si="5238"/>
        <v/>
      </c>
      <c r="EY310" s="71" t="str">
        <f t="shared" si="5239"/>
        <v/>
      </c>
      <c r="EZ310" s="71" t="str">
        <f t="shared" si="5240"/>
        <v/>
      </c>
      <c r="FA310" s="71" t="str">
        <f t="shared" si="5241"/>
        <v/>
      </c>
      <c r="FB310" s="71" t="str">
        <f t="shared" si="5242"/>
        <v/>
      </c>
      <c r="FC310" s="71" t="str">
        <f t="shared" si="5243"/>
        <v/>
      </c>
      <c r="FD310" s="71" t="str">
        <f t="shared" si="5244"/>
        <v/>
      </c>
      <c r="FE310" s="71" t="str">
        <f t="shared" si="5245"/>
        <v/>
      </c>
      <c r="FF310" s="71" t="str">
        <f t="shared" si="5246"/>
        <v/>
      </c>
      <c r="FG310" s="71" t="str">
        <f t="shared" si="5247"/>
        <v/>
      </c>
      <c r="FH310" s="71" t="str">
        <f t="shared" si="5248"/>
        <v/>
      </c>
      <c r="FI310" s="71" t="str">
        <f t="shared" si="5249"/>
        <v/>
      </c>
      <c r="FJ310" s="71" t="str">
        <f t="shared" si="5250"/>
        <v/>
      </c>
      <c r="FK310" s="71" t="str">
        <f t="shared" si="5251"/>
        <v/>
      </c>
      <c r="FL310" s="71" t="str">
        <f t="shared" si="5252"/>
        <v/>
      </c>
      <c r="FM310" s="71" t="str">
        <f t="shared" si="5253"/>
        <v/>
      </c>
      <c r="FN310" s="71" t="str">
        <f t="shared" si="5254"/>
        <v/>
      </c>
      <c r="FO310" s="71" t="str">
        <f t="shared" si="5255"/>
        <v/>
      </c>
      <c r="FP310" s="71" t="str">
        <f t="shared" si="5256"/>
        <v/>
      </c>
      <c r="FQ310" s="71" t="str">
        <f t="shared" si="5257"/>
        <v/>
      </c>
      <c r="FR310" s="71" t="str">
        <f t="shared" si="5258"/>
        <v/>
      </c>
      <c r="FS310" s="71" t="str">
        <f t="shared" si="5259"/>
        <v/>
      </c>
    </row>
    <row r="311" spans="1:175" ht="16.5">
      <c r="A311" s="133"/>
      <c r="B311" s="80" t="s">
        <v>916</v>
      </c>
      <c r="C311" s="61" t="s">
        <v>902</v>
      </c>
      <c r="T311" s="142"/>
      <c r="U311" s="85"/>
      <c r="CN311" s="70" t="str">
        <f t="shared" si="5184"/>
        <v>InitUnitState('IF15',,,,,,,,,,)</v>
      </c>
      <c r="CO311" s="70" t="str">
        <f t="shared" si="5185"/>
        <v>InitUnitNormal('IF15',,,,,,,,,,)</v>
      </c>
      <c r="CP311" s="70" t="str">
        <f t="shared" si="5186"/>
        <v>InitUnitMagic('IF15',,,,,,,,,,)</v>
      </c>
      <c r="CQ311" s="70" t="str">
        <f t="shared" si="5187"/>
        <v>InitUnitAdd('IF15',,,,,,,,,,)</v>
      </c>
      <c r="CR311" s="70" t="str">
        <f t="shared" si="5188"/>
        <v>InitEquipData('IF15',,"",,,,,'','','','','','',"")</v>
      </c>
      <c r="CU311" s="95" t="str">
        <f t="shared" si="5189"/>
        <v>|n</v>
      </c>
      <c r="CW311" s="60"/>
      <c r="CX311" s="60"/>
      <c r="CY311" s="60"/>
      <c r="CZ311" s="60"/>
      <c r="DA311" s="60"/>
      <c r="DB311" s="71" t="str">
        <f t="shared" si="5190"/>
        <v/>
      </c>
      <c r="DC311" s="71" t="str">
        <f t="shared" si="5191"/>
        <v/>
      </c>
      <c r="DD311" s="71" t="str">
        <f t="shared" si="5192"/>
        <v/>
      </c>
      <c r="DE311" s="71" t="str">
        <f t="shared" si="5193"/>
        <v/>
      </c>
      <c r="DF311" s="71" t="str">
        <f t="shared" si="5194"/>
        <v/>
      </c>
      <c r="DG311" s="71" t="str">
        <f t="shared" si="5195"/>
        <v/>
      </c>
      <c r="DH311" s="71" t="str">
        <f t="shared" si="5196"/>
        <v/>
      </c>
      <c r="DI311" s="71" t="str">
        <f t="shared" si="5197"/>
        <v/>
      </c>
      <c r="DJ311" s="71" t="str">
        <f t="shared" si="5198"/>
        <v/>
      </c>
      <c r="DK311" s="71" t="str">
        <f t="shared" si="5199"/>
        <v/>
      </c>
      <c r="DL311" s="71" t="str">
        <f t="shared" si="5200"/>
        <v/>
      </c>
      <c r="DM311" s="71" t="str">
        <f t="shared" si="5201"/>
        <v/>
      </c>
      <c r="DN311" s="71" t="str">
        <f t="shared" si="5202"/>
        <v/>
      </c>
      <c r="DO311" s="71" t="str">
        <f t="shared" si="5203"/>
        <v/>
      </c>
      <c r="DP311" s="71" t="str">
        <f t="shared" si="5204"/>
        <v/>
      </c>
      <c r="DQ311" s="71" t="str">
        <f t="shared" si="5205"/>
        <v/>
      </c>
      <c r="DR311" s="71" t="str">
        <f t="shared" si="5206"/>
        <v/>
      </c>
      <c r="DS311" s="71" t="str">
        <f t="shared" si="5207"/>
        <v/>
      </c>
      <c r="DT311" s="71" t="str">
        <f t="shared" si="5208"/>
        <v/>
      </c>
      <c r="DU311" s="71" t="str">
        <f t="shared" si="5209"/>
        <v/>
      </c>
      <c r="DV311" s="71" t="str">
        <f t="shared" si="5210"/>
        <v/>
      </c>
      <c r="DW311" s="71" t="str">
        <f t="shared" si="5211"/>
        <v/>
      </c>
      <c r="DX311" s="71" t="str">
        <f t="shared" si="5212"/>
        <v/>
      </c>
      <c r="DY311" s="71" t="str">
        <f t="shared" si="5213"/>
        <v/>
      </c>
      <c r="DZ311" s="71" t="str">
        <f t="shared" si="5214"/>
        <v/>
      </c>
      <c r="EA311" s="71" t="str">
        <f t="shared" si="5215"/>
        <v/>
      </c>
      <c r="EB311" s="71" t="str">
        <f t="shared" si="5216"/>
        <v/>
      </c>
      <c r="EC311" s="71" t="str">
        <f t="shared" si="5217"/>
        <v/>
      </c>
      <c r="ED311" s="71" t="str">
        <f t="shared" si="5218"/>
        <v/>
      </c>
      <c r="EE311" s="71" t="str">
        <f t="shared" si="5219"/>
        <v/>
      </c>
      <c r="EF311" s="71" t="str">
        <f t="shared" si="5220"/>
        <v/>
      </c>
      <c r="EG311" s="71" t="str">
        <f t="shared" si="5221"/>
        <v/>
      </c>
      <c r="EH311" s="71" t="str">
        <f t="shared" si="5222"/>
        <v/>
      </c>
      <c r="EI311" s="71" t="str">
        <f t="shared" si="5223"/>
        <v/>
      </c>
      <c r="EJ311" s="71" t="str">
        <f t="shared" si="5224"/>
        <v/>
      </c>
      <c r="EK311" s="71" t="str">
        <f t="shared" si="5225"/>
        <v/>
      </c>
      <c r="EL311" s="71" t="str">
        <f t="shared" si="5226"/>
        <v/>
      </c>
      <c r="EM311" s="71" t="str">
        <f t="shared" si="5227"/>
        <v/>
      </c>
      <c r="EN311" s="71" t="str">
        <f t="shared" si="5228"/>
        <v/>
      </c>
      <c r="EO311" s="71" t="str">
        <f t="shared" si="5229"/>
        <v/>
      </c>
      <c r="EP311" s="71" t="str">
        <f t="shared" si="5230"/>
        <v/>
      </c>
      <c r="EQ311" s="71" t="str">
        <f t="shared" si="5231"/>
        <v/>
      </c>
      <c r="ER311" s="71" t="str">
        <f t="shared" si="5232"/>
        <v/>
      </c>
      <c r="ES311" s="71" t="str">
        <f t="shared" si="5233"/>
        <v/>
      </c>
      <c r="ET311" s="71" t="str">
        <f t="shared" si="5234"/>
        <v/>
      </c>
      <c r="EU311" s="71" t="str">
        <f t="shared" si="5235"/>
        <v/>
      </c>
      <c r="EV311" s="71" t="str">
        <f t="shared" si="5236"/>
        <v/>
      </c>
      <c r="EW311" s="71" t="str">
        <f t="shared" si="5237"/>
        <v/>
      </c>
      <c r="EX311" s="71" t="str">
        <f t="shared" si="5238"/>
        <v/>
      </c>
      <c r="EY311" s="71" t="str">
        <f t="shared" si="5239"/>
        <v/>
      </c>
      <c r="EZ311" s="71" t="str">
        <f t="shared" si="5240"/>
        <v/>
      </c>
      <c r="FA311" s="71" t="str">
        <f t="shared" si="5241"/>
        <v/>
      </c>
      <c r="FB311" s="71" t="str">
        <f t="shared" si="5242"/>
        <v/>
      </c>
      <c r="FC311" s="71" t="str">
        <f t="shared" si="5243"/>
        <v/>
      </c>
      <c r="FD311" s="71" t="str">
        <f t="shared" si="5244"/>
        <v/>
      </c>
      <c r="FE311" s="71" t="str">
        <f t="shared" si="5245"/>
        <v/>
      </c>
      <c r="FF311" s="71" t="str">
        <f t="shared" si="5246"/>
        <v/>
      </c>
      <c r="FG311" s="71" t="str">
        <f t="shared" si="5247"/>
        <v/>
      </c>
      <c r="FH311" s="71" t="str">
        <f t="shared" si="5248"/>
        <v/>
      </c>
      <c r="FI311" s="71" t="str">
        <f t="shared" si="5249"/>
        <v/>
      </c>
      <c r="FJ311" s="71" t="str">
        <f t="shared" si="5250"/>
        <v/>
      </c>
      <c r="FK311" s="71" t="str">
        <f t="shared" si="5251"/>
        <v/>
      </c>
      <c r="FL311" s="71" t="str">
        <f t="shared" si="5252"/>
        <v/>
      </c>
      <c r="FM311" s="71" t="str">
        <f t="shared" si="5253"/>
        <v/>
      </c>
      <c r="FN311" s="71" t="str">
        <f t="shared" si="5254"/>
        <v/>
      </c>
      <c r="FO311" s="71" t="str">
        <f t="shared" si="5255"/>
        <v/>
      </c>
      <c r="FP311" s="71" t="str">
        <f t="shared" si="5256"/>
        <v/>
      </c>
      <c r="FQ311" s="71" t="str">
        <f t="shared" si="5257"/>
        <v/>
      </c>
      <c r="FR311" s="71" t="str">
        <f t="shared" si="5258"/>
        <v/>
      </c>
      <c r="FS311" s="71" t="str">
        <f t="shared" si="5259"/>
        <v/>
      </c>
    </row>
    <row r="312" spans="1:175" ht="16.5">
      <c r="A312" s="133"/>
      <c r="B312" s="80" t="s">
        <v>917</v>
      </c>
      <c r="C312" s="61" t="s">
        <v>902</v>
      </c>
      <c r="T312" s="142"/>
      <c r="U312" s="85"/>
      <c r="CN312" s="70" t="str">
        <f t="shared" si="5184"/>
        <v>InitUnitState('IF16',,,,,,,,,,)</v>
      </c>
      <c r="CO312" s="70" t="str">
        <f t="shared" si="5185"/>
        <v>InitUnitNormal('IF16',,,,,,,,,,)</v>
      </c>
      <c r="CP312" s="70" t="str">
        <f t="shared" si="5186"/>
        <v>InitUnitMagic('IF16',,,,,,,,,,)</v>
      </c>
      <c r="CQ312" s="70" t="str">
        <f t="shared" si="5187"/>
        <v>InitUnitAdd('IF16',,,,,,,,,,)</v>
      </c>
      <c r="CR312" s="70" t="str">
        <f t="shared" si="5188"/>
        <v>InitEquipData('IF16',,"",,,,,'','','','','','',"")</v>
      </c>
      <c r="CU312" s="95" t="str">
        <f t="shared" si="5189"/>
        <v>|n</v>
      </c>
      <c r="CW312" s="60"/>
      <c r="CX312" s="60"/>
      <c r="CY312" s="60"/>
      <c r="CZ312" s="60"/>
      <c r="DA312" s="60"/>
      <c r="DB312" s="71" t="str">
        <f t="shared" si="5190"/>
        <v/>
      </c>
      <c r="DC312" s="71" t="str">
        <f t="shared" si="5191"/>
        <v/>
      </c>
      <c r="DD312" s="71" t="str">
        <f t="shared" si="5192"/>
        <v/>
      </c>
      <c r="DE312" s="71" t="str">
        <f t="shared" si="5193"/>
        <v/>
      </c>
      <c r="DF312" s="71" t="str">
        <f t="shared" si="5194"/>
        <v/>
      </c>
      <c r="DG312" s="71" t="str">
        <f t="shared" si="5195"/>
        <v/>
      </c>
      <c r="DH312" s="71" t="str">
        <f t="shared" si="5196"/>
        <v/>
      </c>
      <c r="DI312" s="71" t="str">
        <f t="shared" si="5197"/>
        <v/>
      </c>
      <c r="DJ312" s="71" t="str">
        <f t="shared" si="5198"/>
        <v/>
      </c>
      <c r="DK312" s="71" t="str">
        <f t="shared" si="5199"/>
        <v/>
      </c>
      <c r="DL312" s="71" t="str">
        <f t="shared" si="5200"/>
        <v/>
      </c>
      <c r="DM312" s="71" t="str">
        <f t="shared" si="5201"/>
        <v/>
      </c>
      <c r="DN312" s="71" t="str">
        <f t="shared" si="5202"/>
        <v/>
      </c>
      <c r="DO312" s="71" t="str">
        <f t="shared" si="5203"/>
        <v/>
      </c>
      <c r="DP312" s="71" t="str">
        <f t="shared" si="5204"/>
        <v/>
      </c>
      <c r="DQ312" s="71" t="str">
        <f t="shared" si="5205"/>
        <v/>
      </c>
      <c r="DR312" s="71" t="str">
        <f t="shared" si="5206"/>
        <v/>
      </c>
      <c r="DS312" s="71" t="str">
        <f t="shared" si="5207"/>
        <v/>
      </c>
      <c r="DT312" s="71" t="str">
        <f t="shared" si="5208"/>
        <v/>
      </c>
      <c r="DU312" s="71" t="str">
        <f t="shared" si="5209"/>
        <v/>
      </c>
      <c r="DV312" s="71" t="str">
        <f t="shared" si="5210"/>
        <v/>
      </c>
      <c r="DW312" s="71" t="str">
        <f t="shared" si="5211"/>
        <v/>
      </c>
      <c r="DX312" s="71" t="str">
        <f t="shared" si="5212"/>
        <v/>
      </c>
      <c r="DY312" s="71" t="str">
        <f t="shared" si="5213"/>
        <v/>
      </c>
      <c r="DZ312" s="71" t="str">
        <f t="shared" si="5214"/>
        <v/>
      </c>
      <c r="EA312" s="71" t="str">
        <f t="shared" si="5215"/>
        <v/>
      </c>
      <c r="EB312" s="71" t="str">
        <f t="shared" si="5216"/>
        <v/>
      </c>
      <c r="EC312" s="71" t="str">
        <f t="shared" si="5217"/>
        <v/>
      </c>
      <c r="ED312" s="71" t="str">
        <f t="shared" si="5218"/>
        <v/>
      </c>
      <c r="EE312" s="71" t="str">
        <f t="shared" si="5219"/>
        <v/>
      </c>
      <c r="EF312" s="71" t="str">
        <f t="shared" si="5220"/>
        <v/>
      </c>
      <c r="EG312" s="71" t="str">
        <f t="shared" si="5221"/>
        <v/>
      </c>
      <c r="EH312" s="71" t="str">
        <f t="shared" si="5222"/>
        <v/>
      </c>
      <c r="EI312" s="71" t="str">
        <f t="shared" si="5223"/>
        <v/>
      </c>
      <c r="EJ312" s="71" t="str">
        <f t="shared" si="5224"/>
        <v/>
      </c>
      <c r="EK312" s="71" t="str">
        <f t="shared" si="5225"/>
        <v/>
      </c>
      <c r="EL312" s="71" t="str">
        <f t="shared" si="5226"/>
        <v/>
      </c>
      <c r="EM312" s="71" t="str">
        <f t="shared" si="5227"/>
        <v/>
      </c>
      <c r="EN312" s="71" t="str">
        <f t="shared" si="5228"/>
        <v/>
      </c>
      <c r="EO312" s="71" t="str">
        <f t="shared" si="5229"/>
        <v/>
      </c>
      <c r="EP312" s="71" t="str">
        <f t="shared" si="5230"/>
        <v/>
      </c>
      <c r="EQ312" s="71" t="str">
        <f t="shared" si="5231"/>
        <v/>
      </c>
      <c r="ER312" s="71" t="str">
        <f t="shared" si="5232"/>
        <v/>
      </c>
      <c r="ES312" s="71" t="str">
        <f t="shared" si="5233"/>
        <v/>
      </c>
      <c r="ET312" s="71" t="str">
        <f t="shared" si="5234"/>
        <v/>
      </c>
      <c r="EU312" s="71" t="str">
        <f t="shared" si="5235"/>
        <v/>
      </c>
      <c r="EV312" s="71" t="str">
        <f t="shared" si="5236"/>
        <v/>
      </c>
      <c r="EW312" s="71" t="str">
        <f t="shared" si="5237"/>
        <v/>
      </c>
      <c r="EX312" s="71" t="str">
        <f t="shared" si="5238"/>
        <v/>
      </c>
      <c r="EY312" s="71" t="str">
        <f t="shared" si="5239"/>
        <v/>
      </c>
      <c r="EZ312" s="71" t="str">
        <f t="shared" si="5240"/>
        <v/>
      </c>
      <c r="FA312" s="71" t="str">
        <f t="shared" si="5241"/>
        <v/>
      </c>
      <c r="FB312" s="71" t="str">
        <f t="shared" si="5242"/>
        <v/>
      </c>
      <c r="FC312" s="71" t="str">
        <f t="shared" si="5243"/>
        <v/>
      </c>
      <c r="FD312" s="71" t="str">
        <f t="shared" si="5244"/>
        <v/>
      </c>
      <c r="FE312" s="71" t="str">
        <f t="shared" si="5245"/>
        <v/>
      </c>
      <c r="FF312" s="71" t="str">
        <f t="shared" si="5246"/>
        <v/>
      </c>
      <c r="FG312" s="71" t="str">
        <f t="shared" si="5247"/>
        <v/>
      </c>
      <c r="FH312" s="71" t="str">
        <f t="shared" si="5248"/>
        <v/>
      </c>
      <c r="FI312" s="71" t="str">
        <f t="shared" si="5249"/>
        <v/>
      </c>
      <c r="FJ312" s="71" t="str">
        <f t="shared" si="5250"/>
        <v/>
      </c>
      <c r="FK312" s="71" t="str">
        <f t="shared" si="5251"/>
        <v/>
      </c>
      <c r="FL312" s="71" t="str">
        <f t="shared" si="5252"/>
        <v/>
      </c>
      <c r="FM312" s="71" t="str">
        <f t="shared" si="5253"/>
        <v/>
      </c>
      <c r="FN312" s="71" t="str">
        <f t="shared" si="5254"/>
        <v/>
      </c>
      <c r="FO312" s="71" t="str">
        <f t="shared" si="5255"/>
        <v/>
      </c>
      <c r="FP312" s="71" t="str">
        <f t="shared" si="5256"/>
        <v/>
      </c>
      <c r="FQ312" s="71" t="str">
        <f t="shared" si="5257"/>
        <v/>
      </c>
      <c r="FR312" s="71" t="str">
        <f t="shared" si="5258"/>
        <v/>
      </c>
      <c r="FS312" s="71" t="str">
        <f t="shared" si="5259"/>
        <v/>
      </c>
    </row>
    <row r="313" spans="1:175" ht="16.5">
      <c r="A313" s="133"/>
      <c r="B313" s="80" t="s">
        <v>918</v>
      </c>
      <c r="C313" s="61" t="s">
        <v>902</v>
      </c>
      <c r="T313" s="142"/>
      <c r="U313" s="85"/>
      <c r="CN313" s="70" t="str">
        <f t="shared" si="5184"/>
        <v>InitUnitState('IF17',,,,,,,,,,)</v>
      </c>
      <c r="CO313" s="70" t="str">
        <f t="shared" si="5185"/>
        <v>InitUnitNormal('IF17',,,,,,,,,,)</v>
      </c>
      <c r="CP313" s="70" t="str">
        <f t="shared" si="5186"/>
        <v>InitUnitMagic('IF17',,,,,,,,,,)</v>
      </c>
      <c r="CQ313" s="70" t="str">
        <f t="shared" si="5187"/>
        <v>InitUnitAdd('IF17',,,,,,,,,,)</v>
      </c>
      <c r="CR313" s="70" t="str">
        <f t="shared" si="5188"/>
        <v>InitEquipData('IF17',,"",,,,,'','','','','','',"")</v>
      </c>
      <c r="CU313" s="95" t="str">
        <f t="shared" si="5189"/>
        <v>|n</v>
      </c>
      <c r="CW313" s="60"/>
      <c r="CX313" s="60"/>
      <c r="CY313" s="60"/>
      <c r="CZ313" s="60"/>
      <c r="DA313" s="60"/>
      <c r="DB313" s="71" t="str">
        <f t="shared" si="5190"/>
        <v/>
      </c>
      <c r="DC313" s="71" t="str">
        <f t="shared" si="5191"/>
        <v/>
      </c>
      <c r="DD313" s="71" t="str">
        <f t="shared" si="5192"/>
        <v/>
      </c>
      <c r="DE313" s="71" t="str">
        <f t="shared" si="5193"/>
        <v/>
      </c>
      <c r="DF313" s="71" t="str">
        <f t="shared" si="5194"/>
        <v/>
      </c>
      <c r="DG313" s="71" t="str">
        <f t="shared" si="5195"/>
        <v/>
      </c>
      <c r="DH313" s="71" t="str">
        <f t="shared" si="5196"/>
        <v/>
      </c>
      <c r="DI313" s="71" t="str">
        <f t="shared" si="5197"/>
        <v/>
      </c>
      <c r="DJ313" s="71" t="str">
        <f t="shared" si="5198"/>
        <v/>
      </c>
      <c r="DK313" s="71" t="str">
        <f t="shared" si="5199"/>
        <v/>
      </c>
      <c r="DL313" s="71" t="str">
        <f t="shared" si="5200"/>
        <v/>
      </c>
      <c r="DM313" s="71" t="str">
        <f t="shared" si="5201"/>
        <v/>
      </c>
      <c r="DN313" s="71" t="str">
        <f t="shared" si="5202"/>
        <v/>
      </c>
      <c r="DO313" s="71" t="str">
        <f t="shared" si="5203"/>
        <v/>
      </c>
      <c r="DP313" s="71" t="str">
        <f t="shared" si="5204"/>
        <v/>
      </c>
      <c r="DQ313" s="71" t="str">
        <f t="shared" si="5205"/>
        <v/>
      </c>
      <c r="DR313" s="71" t="str">
        <f t="shared" si="5206"/>
        <v/>
      </c>
      <c r="DS313" s="71" t="str">
        <f t="shared" si="5207"/>
        <v/>
      </c>
      <c r="DT313" s="71" t="str">
        <f t="shared" si="5208"/>
        <v/>
      </c>
      <c r="DU313" s="71" t="str">
        <f t="shared" si="5209"/>
        <v/>
      </c>
      <c r="DV313" s="71" t="str">
        <f t="shared" si="5210"/>
        <v/>
      </c>
      <c r="DW313" s="71" t="str">
        <f t="shared" si="5211"/>
        <v/>
      </c>
      <c r="DX313" s="71" t="str">
        <f t="shared" si="5212"/>
        <v/>
      </c>
      <c r="DY313" s="71" t="str">
        <f t="shared" si="5213"/>
        <v/>
      </c>
      <c r="DZ313" s="71" t="str">
        <f t="shared" si="5214"/>
        <v/>
      </c>
      <c r="EA313" s="71" t="str">
        <f t="shared" si="5215"/>
        <v/>
      </c>
      <c r="EB313" s="71" t="str">
        <f t="shared" si="5216"/>
        <v/>
      </c>
      <c r="EC313" s="71" t="str">
        <f t="shared" si="5217"/>
        <v/>
      </c>
      <c r="ED313" s="71" t="str">
        <f t="shared" si="5218"/>
        <v/>
      </c>
      <c r="EE313" s="71" t="str">
        <f t="shared" si="5219"/>
        <v/>
      </c>
      <c r="EF313" s="71" t="str">
        <f t="shared" si="5220"/>
        <v/>
      </c>
      <c r="EG313" s="71" t="str">
        <f t="shared" si="5221"/>
        <v/>
      </c>
      <c r="EH313" s="71" t="str">
        <f t="shared" si="5222"/>
        <v/>
      </c>
      <c r="EI313" s="71" t="str">
        <f t="shared" si="5223"/>
        <v/>
      </c>
      <c r="EJ313" s="71" t="str">
        <f t="shared" si="5224"/>
        <v/>
      </c>
      <c r="EK313" s="71" t="str">
        <f t="shared" si="5225"/>
        <v/>
      </c>
      <c r="EL313" s="71" t="str">
        <f t="shared" si="5226"/>
        <v/>
      </c>
      <c r="EM313" s="71" t="str">
        <f t="shared" si="5227"/>
        <v/>
      </c>
      <c r="EN313" s="71" t="str">
        <f t="shared" si="5228"/>
        <v/>
      </c>
      <c r="EO313" s="71" t="str">
        <f t="shared" si="5229"/>
        <v/>
      </c>
      <c r="EP313" s="71" t="str">
        <f t="shared" si="5230"/>
        <v/>
      </c>
      <c r="EQ313" s="71" t="str">
        <f t="shared" si="5231"/>
        <v/>
      </c>
      <c r="ER313" s="71" t="str">
        <f t="shared" si="5232"/>
        <v/>
      </c>
      <c r="ES313" s="71" t="str">
        <f t="shared" si="5233"/>
        <v/>
      </c>
      <c r="ET313" s="71" t="str">
        <f t="shared" si="5234"/>
        <v/>
      </c>
      <c r="EU313" s="71" t="str">
        <f t="shared" si="5235"/>
        <v/>
      </c>
      <c r="EV313" s="71" t="str">
        <f t="shared" si="5236"/>
        <v/>
      </c>
      <c r="EW313" s="71" t="str">
        <f t="shared" si="5237"/>
        <v/>
      </c>
      <c r="EX313" s="71" t="str">
        <f t="shared" si="5238"/>
        <v/>
      </c>
      <c r="EY313" s="71" t="str">
        <f t="shared" si="5239"/>
        <v/>
      </c>
      <c r="EZ313" s="71" t="str">
        <f t="shared" si="5240"/>
        <v/>
      </c>
      <c r="FA313" s="71" t="str">
        <f t="shared" si="5241"/>
        <v/>
      </c>
      <c r="FB313" s="71" t="str">
        <f t="shared" si="5242"/>
        <v/>
      </c>
      <c r="FC313" s="71" t="str">
        <f t="shared" si="5243"/>
        <v/>
      </c>
      <c r="FD313" s="71" t="str">
        <f t="shared" si="5244"/>
        <v/>
      </c>
      <c r="FE313" s="71" t="str">
        <f t="shared" si="5245"/>
        <v/>
      </c>
      <c r="FF313" s="71" t="str">
        <f t="shared" si="5246"/>
        <v/>
      </c>
      <c r="FG313" s="71" t="str">
        <f t="shared" si="5247"/>
        <v/>
      </c>
      <c r="FH313" s="71" t="str">
        <f t="shared" si="5248"/>
        <v/>
      </c>
      <c r="FI313" s="71" t="str">
        <f t="shared" si="5249"/>
        <v/>
      </c>
      <c r="FJ313" s="71" t="str">
        <f t="shared" si="5250"/>
        <v/>
      </c>
      <c r="FK313" s="71" t="str">
        <f t="shared" si="5251"/>
        <v/>
      </c>
      <c r="FL313" s="71" t="str">
        <f t="shared" si="5252"/>
        <v/>
      </c>
      <c r="FM313" s="71" t="str">
        <f t="shared" si="5253"/>
        <v/>
      </c>
      <c r="FN313" s="71" t="str">
        <f t="shared" si="5254"/>
        <v/>
      </c>
      <c r="FO313" s="71" t="str">
        <f t="shared" si="5255"/>
        <v/>
      </c>
      <c r="FP313" s="71" t="str">
        <f t="shared" si="5256"/>
        <v/>
      </c>
      <c r="FQ313" s="71" t="str">
        <f t="shared" si="5257"/>
        <v/>
      </c>
      <c r="FR313" s="71" t="str">
        <f t="shared" si="5258"/>
        <v/>
      </c>
      <c r="FS313" s="71" t="str">
        <f t="shared" si="5259"/>
        <v/>
      </c>
    </row>
    <row r="314" spans="1:175" ht="16.5">
      <c r="A314" s="133"/>
      <c r="B314" s="80" t="s">
        <v>919</v>
      </c>
      <c r="C314" s="61" t="s">
        <v>902</v>
      </c>
      <c r="T314" s="143"/>
      <c r="U314" s="85"/>
      <c r="CN314" s="70" t="str">
        <f t="shared" si="5184"/>
        <v>InitUnitState('IF18',,,,,,,,,,)</v>
      </c>
      <c r="CO314" s="70" t="str">
        <f t="shared" si="5185"/>
        <v>InitUnitNormal('IF18',,,,,,,,,,)</v>
      </c>
      <c r="CP314" s="70" t="str">
        <f t="shared" si="5186"/>
        <v>InitUnitMagic('IF18',,,,,,,,,,)</v>
      </c>
      <c r="CQ314" s="70" t="str">
        <f t="shared" si="5187"/>
        <v>InitUnitAdd('IF18',,,,,,,,,,)</v>
      </c>
      <c r="CR314" s="70" t="str">
        <f t="shared" si="5188"/>
        <v>InitEquipData('IF18',,"",,,,,'','','','','','',"")</v>
      </c>
      <c r="CU314" s="95" t="str">
        <f t="shared" si="5189"/>
        <v>|n</v>
      </c>
      <c r="CW314" s="60"/>
      <c r="CX314" s="60"/>
      <c r="CY314" s="60"/>
      <c r="CZ314" s="60"/>
      <c r="DA314" s="60"/>
      <c r="DB314" s="71" t="str">
        <f t="shared" si="5190"/>
        <v/>
      </c>
      <c r="DC314" s="71" t="str">
        <f t="shared" si="5191"/>
        <v/>
      </c>
      <c r="DD314" s="71" t="str">
        <f t="shared" si="5192"/>
        <v/>
      </c>
      <c r="DE314" s="71" t="str">
        <f t="shared" si="5193"/>
        <v/>
      </c>
      <c r="DF314" s="71" t="str">
        <f t="shared" si="5194"/>
        <v/>
      </c>
      <c r="DG314" s="71" t="str">
        <f t="shared" si="5195"/>
        <v/>
      </c>
      <c r="DH314" s="71" t="str">
        <f t="shared" si="5196"/>
        <v/>
      </c>
      <c r="DI314" s="71" t="str">
        <f t="shared" si="5197"/>
        <v/>
      </c>
      <c r="DJ314" s="71" t="str">
        <f t="shared" si="5198"/>
        <v/>
      </c>
      <c r="DK314" s="71" t="str">
        <f t="shared" si="5199"/>
        <v/>
      </c>
      <c r="DL314" s="71" t="str">
        <f t="shared" si="5200"/>
        <v/>
      </c>
      <c r="DM314" s="71" t="str">
        <f t="shared" si="5201"/>
        <v/>
      </c>
      <c r="DN314" s="71" t="str">
        <f t="shared" si="5202"/>
        <v/>
      </c>
      <c r="DO314" s="71" t="str">
        <f t="shared" si="5203"/>
        <v/>
      </c>
      <c r="DP314" s="71" t="str">
        <f t="shared" si="5204"/>
        <v/>
      </c>
      <c r="DQ314" s="71" t="str">
        <f t="shared" si="5205"/>
        <v/>
      </c>
      <c r="DR314" s="71" t="str">
        <f t="shared" si="5206"/>
        <v/>
      </c>
      <c r="DS314" s="71" t="str">
        <f t="shared" si="5207"/>
        <v/>
      </c>
      <c r="DT314" s="71" t="str">
        <f t="shared" si="5208"/>
        <v/>
      </c>
      <c r="DU314" s="71" t="str">
        <f t="shared" si="5209"/>
        <v/>
      </c>
      <c r="DV314" s="71" t="str">
        <f t="shared" si="5210"/>
        <v/>
      </c>
      <c r="DW314" s="71" t="str">
        <f t="shared" si="5211"/>
        <v/>
      </c>
      <c r="DX314" s="71" t="str">
        <f t="shared" si="5212"/>
        <v/>
      </c>
      <c r="DY314" s="71" t="str">
        <f t="shared" si="5213"/>
        <v/>
      </c>
      <c r="DZ314" s="71" t="str">
        <f t="shared" si="5214"/>
        <v/>
      </c>
      <c r="EA314" s="71" t="str">
        <f t="shared" si="5215"/>
        <v/>
      </c>
      <c r="EB314" s="71" t="str">
        <f t="shared" si="5216"/>
        <v/>
      </c>
      <c r="EC314" s="71" t="str">
        <f t="shared" si="5217"/>
        <v/>
      </c>
      <c r="ED314" s="71" t="str">
        <f t="shared" si="5218"/>
        <v/>
      </c>
      <c r="EE314" s="71" t="str">
        <f t="shared" si="5219"/>
        <v/>
      </c>
      <c r="EF314" s="71" t="str">
        <f t="shared" si="5220"/>
        <v/>
      </c>
      <c r="EG314" s="71" t="str">
        <f t="shared" si="5221"/>
        <v/>
      </c>
      <c r="EH314" s="71" t="str">
        <f t="shared" si="5222"/>
        <v/>
      </c>
      <c r="EI314" s="71" t="str">
        <f t="shared" si="5223"/>
        <v/>
      </c>
      <c r="EJ314" s="71" t="str">
        <f t="shared" si="5224"/>
        <v/>
      </c>
      <c r="EK314" s="71" t="str">
        <f t="shared" si="5225"/>
        <v/>
      </c>
      <c r="EL314" s="71" t="str">
        <f t="shared" si="5226"/>
        <v/>
      </c>
      <c r="EM314" s="71" t="str">
        <f t="shared" si="5227"/>
        <v/>
      </c>
      <c r="EN314" s="71" t="str">
        <f t="shared" si="5228"/>
        <v/>
      </c>
      <c r="EO314" s="71" t="str">
        <f t="shared" si="5229"/>
        <v/>
      </c>
      <c r="EP314" s="71" t="str">
        <f t="shared" si="5230"/>
        <v/>
      </c>
      <c r="EQ314" s="71" t="str">
        <f t="shared" si="5231"/>
        <v/>
      </c>
      <c r="ER314" s="71" t="str">
        <f t="shared" si="5232"/>
        <v/>
      </c>
      <c r="ES314" s="71" t="str">
        <f t="shared" si="5233"/>
        <v/>
      </c>
      <c r="ET314" s="71" t="str">
        <f t="shared" si="5234"/>
        <v/>
      </c>
      <c r="EU314" s="71" t="str">
        <f t="shared" si="5235"/>
        <v/>
      </c>
      <c r="EV314" s="71" t="str">
        <f t="shared" si="5236"/>
        <v/>
      </c>
      <c r="EW314" s="71" t="str">
        <f t="shared" si="5237"/>
        <v/>
      </c>
      <c r="EX314" s="71" t="str">
        <f t="shared" si="5238"/>
        <v/>
      </c>
      <c r="EY314" s="71" t="str">
        <f t="shared" si="5239"/>
        <v/>
      </c>
      <c r="EZ314" s="71" t="str">
        <f t="shared" si="5240"/>
        <v/>
      </c>
      <c r="FA314" s="71" t="str">
        <f t="shared" si="5241"/>
        <v/>
      </c>
      <c r="FB314" s="71" t="str">
        <f t="shared" si="5242"/>
        <v/>
      </c>
      <c r="FC314" s="71" t="str">
        <f t="shared" si="5243"/>
        <v/>
      </c>
      <c r="FD314" s="71" t="str">
        <f t="shared" si="5244"/>
        <v/>
      </c>
      <c r="FE314" s="71" t="str">
        <f t="shared" si="5245"/>
        <v/>
      </c>
      <c r="FF314" s="71" t="str">
        <f t="shared" si="5246"/>
        <v/>
      </c>
      <c r="FG314" s="71" t="str">
        <f t="shared" si="5247"/>
        <v/>
      </c>
      <c r="FH314" s="71" t="str">
        <f t="shared" si="5248"/>
        <v/>
      </c>
      <c r="FI314" s="71" t="str">
        <f t="shared" si="5249"/>
        <v/>
      </c>
      <c r="FJ314" s="71" t="str">
        <f t="shared" si="5250"/>
        <v/>
      </c>
      <c r="FK314" s="71" t="str">
        <f t="shared" si="5251"/>
        <v/>
      </c>
      <c r="FL314" s="71" t="str">
        <f t="shared" si="5252"/>
        <v/>
      </c>
      <c r="FM314" s="71" t="str">
        <f t="shared" si="5253"/>
        <v/>
      </c>
      <c r="FN314" s="71" t="str">
        <f t="shared" si="5254"/>
        <v/>
      </c>
      <c r="FO314" s="71" t="str">
        <f t="shared" si="5255"/>
        <v/>
      </c>
      <c r="FP314" s="71" t="str">
        <f t="shared" si="5256"/>
        <v/>
      </c>
      <c r="FQ314" s="71" t="str">
        <f t="shared" si="5257"/>
        <v/>
      </c>
      <c r="FR314" s="71" t="str">
        <f t="shared" si="5258"/>
        <v/>
      </c>
      <c r="FS314" s="71" t="str">
        <f t="shared" si="5259"/>
        <v/>
      </c>
    </row>
    <row r="315" spans="1:175" ht="16.5">
      <c r="A315" s="133"/>
      <c r="B315" s="80" t="s">
        <v>920</v>
      </c>
      <c r="C315" s="61" t="s">
        <v>902</v>
      </c>
      <c r="T315" s="143"/>
      <c r="U315" s="85"/>
      <c r="CN315" s="70" t="str">
        <f t="shared" si="5184"/>
        <v>InitUnitState('IF19',,,,,,,,,,)</v>
      </c>
      <c r="CO315" s="70" t="str">
        <f t="shared" si="5185"/>
        <v>InitUnitNormal('IF19',,,,,,,,,,)</v>
      </c>
      <c r="CP315" s="70" t="str">
        <f t="shared" si="5186"/>
        <v>InitUnitMagic('IF19',,,,,,,,,,)</v>
      </c>
      <c r="CQ315" s="70" t="str">
        <f t="shared" si="5187"/>
        <v>InitUnitAdd('IF19',,,,,,,,,,)</v>
      </c>
      <c r="CR315" s="70" t="str">
        <f t="shared" si="5188"/>
        <v>InitEquipData('IF19',,"",,,,,'','','','','','',"")</v>
      </c>
      <c r="CU315" s="95" t="str">
        <f t="shared" si="5189"/>
        <v>|n</v>
      </c>
      <c r="CW315" s="60"/>
      <c r="CX315" s="60"/>
      <c r="CY315" s="60"/>
      <c r="CZ315" s="60"/>
      <c r="DA315" s="60"/>
      <c r="DB315" s="71" t="str">
        <f t="shared" si="5190"/>
        <v/>
      </c>
      <c r="DC315" s="71" t="str">
        <f t="shared" si="5191"/>
        <v/>
      </c>
      <c r="DD315" s="71" t="str">
        <f t="shared" si="5192"/>
        <v/>
      </c>
      <c r="DE315" s="71" t="str">
        <f t="shared" si="5193"/>
        <v/>
      </c>
      <c r="DF315" s="71" t="str">
        <f t="shared" si="5194"/>
        <v/>
      </c>
      <c r="DG315" s="71" t="str">
        <f t="shared" si="5195"/>
        <v/>
      </c>
      <c r="DH315" s="71" t="str">
        <f t="shared" si="5196"/>
        <v/>
      </c>
      <c r="DI315" s="71" t="str">
        <f t="shared" si="5197"/>
        <v/>
      </c>
      <c r="DJ315" s="71" t="str">
        <f t="shared" si="5198"/>
        <v/>
      </c>
      <c r="DK315" s="71" t="str">
        <f t="shared" si="5199"/>
        <v/>
      </c>
      <c r="DL315" s="71" t="str">
        <f t="shared" si="5200"/>
        <v/>
      </c>
      <c r="DM315" s="71" t="str">
        <f t="shared" si="5201"/>
        <v/>
      </c>
      <c r="DN315" s="71" t="str">
        <f t="shared" si="5202"/>
        <v/>
      </c>
      <c r="DO315" s="71" t="str">
        <f t="shared" si="5203"/>
        <v/>
      </c>
      <c r="DP315" s="71" t="str">
        <f t="shared" si="5204"/>
        <v/>
      </c>
      <c r="DQ315" s="71" t="str">
        <f t="shared" si="5205"/>
        <v/>
      </c>
      <c r="DR315" s="71" t="str">
        <f t="shared" si="5206"/>
        <v/>
      </c>
      <c r="DS315" s="71" t="str">
        <f t="shared" si="5207"/>
        <v/>
      </c>
      <c r="DT315" s="71" t="str">
        <f t="shared" si="5208"/>
        <v/>
      </c>
      <c r="DU315" s="71" t="str">
        <f t="shared" si="5209"/>
        <v/>
      </c>
      <c r="DV315" s="71" t="str">
        <f t="shared" si="5210"/>
        <v/>
      </c>
      <c r="DW315" s="71" t="str">
        <f t="shared" si="5211"/>
        <v/>
      </c>
      <c r="DX315" s="71" t="str">
        <f t="shared" si="5212"/>
        <v/>
      </c>
      <c r="DY315" s="71" t="str">
        <f t="shared" si="5213"/>
        <v/>
      </c>
      <c r="DZ315" s="71" t="str">
        <f t="shared" si="5214"/>
        <v/>
      </c>
      <c r="EA315" s="71" t="str">
        <f t="shared" si="5215"/>
        <v/>
      </c>
      <c r="EB315" s="71" t="str">
        <f t="shared" si="5216"/>
        <v/>
      </c>
      <c r="EC315" s="71" t="str">
        <f t="shared" si="5217"/>
        <v/>
      </c>
      <c r="ED315" s="71" t="str">
        <f t="shared" si="5218"/>
        <v/>
      </c>
      <c r="EE315" s="71" t="str">
        <f t="shared" si="5219"/>
        <v/>
      </c>
      <c r="EF315" s="71" t="str">
        <f t="shared" si="5220"/>
        <v/>
      </c>
      <c r="EG315" s="71" t="str">
        <f t="shared" si="5221"/>
        <v/>
      </c>
      <c r="EH315" s="71" t="str">
        <f t="shared" si="5222"/>
        <v/>
      </c>
      <c r="EI315" s="71" t="str">
        <f t="shared" si="5223"/>
        <v/>
      </c>
      <c r="EJ315" s="71" t="str">
        <f t="shared" si="5224"/>
        <v/>
      </c>
      <c r="EK315" s="71" t="str">
        <f t="shared" si="5225"/>
        <v/>
      </c>
      <c r="EL315" s="71" t="str">
        <f t="shared" si="5226"/>
        <v/>
      </c>
      <c r="EM315" s="71" t="str">
        <f t="shared" si="5227"/>
        <v/>
      </c>
      <c r="EN315" s="71" t="str">
        <f t="shared" si="5228"/>
        <v/>
      </c>
      <c r="EO315" s="71" t="str">
        <f t="shared" si="5229"/>
        <v/>
      </c>
      <c r="EP315" s="71" t="str">
        <f t="shared" si="5230"/>
        <v/>
      </c>
      <c r="EQ315" s="71" t="str">
        <f t="shared" si="5231"/>
        <v/>
      </c>
      <c r="ER315" s="71" t="str">
        <f t="shared" si="5232"/>
        <v/>
      </c>
      <c r="ES315" s="71" t="str">
        <f t="shared" si="5233"/>
        <v/>
      </c>
      <c r="ET315" s="71" t="str">
        <f t="shared" si="5234"/>
        <v/>
      </c>
      <c r="EU315" s="71" t="str">
        <f t="shared" si="5235"/>
        <v/>
      </c>
      <c r="EV315" s="71" t="str">
        <f t="shared" si="5236"/>
        <v/>
      </c>
      <c r="EW315" s="71" t="str">
        <f t="shared" si="5237"/>
        <v/>
      </c>
      <c r="EX315" s="71" t="str">
        <f t="shared" si="5238"/>
        <v/>
      </c>
      <c r="EY315" s="71" t="str">
        <f t="shared" si="5239"/>
        <v/>
      </c>
      <c r="EZ315" s="71" t="str">
        <f t="shared" si="5240"/>
        <v/>
      </c>
      <c r="FA315" s="71" t="str">
        <f t="shared" si="5241"/>
        <v/>
      </c>
      <c r="FB315" s="71" t="str">
        <f t="shared" si="5242"/>
        <v/>
      </c>
      <c r="FC315" s="71" t="str">
        <f t="shared" si="5243"/>
        <v/>
      </c>
      <c r="FD315" s="71" t="str">
        <f t="shared" si="5244"/>
        <v/>
      </c>
      <c r="FE315" s="71" t="str">
        <f t="shared" si="5245"/>
        <v/>
      </c>
      <c r="FF315" s="71" t="str">
        <f t="shared" si="5246"/>
        <v/>
      </c>
      <c r="FG315" s="71" t="str">
        <f t="shared" si="5247"/>
        <v/>
      </c>
      <c r="FH315" s="71" t="str">
        <f t="shared" si="5248"/>
        <v/>
      </c>
      <c r="FI315" s="71" t="str">
        <f t="shared" si="5249"/>
        <v/>
      </c>
      <c r="FJ315" s="71" t="str">
        <f t="shared" si="5250"/>
        <v/>
      </c>
      <c r="FK315" s="71" t="str">
        <f t="shared" si="5251"/>
        <v/>
      </c>
      <c r="FL315" s="71" t="str">
        <f t="shared" si="5252"/>
        <v/>
      </c>
      <c r="FM315" s="71" t="str">
        <f t="shared" si="5253"/>
        <v/>
      </c>
      <c r="FN315" s="71" t="str">
        <f t="shared" si="5254"/>
        <v/>
      </c>
      <c r="FO315" s="71" t="str">
        <f t="shared" si="5255"/>
        <v/>
      </c>
      <c r="FP315" s="71" t="str">
        <f t="shared" si="5256"/>
        <v/>
      </c>
      <c r="FQ315" s="71" t="str">
        <f t="shared" si="5257"/>
        <v/>
      </c>
      <c r="FR315" s="71" t="str">
        <f t="shared" si="5258"/>
        <v/>
      </c>
      <c r="FS315" s="71" t="str">
        <f t="shared" si="5259"/>
        <v/>
      </c>
    </row>
    <row r="316" spans="1:175" ht="16.5">
      <c r="A316" s="133"/>
      <c r="B316" s="80" t="s">
        <v>921</v>
      </c>
      <c r="C316" s="61" t="s">
        <v>902</v>
      </c>
      <c r="T316" s="143"/>
      <c r="U316" s="85"/>
      <c r="CN316" s="70" t="str">
        <f t="shared" si="5184"/>
        <v>InitUnitState('IF20',,,,,,,,,,)</v>
      </c>
      <c r="CO316" s="70" t="str">
        <f t="shared" si="5185"/>
        <v>InitUnitNormal('IF20',,,,,,,,,,)</v>
      </c>
      <c r="CP316" s="70" t="str">
        <f t="shared" si="5186"/>
        <v>InitUnitMagic('IF20',,,,,,,,,,)</v>
      </c>
      <c r="CQ316" s="70" t="str">
        <f t="shared" si="5187"/>
        <v>InitUnitAdd('IF20',,,,,,,,,,)</v>
      </c>
      <c r="CR316" s="70" t="str">
        <f t="shared" si="5188"/>
        <v>InitEquipData('IF20',,"",,,,,'','','','','','',"")</v>
      </c>
      <c r="CU316" s="95" t="str">
        <f t="shared" si="5189"/>
        <v>|n</v>
      </c>
      <c r="CW316" s="60"/>
      <c r="CX316" s="60"/>
      <c r="CY316" s="60"/>
      <c r="CZ316" s="60"/>
      <c r="DA316" s="60"/>
      <c r="DB316" s="71" t="str">
        <f t="shared" si="5190"/>
        <v/>
      </c>
      <c r="DC316" s="71" t="str">
        <f t="shared" si="5191"/>
        <v/>
      </c>
      <c r="DD316" s="71" t="str">
        <f t="shared" si="5192"/>
        <v/>
      </c>
      <c r="DE316" s="71" t="str">
        <f t="shared" si="5193"/>
        <v/>
      </c>
      <c r="DF316" s="71" t="str">
        <f t="shared" si="5194"/>
        <v/>
      </c>
      <c r="DG316" s="71" t="str">
        <f t="shared" si="5195"/>
        <v/>
      </c>
      <c r="DH316" s="71" t="str">
        <f t="shared" si="5196"/>
        <v/>
      </c>
      <c r="DI316" s="71" t="str">
        <f t="shared" si="5197"/>
        <v/>
      </c>
      <c r="DJ316" s="71" t="str">
        <f t="shared" si="5198"/>
        <v/>
      </c>
      <c r="DK316" s="71" t="str">
        <f t="shared" si="5199"/>
        <v/>
      </c>
      <c r="DL316" s="71" t="str">
        <f t="shared" si="5200"/>
        <v/>
      </c>
      <c r="DM316" s="71" t="str">
        <f t="shared" si="5201"/>
        <v/>
      </c>
      <c r="DN316" s="71" t="str">
        <f t="shared" si="5202"/>
        <v/>
      </c>
      <c r="DO316" s="71" t="str">
        <f t="shared" si="5203"/>
        <v/>
      </c>
      <c r="DP316" s="71" t="str">
        <f t="shared" si="5204"/>
        <v/>
      </c>
      <c r="DQ316" s="71" t="str">
        <f t="shared" si="5205"/>
        <v/>
      </c>
      <c r="DR316" s="71" t="str">
        <f t="shared" si="5206"/>
        <v/>
      </c>
      <c r="DS316" s="71" t="str">
        <f t="shared" si="5207"/>
        <v/>
      </c>
      <c r="DT316" s="71" t="str">
        <f t="shared" si="5208"/>
        <v/>
      </c>
      <c r="DU316" s="71" t="str">
        <f t="shared" si="5209"/>
        <v/>
      </c>
      <c r="DV316" s="71" t="str">
        <f t="shared" si="5210"/>
        <v/>
      </c>
      <c r="DW316" s="71" t="str">
        <f t="shared" si="5211"/>
        <v/>
      </c>
      <c r="DX316" s="71" t="str">
        <f t="shared" si="5212"/>
        <v/>
      </c>
      <c r="DY316" s="71" t="str">
        <f t="shared" si="5213"/>
        <v/>
      </c>
      <c r="DZ316" s="71" t="str">
        <f t="shared" si="5214"/>
        <v/>
      </c>
      <c r="EA316" s="71" t="str">
        <f t="shared" si="5215"/>
        <v/>
      </c>
      <c r="EB316" s="71" t="str">
        <f t="shared" si="5216"/>
        <v/>
      </c>
      <c r="EC316" s="71" t="str">
        <f t="shared" si="5217"/>
        <v/>
      </c>
      <c r="ED316" s="71" t="str">
        <f t="shared" si="5218"/>
        <v/>
      </c>
      <c r="EE316" s="71" t="str">
        <f t="shared" si="5219"/>
        <v/>
      </c>
      <c r="EF316" s="71" t="str">
        <f t="shared" si="5220"/>
        <v/>
      </c>
      <c r="EG316" s="71" t="str">
        <f t="shared" si="5221"/>
        <v/>
      </c>
      <c r="EH316" s="71" t="str">
        <f t="shared" si="5222"/>
        <v/>
      </c>
      <c r="EI316" s="71" t="str">
        <f t="shared" si="5223"/>
        <v/>
      </c>
      <c r="EJ316" s="71" t="str">
        <f t="shared" si="5224"/>
        <v/>
      </c>
      <c r="EK316" s="71" t="str">
        <f t="shared" si="5225"/>
        <v/>
      </c>
      <c r="EL316" s="71" t="str">
        <f t="shared" si="5226"/>
        <v/>
      </c>
      <c r="EM316" s="71" t="str">
        <f t="shared" si="5227"/>
        <v/>
      </c>
      <c r="EN316" s="71" t="str">
        <f t="shared" si="5228"/>
        <v/>
      </c>
      <c r="EO316" s="71" t="str">
        <f t="shared" si="5229"/>
        <v/>
      </c>
      <c r="EP316" s="71" t="str">
        <f t="shared" si="5230"/>
        <v/>
      </c>
      <c r="EQ316" s="71" t="str">
        <f t="shared" si="5231"/>
        <v/>
      </c>
      <c r="ER316" s="71" t="str">
        <f t="shared" si="5232"/>
        <v/>
      </c>
      <c r="ES316" s="71" t="str">
        <f t="shared" si="5233"/>
        <v/>
      </c>
      <c r="ET316" s="71" t="str">
        <f t="shared" si="5234"/>
        <v/>
      </c>
      <c r="EU316" s="71" t="str">
        <f t="shared" si="5235"/>
        <v/>
      </c>
      <c r="EV316" s="71" t="str">
        <f t="shared" si="5236"/>
        <v/>
      </c>
      <c r="EW316" s="71" t="str">
        <f t="shared" si="5237"/>
        <v/>
      </c>
      <c r="EX316" s="71" t="str">
        <f t="shared" si="5238"/>
        <v/>
      </c>
      <c r="EY316" s="71" t="str">
        <f t="shared" si="5239"/>
        <v/>
      </c>
      <c r="EZ316" s="71" t="str">
        <f t="shared" si="5240"/>
        <v/>
      </c>
      <c r="FA316" s="71" t="str">
        <f t="shared" si="5241"/>
        <v/>
      </c>
      <c r="FB316" s="71" t="str">
        <f t="shared" si="5242"/>
        <v/>
      </c>
      <c r="FC316" s="71" t="str">
        <f t="shared" si="5243"/>
        <v/>
      </c>
      <c r="FD316" s="71" t="str">
        <f t="shared" si="5244"/>
        <v/>
      </c>
      <c r="FE316" s="71" t="str">
        <f t="shared" si="5245"/>
        <v/>
      </c>
      <c r="FF316" s="71" t="str">
        <f t="shared" si="5246"/>
        <v/>
      </c>
      <c r="FG316" s="71" t="str">
        <f t="shared" si="5247"/>
        <v/>
      </c>
      <c r="FH316" s="71" t="str">
        <f t="shared" si="5248"/>
        <v/>
      </c>
      <c r="FI316" s="71" t="str">
        <f t="shared" si="5249"/>
        <v/>
      </c>
      <c r="FJ316" s="71" t="str">
        <f t="shared" si="5250"/>
        <v/>
      </c>
      <c r="FK316" s="71" t="str">
        <f t="shared" si="5251"/>
        <v/>
      </c>
      <c r="FL316" s="71" t="str">
        <f t="shared" si="5252"/>
        <v/>
      </c>
      <c r="FM316" s="71" t="str">
        <f t="shared" si="5253"/>
        <v/>
      </c>
      <c r="FN316" s="71" t="str">
        <f t="shared" si="5254"/>
        <v/>
      </c>
      <c r="FO316" s="71" t="str">
        <f t="shared" si="5255"/>
        <v/>
      </c>
      <c r="FP316" s="71" t="str">
        <f t="shared" si="5256"/>
        <v/>
      </c>
      <c r="FQ316" s="71" t="str">
        <f t="shared" si="5257"/>
        <v/>
      </c>
      <c r="FR316" s="71" t="str">
        <f t="shared" si="5258"/>
        <v/>
      </c>
      <c r="FS316" s="71" t="str">
        <f t="shared" si="5259"/>
        <v/>
      </c>
    </row>
    <row r="317" spans="1:175">
      <c r="A317" s="80"/>
      <c r="B317" s="80" t="s">
        <v>922</v>
      </c>
      <c r="C317" s="61" t="s">
        <v>902</v>
      </c>
      <c r="T317" s="144"/>
      <c r="U317" s="85"/>
      <c r="CN317" s="70" t="str">
        <f t="shared" si="5184"/>
        <v>InitUnitState('IF21',,,,,,,,,,)</v>
      </c>
      <c r="CO317" s="70" t="str">
        <f t="shared" si="5185"/>
        <v>InitUnitNormal('IF21',,,,,,,,,,)</v>
      </c>
      <c r="CP317" s="70" t="str">
        <f t="shared" si="5186"/>
        <v>InitUnitMagic('IF21',,,,,,,,,,)</v>
      </c>
      <c r="CQ317" s="70" t="str">
        <f t="shared" si="5187"/>
        <v>InitUnitAdd('IF21',,,,,,,,,,)</v>
      </c>
      <c r="CR317" s="70" t="str">
        <f t="shared" si="5188"/>
        <v>InitEquipData('IF21',,"",,,,,'','','','','','',"")</v>
      </c>
      <c r="CU317" s="95" t="str">
        <f t="shared" si="5189"/>
        <v>|n</v>
      </c>
      <c r="CW317" s="60"/>
      <c r="CX317" s="60"/>
      <c r="CY317" s="60"/>
      <c r="CZ317" s="60"/>
      <c r="DA317" s="60"/>
      <c r="DB317" s="71" t="str">
        <f t="shared" si="5190"/>
        <v/>
      </c>
      <c r="DC317" s="71" t="str">
        <f t="shared" si="5191"/>
        <v/>
      </c>
      <c r="DD317" s="71" t="str">
        <f t="shared" si="5192"/>
        <v/>
      </c>
      <c r="DE317" s="71" t="str">
        <f t="shared" si="5193"/>
        <v/>
      </c>
      <c r="DF317" s="71" t="str">
        <f t="shared" si="5194"/>
        <v/>
      </c>
      <c r="DG317" s="71" t="str">
        <f t="shared" si="5195"/>
        <v/>
      </c>
      <c r="DH317" s="71" t="str">
        <f t="shared" si="5196"/>
        <v/>
      </c>
      <c r="DI317" s="71" t="str">
        <f t="shared" si="5197"/>
        <v/>
      </c>
      <c r="DJ317" s="71" t="str">
        <f t="shared" si="5198"/>
        <v/>
      </c>
      <c r="DK317" s="71" t="str">
        <f t="shared" si="5199"/>
        <v/>
      </c>
      <c r="DL317" s="71" t="str">
        <f t="shared" si="5200"/>
        <v/>
      </c>
      <c r="DM317" s="71" t="str">
        <f t="shared" si="5201"/>
        <v/>
      </c>
      <c r="DN317" s="71" t="str">
        <f t="shared" si="5202"/>
        <v/>
      </c>
      <c r="DO317" s="71" t="str">
        <f t="shared" si="5203"/>
        <v/>
      </c>
      <c r="DP317" s="71" t="str">
        <f t="shared" si="5204"/>
        <v/>
      </c>
      <c r="DQ317" s="71" t="str">
        <f t="shared" si="5205"/>
        <v/>
      </c>
      <c r="DR317" s="71" t="str">
        <f t="shared" si="5206"/>
        <v/>
      </c>
      <c r="DS317" s="71" t="str">
        <f t="shared" si="5207"/>
        <v/>
      </c>
      <c r="DT317" s="71" t="str">
        <f t="shared" si="5208"/>
        <v/>
      </c>
      <c r="DU317" s="71" t="str">
        <f t="shared" si="5209"/>
        <v/>
      </c>
      <c r="DV317" s="71" t="str">
        <f t="shared" si="5210"/>
        <v/>
      </c>
      <c r="DW317" s="71" t="str">
        <f t="shared" si="5211"/>
        <v/>
      </c>
      <c r="DX317" s="71" t="str">
        <f t="shared" si="5212"/>
        <v/>
      </c>
      <c r="DY317" s="71" t="str">
        <f t="shared" si="5213"/>
        <v/>
      </c>
      <c r="DZ317" s="71" t="str">
        <f t="shared" si="5214"/>
        <v/>
      </c>
      <c r="EA317" s="71" t="str">
        <f t="shared" si="5215"/>
        <v/>
      </c>
      <c r="EB317" s="71" t="str">
        <f t="shared" si="5216"/>
        <v/>
      </c>
      <c r="EC317" s="71" t="str">
        <f t="shared" si="5217"/>
        <v/>
      </c>
      <c r="ED317" s="71" t="str">
        <f t="shared" si="5218"/>
        <v/>
      </c>
      <c r="EE317" s="71" t="str">
        <f t="shared" si="5219"/>
        <v/>
      </c>
      <c r="EF317" s="71" t="str">
        <f t="shared" si="5220"/>
        <v/>
      </c>
      <c r="EG317" s="71" t="str">
        <f t="shared" si="5221"/>
        <v/>
      </c>
      <c r="EH317" s="71" t="str">
        <f t="shared" si="5222"/>
        <v/>
      </c>
      <c r="EI317" s="71" t="str">
        <f t="shared" si="5223"/>
        <v/>
      </c>
      <c r="EJ317" s="71" t="str">
        <f t="shared" si="5224"/>
        <v/>
      </c>
      <c r="EK317" s="71" t="str">
        <f t="shared" si="5225"/>
        <v/>
      </c>
      <c r="EL317" s="71" t="str">
        <f t="shared" si="5226"/>
        <v/>
      </c>
      <c r="EM317" s="71" t="str">
        <f t="shared" si="5227"/>
        <v/>
      </c>
      <c r="EN317" s="71" t="str">
        <f t="shared" si="5228"/>
        <v/>
      </c>
      <c r="EO317" s="71" t="str">
        <f t="shared" si="5229"/>
        <v/>
      </c>
      <c r="EP317" s="71" t="str">
        <f t="shared" si="5230"/>
        <v/>
      </c>
      <c r="EQ317" s="71" t="str">
        <f t="shared" si="5231"/>
        <v/>
      </c>
      <c r="ER317" s="71" t="str">
        <f t="shared" si="5232"/>
        <v/>
      </c>
      <c r="ES317" s="71" t="str">
        <f t="shared" si="5233"/>
        <v/>
      </c>
      <c r="ET317" s="71" t="str">
        <f t="shared" si="5234"/>
        <v/>
      </c>
      <c r="EU317" s="71" t="str">
        <f t="shared" si="5235"/>
        <v/>
      </c>
      <c r="EV317" s="71" t="str">
        <f t="shared" si="5236"/>
        <v/>
      </c>
      <c r="EW317" s="71" t="str">
        <f t="shared" si="5237"/>
        <v/>
      </c>
      <c r="EX317" s="71" t="str">
        <f t="shared" si="5238"/>
        <v/>
      </c>
      <c r="EY317" s="71" t="str">
        <f t="shared" si="5239"/>
        <v/>
      </c>
      <c r="EZ317" s="71" t="str">
        <f t="shared" si="5240"/>
        <v/>
      </c>
      <c r="FA317" s="71" t="str">
        <f t="shared" si="5241"/>
        <v/>
      </c>
      <c r="FB317" s="71" t="str">
        <f t="shared" si="5242"/>
        <v/>
      </c>
      <c r="FC317" s="71" t="str">
        <f t="shared" si="5243"/>
        <v/>
      </c>
      <c r="FD317" s="71" t="str">
        <f t="shared" si="5244"/>
        <v/>
      </c>
      <c r="FE317" s="71" t="str">
        <f t="shared" si="5245"/>
        <v/>
      </c>
      <c r="FF317" s="71" t="str">
        <f t="shared" si="5246"/>
        <v/>
      </c>
      <c r="FG317" s="71" t="str">
        <f t="shared" si="5247"/>
        <v/>
      </c>
      <c r="FH317" s="71" t="str">
        <f t="shared" si="5248"/>
        <v/>
      </c>
      <c r="FI317" s="71" t="str">
        <f t="shared" si="5249"/>
        <v/>
      </c>
      <c r="FJ317" s="71" t="str">
        <f t="shared" si="5250"/>
        <v/>
      </c>
      <c r="FK317" s="71" t="str">
        <f t="shared" si="5251"/>
        <v/>
      </c>
      <c r="FL317" s="71" t="str">
        <f t="shared" si="5252"/>
        <v/>
      </c>
      <c r="FM317" s="71" t="str">
        <f t="shared" si="5253"/>
        <v/>
      </c>
      <c r="FN317" s="71" t="str">
        <f t="shared" si="5254"/>
        <v/>
      </c>
      <c r="FO317" s="71" t="str">
        <f t="shared" si="5255"/>
        <v/>
      </c>
      <c r="FP317" s="71" t="str">
        <f t="shared" si="5256"/>
        <v/>
      </c>
      <c r="FQ317" s="71" t="str">
        <f t="shared" si="5257"/>
        <v/>
      </c>
      <c r="FR317" s="71" t="str">
        <f t="shared" si="5258"/>
        <v/>
      </c>
      <c r="FS317" s="71" t="str">
        <f t="shared" si="5259"/>
        <v/>
      </c>
    </row>
    <row r="318" spans="1:175">
      <c r="A318" s="80"/>
      <c r="B318" s="80" t="s">
        <v>923</v>
      </c>
      <c r="C318" s="61" t="s">
        <v>902</v>
      </c>
      <c r="T318" s="144"/>
      <c r="U318" s="85"/>
      <c r="CN318" s="70" t="str">
        <f t="shared" si="5184"/>
        <v>InitUnitState('IF22',,,,,,,,,,)</v>
      </c>
      <c r="CO318" s="70" t="str">
        <f t="shared" si="5185"/>
        <v>InitUnitNormal('IF22',,,,,,,,,,)</v>
      </c>
      <c r="CP318" s="70" t="str">
        <f t="shared" si="5186"/>
        <v>InitUnitMagic('IF22',,,,,,,,,,)</v>
      </c>
      <c r="CQ318" s="70" t="str">
        <f t="shared" si="5187"/>
        <v>InitUnitAdd('IF22',,,,,,,,,,)</v>
      </c>
      <c r="CR318" s="70" t="str">
        <f t="shared" si="5188"/>
        <v>InitEquipData('IF22',,"",,,,,'','','','','','',"")</v>
      </c>
      <c r="CU318" s="95" t="str">
        <f t="shared" si="5189"/>
        <v>|n</v>
      </c>
      <c r="CW318" s="60"/>
      <c r="CX318" s="60"/>
      <c r="CY318" s="60"/>
      <c r="CZ318" s="60"/>
      <c r="DA318" s="60"/>
      <c r="DB318" s="71" t="str">
        <f t="shared" si="5190"/>
        <v/>
      </c>
      <c r="DC318" s="71" t="str">
        <f t="shared" si="5191"/>
        <v/>
      </c>
      <c r="DD318" s="71" t="str">
        <f t="shared" si="5192"/>
        <v/>
      </c>
      <c r="DE318" s="71" t="str">
        <f t="shared" si="5193"/>
        <v/>
      </c>
      <c r="DF318" s="71" t="str">
        <f t="shared" si="5194"/>
        <v/>
      </c>
      <c r="DG318" s="71" t="str">
        <f t="shared" si="5195"/>
        <v/>
      </c>
      <c r="DH318" s="71" t="str">
        <f t="shared" si="5196"/>
        <v/>
      </c>
      <c r="DI318" s="71" t="str">
        <f t="shared" si="5197"/>
        <v/>
      </c>
      <c r="DJ318" s="71" t="str">
        <f t="shared" si="5198"/>
        <v/>
      </c>
      <c r="DK318" s="71" t="str">
        <f t="shared" si="5199"/>
        <v/>
      </c>
      <c r="DL318" s="71" t="str">
        <f t="shared" si="5200"/>
        <v/>
      </c>
      <c r="DM318" s="71" t="str">
        <f t="shared" si="5201"/>
        <v/>
      </c>
      <c r="DN318" s="71" t="str">
        <f t="shared" si="5202"/>
        <v/>
      </c>
      <c r="DO318" s="71" t="str">
        <f t="shared" si="5203"/>
        <v/>
      </c>
      <c r="DP318" s="71" t="str">
        <f t="shared" si="5204"/>
        <v/>
      </c>
      <c r="DQ318" s="71" t="str">
        <f t="shared" si="5205"/>
        <v/>
      </c>
      <c r="DR318" s="71" t="str">
        <f t="shared" si="5206"/>
        <v/>
      </c>
      <c r="DS318" s="71" t="str">
        <f t="shared" si="5207"/>
        <v/>
      </c>
      <c r="DT318" s="71" t="str">
        <f t="shared" si="5208"/>
        <v/>
      </c>
      <c r="DU318" s="71" t="str">
        <f t="shared" si="5209"/>
        <v/>
      </c>
      <c r="DV318" s="71" t="str">
        <f t="shared" si="5210"/>
        <v/>
      </c>
      <c r="DW318" s="71" t="str">
        <f t="shared" si="5211"/>
        <v/>
      </c>
      <c r="DX318" s="71" t="str">
        <f t="shared" si="5212"/>
        <v/>
      </c>
      <c r="DY318" s="71" t="str">
        <f t="shared" si="5213"/>
        <v/>
      </c>
      <c r="DZ318" s="71" t="str">
        <f t="shared" si="5214"/>
        <v/>
      </c>
      <c r="EA318" s="71" t="str">
        <f t="shared" si="5215"/>
        <v/>
      </c>
      <c r="EB318" s="71" t="str">
        <f t="shared" si="5216"/>
        <v/>
      </c>
      <c r="EC318" s="71" t="str">
        <f t="shared" si="5217"/>
        <v/>
      </c>
      <c r="ED318" s="71" t="str">
        <f t="shared" si="5218"/>
        <v/>
      </c>
      <c r="EE318" s="71" t="str">
        <f t="shared" si="5219"/>
        <v/>
      </c>
      <c r="EF318" s="71" t="str">
        <f t="shared" si="5220"/>
        <v/>
      </c>
      <c r="EG318" s="71" t="str">
        <f t="shared" si="5221"/>
        <v/>
      </c>
      <c r="EH318" s="71" t="str">
        <f t="shared" si="5222"/>
        <v/>
      </c>
      <c r="EI318" s="71" t="str">
        <f t="shared" si="5223"/>
        <v/>
      </c>
      <c r="EJ318" s="71" t="str">
        <f t="shared" si="5224"/>
        <v/>
      </c>
      <c r="EK318" s="71" t="str">
        <f t="shared" si="5225"/>
        <v/>
      </c>
      <c r="EL318" s="71" t="str">
        <f t="shared" si="5226"/>
        <v/>
      </c>
      <c r="EM318" s="71" t="str">
        <f t="shared" si="5227"/>
        <v/>
      </c>
      <c r="EN318" s="71" t="str">
        <f t="shared" si="5228"/>
        <v/>
      </c>
      <c r="EO318" s="71" t="str">
        <f t="shared" si="5229"/>
        <v/>
      </c>
      <c r="EP318" s="71" t="str">
        <f t="shared" si="5230"/>
        <v/>
      </c>
      <c r="EQ318" s="71" t="str">
        <f t="shared" si="5231"/>
        <v/>
      </c>
      <c r="ER318" s="71" t="str">
        <f t="shared" si="5232"/>
        <v/>
      </c>
      <c r="ES318" s="71" t="str">
        <f t="shared" si="5233"/>
        <v/>
      </c>
      <c r="ET318" s="71" t="str">
        <f t="shared" si="5234"/>
        <v/>
      </c>
      <c r="EU318" s="71" t="str">
        <f t="shared" si="5235"/>
        <v/>
      </c>
      <c r="EV318" s="71" t="str">
        <f t="shared" si="5236"/>
        <v/>
      </c>
      <c r="EW318" s="71" t="str">
        <f t="shared" si="5237"/>
        <v/>
      </c>
      <c r="EX318" s="71" t="str">
        <f t="shared" si="5238"/>
        <v/>
      </c>
      <c r="EY318" s="71" t="str">
        <f t="shared" si="5239"/>
        <v/>
      </c>
      <c r="EZ318" s="71" t="str">
        <f t="shared" si="5240"/>
        <v/>
      </c>
      <c r="FA318" s="71" t="str">
        <f t="shared" si="5241"/>
        <v/>
      </c>
      <c r="FB318" s="71" t="str">
        <f t="shared" si="5242"/>
        <v/>
      </c>
      <c r="FC318" s="71" t="str">
        <f t="shared" si="5243"/>
        <v/>
      </c>
      <c r="FD318" s="71" t="str">
        <f t="shared" si="5244"/>
        <v/>
      </c>
      <c r="FE318" s="71" t="str">
        <f t="shared" si="5245"/>
        <v/>
      </c>
      <c r="FF318" s="71" t="str">
        <f t="shared" si="5246"/>
        <v/>
      </c>
      <c r="FG318" s="71" t="str">
        <f t="shared" si="5247"/>
        <v/>
      </c>
      <c r="FH318" s="71" t="str">
        <f t="shared" si="5248"/>
        <v/>
      </c>
      <c r="FI318" s="71" t="str">
        <f t="shared" si="5249"/>
        <v/>
      </c>
      <c r="FJ318" s="71" t="str">
        <f t="shared" si="5250"/>
        <v/>
      </c>
      <c r="FK318" s="71" t="str">
        <f t="shared" si="5251"/>
        <v/>
      </c>
      <c r="FL318" s="71" t="str">
        <f t="shared" si="5252"/>
        <v/>
      </c>
      <c r="FM318" s="71" t="str">
        <f t="shared" si="5253"/>
        <v/>
      </c>
      <c r="FN318" s="71" t="str">
        <f t="shared" si="5254"/>
        <v/>
      </c>
      <c r="FO318" s="71" t="str">
        <f t="shared" si="5255"/>
        <v/>
      </c>
      <c r="FP318" s="71" t="str">
        <f t="shared" si="5256"/>
        <v/>
      </c>
      <c r="FQ318" s="71" t="str">
        <f t="shared" si="5257"/>
        <v/>
      </c>
      <c r="FR318" s="71" t="str">
        <f t="shared" si="5258"/>
        <v/>
      </c>
      <c r="FS318" s="71" t="str">
        <f t="shared" si="5259"/>
        <v/>
      </c>
    </row>
    <row r="319" spans="1:175">
      <c r="A319" s="80"/>
      <c r="B319" s="80" t="s">
        <v>924</v>
      </c>
      <c r="C319" s="61" t="s">
        <v>902</v>
      </c>
      <c r="T319" s="144"/>
      <c r="U319" s="85"/>
      <c r="CN319" s="70" t="str">
        <f t="shared" si="5184"/>
        <v>InitUnitState('IF23',,,,,,,,,,)</v>
      </c>
      <c r="CO319" s="70" t="str">
        <f t="shared" si="5185"/>
        <v>InitUnitNormal('IF23',,,,,,,,,,)</v>
      </c>
      <c r="CP319" s="70" t="str">
        <f t="shared" si="5186"/>
        <v>InitUnitMagic('IF23',,,,,,,,,,)</v>
      </c>
      <c r="CQ319" s="70" t="str">
        <f t="shared" si="5187"/>
        <v>InitUnitAdd('IF23',,,,,,,,,,)</v>
      </c>
      <c r="CR319" s="70" t="str">
        <f t="shared" si="5188"/>
        <v>InitEquipData('IF23',,"",,,,,'','','','','','',"")</v>
      </c>
      <c r="CU319" s="95" t="str">
        <f t="shared" si="5189"/>
        <v>|n</v>
      </c>
      <c r="CW319" s="60"/>
      <c r="CX319" s="60"/>
      <c r="CY319" s="60"/>
      <c r="CZ319" s="60"/>
      <c r="DA319" s="60"/>
      <c r="DB319" s="71" t="str">
        <f t="shared" si="5190"/>
        <v/>
      </c>
      <c r="DC319" s="71" t="str">
        <f t="shared" si="5191"/>
        <v/>
      </c>
      <c r="DD319" s="71" t="str">
        <f t="shared" si="5192"/>
        <v/>
      </c>
      <c r="DE319" s="71" t="str">
        <f t="shared" si="5193"/>
        <v/>
      </c>
      <c r="DF319" s="71" t="str">
        <f t="shared" si="5194"/>
        <v/>
      </c>
      <c r="DG319" s="71" t="str">
        <f t="shared" si="5195"/>
        <v/>
      </c>
      <c r="DH319" s="71" t="str">
        <f t="shared" si="5196"/>
        <v/>
      </c>
      <c r="DI319" s="71" t="str">
        <f t="shared" si="5197"/>
        <v/>
      </c>
      <c r="DJ319" s="71" t="str">
        <f t="shared" si="5198"/>
        <v/>
      </c>
      <c r="DK319" s="71" t="str">
        <f t="shared" si="5199"/>
        <v/>
      </c>
      <c r="DL319" s="71" t="str">
        <f t="shared" si="5200"/>
        <v/>
      </c>
      <c r="DM319" s="71" t="str">
        <f t="shared" si="5201"/>
        <v/>
      </c>
      <c r="DN319" s="71" t="str">
        <f t="shared" si="5202"/>
        <v/>
      </c>
      <c r="DO319" s="71" t="str">
        <f t="shared" si="5203"/>
        <v/>
      </c>
      <c r="DP319" s="71" t="str">
        <f t="shared" si="5204"/>
        <v/>
      </c>
      <c r="DQ319" s="71" t="str">
        <f t="shared" si="5205"/>
        <v/>
      </c>
      <c r="DR319" s="71" t="str">
        <f t="shared" si="5206"/>
        <v/>
      </c>
      <c r="DS319" s="71" t="str">
        <f t="shared" si="5207"/>
        <v/>
      </c>
      <c r="DT319" s="71" t="str">
        <f t="shared" si="5208"/>
        <v/>
      </c>
      <c r="DU319" s="71" t="str">
        <f t="shared" si="5209"/>
        <v/>
      </c>
      <c r="DV319" s="71" t="str">
        <f t="shared" si="5210"/>
        <v/>
      </c>
      <c r="DW319" s="71" t="str">
        <f t="shared" si="5211"/>
        <v/>
      </c>
      <c r="DX319" s="71" t="str">
        <f t="shared" si="5212"/>
        <v/>
      </c>
      <c r="DY319" s="71" t="str">
        <f t="shared" si="5213"/>
        <v/>
      </c>
      <c r="DZ319" s="71" t="str">
        <f t="shared" si="5214"/>
        <v/>
      </c>
      <c r="EA319" s="71" t="str">
        <f t="shared" si="5215"/>
        <v/>
      </c>
      <c r="EB319" s="71" t="str">
        <f t="shared" si="5216"/>
        <v/>
      </c>
      <c r="EC319" s="71" t="str">
        <f t="shared" si="5217"/>
        <v/>
      </c>
      <c r="ED319" s="71" t="str">
        <f t="shared" si="5218"/>
        <v/>
      </c>
      <c r="EE319" s="71" t="str">
        <f t="shared" si="5219"/>
        <v/>
      </c>
      <c r="EF319" s="71" t="str">
        <f t="shared" si="5220"/>
        <v/>
      </c>
      <c r="EG319" s="71" t="str">
        <f t="shared" si="5221"/>
        <v/>
      </c>
      <c r="EH319" s="71" t="str">
        <f t="shared" si="5222"/>
        <v/>
      </c>
      <c r="EI319" s="71" t="str">
        <f t="shared" si="5223"/>
        <v/>
      </c>
      <c r="EJ319" s="71" t="str">
        <f t="shared" si="5224"/>
        <v/>
      </c>
      <c r="EK319" s="71" t="str">
        <f t="shared" si="5225"/>
        <v/>
      </c>
      <c r="EL319" s="71" t="str">
        <f t="shared" si="5226"/>
        <v/>
      </c>
      <c r="EM319" s="71" t="str">
        <f t="shared" si="5227"/>
        <v/>
      </c>
      <c r="EN319" s="71" t="str">
        <f t="shared" si="5228"/>
        <v/>
      </c>
      <c r="EO319" s="71" t="str">
        <f t="shared" si="5229"/>
        <v/>
      </c>
      <c r="EP319" s="71" t="str">
        <f t="shared" si="5230"/>
        <v/>
      </c>
      <c r="EQ319" s="71" t="str">
        <f t="shared" si="5231"/>
        <v/>
      </c>
      <c r="ER319" s="71" t="str">
        <f t="shared" si="5232"/>
        <v/>
      </c>
      <c r="ES319" s="71" t="str">
        <f t="shared" si="5233"/>
        <v/>
      </c>
      <c r="ET319" s="71" t="str">
        <f t="shared" si="5234"/>
        <v/>
      </c>
      <c r="EU319" s="71" t="str">
        <f t="shared" si="5235"/>
        <v/>
      </c>
      <c r="EV319" s="71" t="str">
        <f t="shared" si="5236"/>
        <v/>
      </c>
      <c r="EW319" s="71" t="str">
        <f t="shared" si="5237"/>
        <v/>
      </c>
      <c r="EX319" s="71" t="str">
        <f t="shared" si="5238"/>
        <v/>
      </c>
      <c r="EY319" s="71" t="str">
        <f t="shared" si="5239"/>
        <v/>
      </c>
      <c r="EZ319" s="71" t="str">
        <f t="shared" si="5240"/>
        <v/>
      </c>
      <c r="FA319" s="71" t="str">
        <f t="shared" si="5241"/>
        <v/>
      </c>
      <c r="FB319" s="71" t="str">
        <f t="shared" si="5242"/>
        <v/>
      </c>
      <c r="FC319" s="71" t="str">
        <f t="shared" si="5243"/>
        <v/>
      </c>
      <c r="FD319" s="71" t="str">
        <f t="shared" si="5244"/>
        <v/>
      </c>
      <c r="FE319" s="71" t="str">
        <f t="shared" si="5245"/>
        <v/>
      </c>
      <c r="FF319" s="71" t="str">
        <f t="shared" si="5246"/>
        <v/>
      </c>
      <c r="FG319" s="71" t="str">
        <f t="shared" si="5247"/>
        <v/>
      </c>
      <c r="FH319" s="71" t="str">
        <f t="shared" si="5248"/>
        <v/>
      </c>
      <c r="FI319" s="71" t="str">
        <f t="shared" si="5249"/>
        <v/>
      </c>
      <c r="FJ319" s="71" t="str">
        <f t="shared" si="5250"/>
        <v/>
      </c>
      <c r="FK319" s="71" t="str">
        <f t="shared" si="5251"/>
        <v/>
      </c>
      <c r="FL319" s="71" t="str">
        <f t="shared" si="5252"/>
        <v/>
      </c>
      <c r="FM319" s="71" t="str">
        <f t="shared" si="5253"/>
        <v/>
      </c>
      <c r="FN319" s="71" t="str">
        <f t="shared" si="5254"/>
        <v/>
      </c>
      <c r="FO319" s="71" t="str">
        <f t="shared" si="5255"/>
        <v/>
      </c>
      <c r="FP319" s="71" t="str">
        <f t="shared" si="5256"/>
        <v/>
      </c>
      <c r="FQ319" s="71" t="str">
        <f t="shared" si="5257"/>
        <v/>
      </c>
      <c r="FR319" s="71" t="str">
        <f t="shared" si="5258"/>
        <v/>
      </c>
      <c r="FS319" s="71" t="str">
        <f t="shared" si="5259"/>
        <v/>
      </c>
    </row>
    <row r="320" spans="1:175">
      <c r="A320" s="80"/>
      <c r="B320" s="80" t="s">
        <v>925</v>
      </c>
      <c r="C320" s="61" t="s">
        <v>902</v>
      </c>
      <c r="T320" s="144"/>
      <c r="U320" s="85"/>
      <c r="CN320" s="70" t="str">
        <f t="shared" si="5184"/>
        <v>InitUnitState('IF24',,,,,,,,,,)</v>
      </c>
      <c r="CO320" s="70" t="str">
        <f t="shared" si="5185"/>
        <v>InitUnitNormal('IF24',,,,,,,,,,)</v>
      </c>
      <c r="CP320" s="70" t="str">
        <f t="shared" si="5186"/>
        <v>InitUnitMagic('IF24',,,,,,,,,,)</v>
      </c>
      <c r="CQ320" s="70" t="str">
        <f t="shared" si="5187"/>
        <v>InitUnitAdd('IF24',,,,,,,,,,)</v>
      </c>
      <c r="CR320" s="70" t="str">
        <f t="shared" si="5188"/>
        <v>InitEquipData('IF24',,"",,,,,'','','','','','',"")</v>
      </c>
      <c r="CU320" s="95" t="str">
        <f t="shared" ref="CU320:CU431" si="5260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431" si="5261">IF(V320="","","|n"&amp;DB$2&amp;"+"&amp;V320&amp;DB$1)</f>
        <v/>
      </c>
      <c r="DC320" s="71" t="str">
        <f t="shared" ref="DC320:DC431" si="5262">IF(W320="","","|n"&amp;DC$2&amp;"+"&amp;W320&amp;DC$1)</f>
        <v/>
      </c>
      <c r="DD320" s="71" t="str">
        <f t="shared" ref="DD320:DD431" si="5263">IF(X320="","","|n"&amp;DD$2&amp;"+"&amp;X320&amp;DD$1)</f>
        <v/>
      </c>
      <c r="DE320" s="71" t="str">
        <f t="shared" ref="DE320:DE431" si="5264">IF(Y320="","","|n"&amp;DE$2&amp;"+"&amp;Y320&amp;DE$1)</f>
        <v/>
      </c>
      <c r="DF320" s="71" t="str">
        <f t="shared" ref="DF320:DF431" si="5265">IF(Z320="","","|n"&amp;DF$2&amp;"+"&amp;Z320&amp;DF$1)</f>
        <v/>
      </c>
      <c r="DG320" s="71" t="str">
        <f t="shared" ref="DG320:DG431" si="5266">IF(AA320="","","|n"&amp;DG$2&amp;"+"&amp;AA320&amp;DG$1)</f>
        <v/>
      </c>
      <c r="DH320" s="71" t="str">
        <f t="shared" ref="DH320:DH431" si="5267">IF(AB320="","","|n"&amp;DH$2&amp;"+"&amp;AB320&amp;DH$1)</f>
        <v/>
      </c>
      <c r="DI320" s="71" t="str">
        <f t="shared" ref="DI320:DI431" si="5268">IF(AC320="","","|n"&amp;DI$2&amp;"+"&amp;AC320&amp;DI$1)</f>
        <v/>
      </c>
      <c r="DJ320" s="71" t="str">
        <f t="shared" ref="DJ320:DJ431" si="5269">IF(AD320="","","|n"&amp;DJ$2&amp;"+"&amp;AD320&amp;DJ$1)</f>
        <v/>
      </c>
      <c r="DK320" s="71" t="str">
        <f t="shared" ref="DK320:DK431" si="5270">IF(AE320="","","|n"&amp;DK$2&amp;"+"&amp;AE320&amp;DK$1)</f>
        <v/>
      </c>
      <c r="DL320" s="71" t="str">
        <f t="shared" ref="DL320:DL431" si="5271">IF(AF320="","","|n"&amp;DL$2&amp;"+"&amp;AF320&amp;DL$1)</f>
        <v/>
      </c>
      <c r="DM320" s="71" t="str">
        <f t="shared" ref="DM320:DM431" si="5272">IF(AG320="","","|n"&amp;DM$2&amp;"+"&amp;AG320&amp;DM$1)</f>
        <v/>
      </c>
      <c r="DN320" s="71" t="str">
        <f t="shared" ref="DN320:DN431" si="5273">IF(AH320="","","|n"&amp;DN$2&amp;"+"&amp;AH320&amp;DN$1)</f>
        <v/>
      </c>
      <c r="DO320" s="71" t="str">
        <f t="shared" ref="DO320:DO431" si="5274">IF(AI320="","","|n"&amp;DO$2&amp;"+"&amp;AI320&amp;DO$1)</f>
        <v/>
      </c>
      <c r="DP320" s="71" t="str">
        <f t="shared" ref="DP320:DP431" si="5275">IF(AJ320="","","|n"&amp;DP$2&amp;"+"&amp;AJ320&amp;DP$1)</f>
        <v/>
      </c>
      <c r="DQ320" s="71" t="str">
        <f t="shared" ref="DQ320:DQ431" si="5276">IF(AK320="","","|n"&amp;DQ$2&amp;"+"&amp;AK320&amp;DQ$1)</f>
        <v/>
      </c>
      <c r="DR320" s="71" t="str">
        <f t="shared" ref="DR320:DR431" si="5277">IF(AL320="","","|n"&amp;DR$2&amp;"+"&amp;AL320&amp;DR$1)</f>
        <v/>
      </c>
      <c r="DS320" s="71" t="str">
        <f t="shared" ref="DS320:DS431" si="5278">IF(AM320="","","|n"&amp;DS$2&amp;"+"&amp;AM320&amp;DS$1)</f>
        <v/>
      </c>
      <c r="DT320" s="71" t="str">
        <f t="shared" ref="DT320:DT431" si="5279">IF(AN320="","","|n"&amp;DT$2&amp;"+"&amp;AN320&amp;DT$1)</f>
        <v/>
      </c>
      <c r="DU320" s="71" t="str">
        <f t="shared" ref="DU320:DU431" si="5280">IF(AO320="","","|n"&amp;DU$2&amp;"+"&amp;AO320&amp;DU$1)</f>
        <v/>
      </c>
      <c r="DV320" s="71" t="str">
        <f t="shared" ref="DV320:DV431" si="5281">IF(AP320="","","|n"&amp;DV$2&amp;"+"&amp;AP320&amp;DV$1)</f>
        <v/>
      </c>
      <c r="DW320" s="71" t="str">
        <f t="shared" ref="DW320:DW431" si="5282">IF(AQ320="","","|n"&amp;DW$2&amp;"+"&amp;AQ320&amp;DW$1)</f>
        <v/>
      </c>
      <c r="DX320" s="71" t="str">
        <f t="shared" ref="DX320:DX431" si="5283">IF(AR320="","","|n"&amp;DX$2&amp;"+"&amp;AR320&amp;DX$1)</f>
        <v/>
      </c>
      <c r="DY320" s="71" t="str">
        <f t="shared" ref="DY320:DY431" si="5284">IF(AS320="","","|n"&amp;DY$2&amp;"+"&amp;AS320&amp;DY$1)</f>
        <v/>
      </c>
      <c r="DZ320" s="71" t="str">
        <f t="shared" ref="DZ320:DZ431" si="5285">IF(AT320="","","|n"&amp;DZ$2&amp;"+"&amp;AT320&amp;DZ$1)</f>
        <v/>
      </c>
      <c r="EA320" s="71" t="str">
        <f t="shared" ref="EA320:EA431" si="5286">IF(AU320="","","|n"&amp;EA$2&amp;"+"&amp;AU320&amp;EA$1)</f>
        <v/>
      </c>
      <c r="EB320" s="71" t="str">
        <f t="shared" ref="EB320:EB431" si="5287">IF(AV320="","","|n"&amp;EB$2&amp;"+"&amp;AV320&amp;EB$1)</f>
        <v/>
      </c>
      <c r="EC320" s="71" t="str">
        <f t="shared" ref="EC320:EC431" si="5288">IF(AW320="","","|n"&amp;EC$2&amp;"+"&amp;AW320&amp;EC$1)</f>
        <v/>
      </c>
      <c r="ED320" s="71" t="str">
        <f t="shared" ref="ED320:ED431" si="5289">IF(AX320="","","|n"&amp;ED$2&amp;"+"&amp;AX320&amp;ED$1)</f>
        <v/>
      </c>
      <c r="EE320" s="71" t="str">
        <f t="shared" ref="EE320:EE431" si="5290">IF(AY320="","","|n"&amp;EE$2&amp;"+"&amp;AY320&amp;EE$1)</f>
        <v/>
      </c>
      <c r="EF320" s="71" t="str">
        <f t="shared" ref="EF320:EF431" si="5291">IF(AZ320="","","|n"&amp;EF$2&amp;"+"&amp;AZ320&amp;EF$1)</f>
        <v/>
      </c>
      <c r="EG320" s="71" t="str">
        <f t="shared" ref="EG320:EG431" si="5292">IF(BA320="","","|n"&amp;EG$2&amp;"+"&amp;BA320&amp;EG$1)</f>
        <v/>
      </c>
      <c r="EH320" s="71" t="str">
        <f t="shared" ref="EH320:EH431" si="5293">IF(BB320="","","|n"&amp;EH$2&amp;"+"&amp;BB320&amp;EH$1)</f>
        <v/>
      </c>
      <c r="EI320" s="71" t="str">
        <f t="shared" ref="EI320:EI431" si="5294">IF(BC320="","","|n"&amp;EI$2&amp;"+"&amp;BC320&amp;EI$1)</f>
        <v/>
      </c>
      <c r="EJ320" s="71" t="str">
        <f t="shared" ref="EJ320:EJ431" si="5295">IF(BD320="","","|n"&amp;EJ$2&amp;"+"&amp;BD320&amp;EJ$1)</f>
        <v/>
      </c>
      <c r="EK320" s="71" t="str">
        <f t="shared" ref="EK320:EK431" si="5296">IF(BE320="","","|n"&amp;EK$2&amp;"+"&amp;BE320&amp;EK$1)</f>
        <v/>
      </c>
      <c r="EL320" s="71" t="str">
        <f t="shared" ref="EL320:EL431" si="5297">IF(BF320="","","|n"&amp;EL$2&amp;"+"&amp;BF320&amp;EL$1)</f>
        <v/>
      </c>
      <c r="EM320" s="71" t="str">
        <f t="shared" ref="EM320:EM431" si="5298">IF(BG320="","","|n"&amp;EM$2&amp;"+"&amp;BG320&amp;EM$1)</f>
        <v/>
      </c>
      <c r="EN320" s="71" t="str">
        <f t="shared" ref="EN320:EN431" si="5299">IF(BH320="","","|n"&amp;EN$2&amp;"+"&amp;BH320&amp;EN$1)</f>
        <v/>
      </c>
      <c r="EO320" s="71" t="str">
        <f t="shared" ref="EO320:EO431" si="5300">IF(BI320="","","|n"&amp;EO$2&amp;"+"&amp;BI320&amp;EO$1)</f>
        <v/>
      </c>
      <c r="EP320" s="71" t="str">
        <f t="shared" ref="EP320:EP431" si="5301">IF(BJ320="","","|n"&amp;EP$2&amp;"+"&amp;BJ320&amp;EP$1)</f>
        <v/>
      </c>
      <c r="EQ320" s="71" t="str">
        <f t="shared" ref="EQ320:EQ431" si="5302">IF(BK320="","","|n"&amp;EQ$2&amp;"+"&amp;BK320&amp;EQ$1)</f>
        <v/>
      </c>
      <c r="ER320" s="71" t="str">
        <f t="shared" ref="ER320:ER431" si="5303">IF(BL320="","","|n"&amp;ER$2&amp;"+"&amp;BL320&amp;ER$1)</f>
        <v/>
      </c>
      <c r="ES320" s="71" t="str">
        <f t="shared" ref="ES320:ES431" si="5304">IF(BM320="","","|n"&amp;ES$2&amp;"+"&amp;BM320&amp;ES$1)</f>
        <v/>
      </c>
      <c r="ET320" s="71" t="str">
        <f t="shared" ref="ET320:ET431" si="5305">IF(BN320="","","|n"&amp;ET$2&amp;"+"&amp;BN320&amp;ET$1)</f>
        <v/>
      </c>
      <c r="EU320" s="71" t="str">
        <f t="shared" ref="EU320:EU431" si="5306">IF(BO320="","","|n"&amp;EU$2&amp;"+"&amp;BO320&amp;EU$1)</f>
        <v/>
      </c>
      <c r="EV320" s="71" t="str">
        <f t="shared" ref="EV320:EV431" si="5307">IF(BP320="","","|n"&amp;EV$2&amp;"+"&amp;BP320&amp;EV$1)</f>
        <v/>
      </c>
      <c r="EW320" s="71" t="str">
        <f t="shared" ref="EW320:EW431" si="5308">IF(BQ320="","","|n"&amp;EW$2&amp;"+"&amp;BQ320&amp;EW$1)</f>
        <v/>
      </c>
      <c r="EX320" s="71" t="str">
        <f t="shared" ref="EX320:EX431" si="5309">IF(BR320="","","|n"&amp;EX$2&amp;"+"&amp;BR320&amp;EX$1)</f>
        <v/>
      </c>
      <c r="EY320" s="71" t="str">
        <f t="shared" ref="EY320:EY431" si="5310">IF(BS320="","","|n"&amp;EY$2&amp;"+"&amp;BS320&amp;EY$1)</f>
        <v/>
      </c>
      <c r="EZ320" s="71" t="str">
        <f t="shared" ref="EZ320:EZ431" si="5311">IF(BT320="","","|n"&amp;EZ$2&amp;"+"&amp;BT320&amp;EZ$1)</f>
        <v/>
      </c>
      <c r="FA320" s="71" t="str">
        <f t="shared" ref="FA320:FA431" si="5312">IF(BU320="","","|n"&amp;FA$2&amp;"+"&amp;BU320&amp;FA$1)</f>
        <v/>
      </c>
      <c r="FB320" s="71" t="str">
        <f t="shared" ref="FB320:FB431" si="5313">IF(BV320="","","|n"&amp;FB$2&amp;"+"&amp;BV320&amp;FB$1)</f>
        <v/>
      </c>
      <c r="FC320" s="71" t="str">
        <f t="shared" ref="FC320:FC431" si="5314">IF(BW320="","","|n"&amp;FC$2&amp;"+"&amp;BW320&amp;FC$1)</f>
        <v/>
      </c>
      <c r="FD320" s="71" t="str">
        <f t="shared" ref="FD320:FD431" si="5315">IF(BX320="","","|n"&amp;FD$2&amp;"+"&amp;BX320&amp;FD$1)</f>
        <v/>
      </c>
      <c r="FE320" s="71" t="str">
        <f t="shared" ref="FE320:FE431" si="5316">IF(BY320="","","|n"&amp;FE$2&amp;"+"&amp;BY320&amp;FE$1)</f>
        <v/>
      </c>
      <c r="FF320" s="71" t="str">
        <f t="shared" ref="FF320:FF431" si="5317">IF(BZ320="","","|n"&amp;FF$2&amp;"+"&amp;BZ320&amp;FF$1)</f>
        <v/>
      </c>
      <c r="FG320" s="71" t="str">
        <f t="shared" ref="FG320:FG431" si="5318">IF(CA320="","","|n"&amp;FG$2&amp;"+"&amp;CA320&amp;FG$1)</f>
        <v/>
      </c>
      <c r="FH320" s="71" t="str">
        <f t="shared" ref="FH320:FH431" si="5319">IF(CB320="","","|n"&amp;FH$2&amp;"+"&amp;CB320&amp;FH$1)</f>
        <v/>
      </c>
      <c r="FI320" s="71" t="str">
        <f t="shared" ref="FI320:FI431" si="5320">IF(CC320="","","|n"&amp;FI$2&amp;"+"&amp;CC320&amp;FI$1)</f>
        <v/>
      </c>
      <c r="FJ320" s="71" t="str">
        <f t="shared" ref="FJ320:FJ431" si="5321">IF(CD320="","","|n"&amp;FJ$2&amp;"+"&amp;CD320&amp;FJ$1)</f>
        <v/>
      </c>
      <c r="FK320" s="71" t="str">
        <f t="shared" ref="FK320:FK431" si="5322">IF(CE320="","","|n"&amp;FK$2&amp;"+"&amp;CE320&amp;FK$1)</f>
        <v/>
      </c>
      <c r="FL320" s="71" t="str">
        <f t="shared" ref="FL320:FL431" si="5323">IF(CF320="","","|n"&amp;FL$2&amp;"+"&amp;CF320&amp;FL$1)</f>
        <v/>
      </c>
      <c r="FM320" s="71" t="str">
        <f t="shared" ref="FM320:FM431" si="5324">IF(CG320="","","|n"&amp;FM$2&amp;"+"&amp;CG320&amp;FM$1)</f>
        <v/>
      </c>
      <c r="FN320" s="71" t="str">
        <f t="shared" ref="FN320:FN431" si="5325">IF(CH320="","","|n"&amp;FN$2&amp;"+"&amp;CH320&amp;FN$1)</f>
        <v/>
      </c>
      <c r="FO320" s="71" t="str">
        <f t="shared" ref="FO320:FO431" si="5326">IF(CI320="","","|n"&amp;FO$2&amp;"+"&amp;CI320&amp;FO$1)</f>
        <v/>
      </c>
      <c r="FP320" s="71" t="str">
        <f t="shared" ref="FP320:FP431" si="5327">IF(CJ320="","","|n"&amp;FP$2&amp;"+"&amp;CJ320&amp;FP$1)</f>
        <v/>
      </c>
      <c r="FQ320" s="71" t="str">
        <f t="shared" ref="FQ320:FQ431" si="5328">IF(CK320="","","|n"&amp;FQ$2&amp;"+"&amp;CK320&amp;FQ$1)</f>
        <v/>
      </c>
      <c r="FR320" s="71" t="str">
        <f t="shared" ref="FR320:FR431" si="5329">IF(CL320="","","|n"&amp;FR$2&amp;"+"&amp;CL320&amp;FR$1)</f>
        <v/>
      </c>
      <c r="FS320" s="71" t="str">
        <f t="shared" ref="FS320:FS431" si="5330">IF(CM320="","","|n"&amp;FS$2&amp;"+"&amp;CM320&amp;FS$1)</f>
        <v/>
      </c>
    </row>
    <row r="321" spans="1:175">
      <c r="A321" s="80"/>
      <c r="B321" s="80" t="s">
        <v>926</v>
      </c>
      <c r="C321" s="61" t="s">
        <v>902</v>
      </c>
      <c r="T321" s="144"/>
      <c r="U321" s="85"/>
      <c r="CN321" s="70" t="str">
        <f t="shared" si="5184"/>
        <v>InitUnitState('IF25',,,,,,,,,,)</v>
      </c>
      <c r="CO321" s="70" t="str">
        <f t="shared" si="5185"/>
        <v>InitUnitNormal('IF25',,,,,,,,,,)</v>
      </c>
      <c r="CP321" s="70" t="str">
        <f t="shared" si="5186"/>
        <v>InitUnitMagic('IF25',,,,,,,,,,)</v>
      </c>
      <c r="CQ321" s="70" t="str">
        <f t="shared" si="5187"/>
        <v>InitUnitAdd('IF25',,,,,,,,,,)</v>
      </c>
      <c r="CR321" s="70" t="str">
        <f t="shared" si="5188"/>
        <v>InitEquipData('IF25',,"",,,,,'','','','','','',"")</v>
      </c>
      <c r="CU321" s="95" t="str">
        <f t="shared" si="5260"/>
        <v>|n</v>
      </c>
      <c r="CW321" s="60"/>
      <c r="CX321" s="60"/>
      <c r="CY321" s="60"/>
      <c r="CZ321" s="60"/>
      <c r="DA321" s="60"/>
      <c r="DB321" s="71" t="str">
        <f t="shared" si="5261"/>
        <v/>
      </c>
      <c r="DC321" s="71" t="str">
        <f t="shared" si="5262"/>
        <v/>
      </c>
      <c r="DD321" s="71" t="str">
        <f t="shared" si="5263"/>
        <v/>
      </c>
      <c r="DE321" s="71" t="str">
        <f t="shared" si="5264"/>
        <v/>
      </c>
      <c r="DF321" s="71" t="str">
        <f t="shared" si="5265"/>
        <v/>
      </c>
      <c r="DG321" s="71" t="str">
        <f t="shared" si="5266"/>
        <v/>
      </c>
      <c r="DH321" s="71" t="str">
        <f t="shared" si="5267"/>
        <v/>
      </c>
      <c r="DI321" s="71" t="str">
        <f t="shared" si="5268"/>
        <v/>
      </c>
      <c r="DJ321" s="71" t="str">
        <f t="shared" si="5269"/>
        <v/>
      </c>
      <c r="DK321" s="71" t="str">
        <f t="shared" si="5270"/>
        <v/>
      </c>
      <c r="DL321" s="71" t="str">
        <f t="shared" si="5271"/>
        <v/>
      </c>
      <c r="DM321" s="71" t="str">
        <f t="shared" si="5272"/>
        <v/>
      </c>
      <c r="DN321" s="71" t="str">
        <f t="shared" si="5273"/>
        <v/>
      </c>
      <c r="DO321" s="71" t="str">
        <f t="shared" si="5274"/>
        <v/>
      </c>
      <c r="DP321" s="71" t="str">
        <f t="shared" si="5275"/>
        <v/>
      </c>
      <c r="DQ321" s="71" t="str">
        <f t="shared" si="5276"/>
        <v/>
      </c>
      <c r="DR321" s="71" t="str">
        <f t="shared" si="5277"/>
        <v/>
      </c>
      <c r="DS321" s="71" t="str">
        <f t="shared" si="5278"/>
        <v/>
      </c>
      <c r="DT321" s="71" t="str">
        <f t="shared" si="5279"/>
        <v/>
      </c>
      <c r="DU321" s="71" t="str">
        <f t="shared" si="5280"/>
        <v/>
      </c>
      <c r="DV321" s="71" t="str">
        <f t="shared" si="5281"/>
        <v/>
      </c>
      <c r="DW321" s="71" t="str">
        <f t="shared" si="5282"/>
        <v/>
      </c>
      <c r="DX321" s="71" t="str">
        <f t="shared" si="5283"/>
        <v/>
      </c>
      <c r="DY321" s="71" t="str">
        <f t="shared" si="5284"/>
        <v/>
      </c>
      <c r="DZ321" s="71" t="str">
        <f t="shared" si="5285"/>
        <v/>
      </c>
      <c r="EA321" s="71" t="str">
        <f t="shared" si="5286"/>
        <v/>
      </c>
      <c r="EB321" s="71" t="str">
        <f t="shared" si="5287"/>
        <v/>
      </c>
      <c r="EC321" s="71" t="str">
        <f t="shared" si="5288"/>
        <v/>
      </c>
      <c r="ED321" s="71" t="str">
        <f t="shared" si="5289"/>
        <v/>
      </c>
      <c r="EE321" s="71" t="str">
        <f t="shared" si="5290"/>
        <v/>
      </c>
      <c r="EF321" s="71" t="str">
        <f t="shared" si="5291"/>
        <v/>
      </c>
      <c r="EG321" s="71" t="str">
        <f t="shared" si="5292"/>
        <v/>
      </c>
      <c r="EH321" s="71" t="str">
        <f t="shared" si="5293"/>
        <v/>
      </c>
      <c r="EI321" s="71" t="str">
        <f t="shared" si="5294"/>
        <v/>
      </c>
      <c r="EJ321" s="71" t="str">
        <f t="shared" si="5295"/>
        <v/>
      </c>
      <c r="EK321" s="71" t="str">
        <f t="shared" si="5296"/>
        <v/>
      </c>
      <c r="EL321" s="71" t="str">
        <f t="shared" si="5297"/>
        <v/>
      </c>
      <c r="EM321" s="71" t="str">
        <f t="shared" si="5298"/>
        <v/>
      </c>
      <c r="EN321" s="71" t="str">
        <f t="shared" si="5299"/>
        <v/>
      </c>
      <c r="EO321" s="71" t="str">
        <f t="shared" si="5300"/>
        <v/>
      </c>
      <c r="EP321" s="71" t="str">
        <f t="shared" si="5301"/>
        <v/>
      </c>
      <c r="EQ321" s="71" t="str">
        <f t="shared" si="5302"/>
        <v/>
      </c>
      <c r="ER321" s="71" t="str">
        <f t="shared" si="5303"/>
        <v/>
      </c>
      <c r="ES321" s="71" t="str">
        <f t="shared" si="5304"/>
        <v/>
      </c>
      <c r="ET321" s="71" t="str">
        <f t="shared" si="5305"/>
        <v/>
      </c>
      <c r="EU321" s="71" t="str">
        <f t="shared" si="5306"/>
        <v/>
      </c>
      <c r="EV321" s="71" t="str">
        <f t="shared" si="5307"/>
        <v/>
      </c>
      <c r="EW321" s="71" t="str">
        <f t="shared" si="5308"/>
        <v/>
      </c>
      <c r="EX321" s="71" t="str">
        <f t="shared" si="5309"/>
        <v/>
      </c>
      <c r="EY321" s="71" t="str">
        <f t="shared" si="5310"/>
        <v/>
      </c>
      <c r="EZ321" s="71" t="str">
        <f t="shared" si="5311"/>
        <v/>
      </c>
      <c r="FA321" s="71" t="str">
        <f t="shared" si="5312"/>
        <v/>
      </c>
      <c r="FB321" s="71" t="str">
        <f t="shared" si="5313"/>
        <v/>
      </c>
      <c r="FC321" s="71" t="str">
        <f t="shared" si="5314"/>
        <v/>
      </c>
      <c r="FD321" s="71" t="str">
        <f t="shared" si="5315"/>
        <v/>
      </c>
      <c r="FE321" s="71" t="str">
        <f t="shared" si="5316"/>
        <v/>
      </c>
      <c r="FF321" s="71" t="str">
        <f t="shared" si="5317"/>
        <v/>
      </c>
      <c r="FG321" s="71" t="str">
        <f t="shared" si="5318"/>
        <v/>
      </c>
      <c r="FH321" s="71" t="str">
        <f t="shared" si="5319"/>
        <v/>
      </c>
      <c r="FI321" s="71" t="str">
        <f t="shared" si="5320"/>
        <v/>
      </c>
      <c r="FJ321" s="71" t="str">
        <f t="shared" si="5321"/>
        <v/>
      </c>
      <c r="FK321" s="71" t="str">
        <f t="shared" si="5322"/>
        <v/>
      </c>
      <c r="FL321" s="71" t="str">
        <f t="shared" si="5323"/>
        <v/>
      </c>
      <c r="FM321" s="71" t="str">
        <f t="shared" si="5324"/>
        <v/>
      </c>
      <c r="FN321" s="71" t="str">
        <f t="shared" si="5325"/>
        <v/>
      </c>
      <c r="FO321" s="71" t="str">
        <f t="shared" si="5326"/>
        <v/>
      </c>
      <c r="FP321" s="71" t="str">
        <f t="shared" si="5327"/>
        <v/>
      </c>
      <c r="FQ321" s="71" t="str">
        <f t="shared" si="5328"/>
        <v/>
      </c>
      <c r="FR321" s="71" t="str">
        <f t="shared" si="5329"/>
        <v/>
      </c>
      <c r="FS321" s="71" t="str">
        <f t="shared" si="5330"/>
        <v/>
      </c>
    </row>
    <row r="322" spans="1:175">
      <c r="A322" s="80"/>
      <c r="B322" s="80" t="s">
        <v>927</v>
      </c>
      <c r="C322" s="61" t="s">
        <v>902</v>
      </c>
      <c r="T322" s="144"/>
      <c r="U322" s="85"/>
      <c r="CN322" s="70" t="str">
        <f t="shared" si="5184"/>
        <v>InitUnitState('IF26',,,,,,,,,,)</v>
      </c>
      <c r="CO322" s="70" t="str">
        <f t="shared" si="5185"/>
        <v>InitUnitNormal('IF26',,,,,,,,,,)</v>
      </c>
      <c r="CP322" s="70" t="str">
        <f t="shared" si="5186"/>
        <v>InitUnitMagic('IF26',,,,,,,,,,)</v>
      </c>
      <c r="CQ322" s="70" t="str">
        <f t="shared" si="5187"/>
        <v>InitUnitAdd('IF26',,,,,,,,,,)</v>
      </c>
      <c r="CR322" s="70" t="str">
        <f t="shared" si="5188"/>
        <v>InitEquipData('IF26',,"",,,,,'','','','','','',"")</v>
      </c>
      <c r="CU322" s="95" t="str">
        <f t="shared" si="5260"/>
        <v>|n</v>
      </c>
      <c r="CW322" s="60"/>
      <c r="CX322" s="60"/>
      <c r="CY322" s="60"/>
      <c r="CZ322" s="60"/>
      <c r="DA322" s="60"/>
      <c r="DB322" s="71" t="str">
        <f t="shared" si="5261"/>
        <v/>
      </c>
      <c r="DC322" s="71" t="str">
        <f t="shared" si="5262"/>
        <v/>
      </c>
      <c r="DD322" s="71" t="str">
        <f t="shared" si="5263"/>
        <v/>
      </c>
      <c r="DE322" s="71" t="str">
        <f t="shared" si="5264"/>
        <v/>
      </c>
      <c r="DF322" s="71" t="str">
        <f t="shared" si="5265"/>
        <v/>
      </c>
      <c r="DG322" s="71" t="str">
        <f t="shared" si="5266"/>
        <v/>
      </c>
      <c r="DH322" s="71" t="str">
        <f t="shared" si="5267"/>
        <v/>
      </c>
      <c r="DI322" s="71" t="str">
        <f t="shared" si="5268"/>
        <v/>
      </c>
      <c r="DJ322" s="71" t="str">
        <f t="shared" si="5269"/>
        <v/>
      </c>
      <c r="DK322" s="71" t="str">
        <f t="shared" si="5270"/>
        <v/>
      </c>
      <c r="DL322" s="71" t="str">
        <f t="shared" si="5271"/>
        <v/>
      </c>
      <c r="DM322" s="71" t="str">
        <f t="shared" si="5272"/>
        <v/>
      </c>
      <c r="DN322" s="71" t="str">
        <f t="shared" si="5273"/>
        <v/>
      </c>
      <c r="DO322" s="71" t="str">
        <f t="shared" si="5274"/>
        <v/>
      </c>
      <c r="DP322" s="71" t="str">
        <f t="shared" si="5275"/>
        <v/>
      </c>
      <c r="DQ322" s="71" t="str">
        <f t="shared" si="5276"/>
        <v/>
      </c>
      <c r="DR322" s="71" t="str">
        <f t="shared" si="5277"/>
        <v/>
      </c>
      <c r="DS322" s="71" t="str">
        <f t="shared" si="5278"/>
        <v/>
      </c>
      <c r="DT322" s="71" t="str">
        <f t="shared" si="5279"/>
        <v/>
      </c>
      <c r="DU322" s="71" t="str">
        <f t="shared" si="5280"/>
        <v/>
      </c>
      <c r="DV322" s="71" t="str">
        <f t="shared" si="5281"/>
        <v/>
      </c>
      <c r="DW322" s="71" t="str">
        <f t="shared" si="5282"/>
        <v/>
      </c>
      <c r="DX322" s="71" t="str">
        <f t="shared" si="5283"/>
        <v/>
      </c>
      <c r="DY322" s="71" t="str">
        <f t="shared" si="5284"/>
        <v/>
      </c>
      <c r="DZ322" s="71" t="str">
        <f t="shared" si="5285"/>
        <v/>
      </c>
      <c r="EA322" s="71" t="str">
        <f t="shared" si="5286"/>
        <v/>
      </c>
      <c r="EB322" s="71" t="str">
        <f t="shared" si="5287"/>
        <v/>
      </c>
      <c r="EC322" s="71" t="str">
        <f t="shared" si="5288"/>
        <v/>
      </c>
      <c r="ED322" s="71" t="str">
        <f t="shared" si="5289"/>
        <v/>
      </c>
      <c r="EE322" s="71" t="str">
        <f t="shared" si="5290"/>
        <v/>
      </c>
      <c r="EF322" s="71" t="str">
        <f t="shared" si="5291"/>
        <v/>
      </c>
      <c r="EG322" s="71" t="str">
        <f t="shared" si="5292"/>
        <v/>
      </c>
      <c r="EH322" s="71" t="str">
        <f t="shared" si="5293"/>
        <v/>
      </c>
      <c r="EI322" s="71" t="str">
        <f t="shared" si="5294"/>
        <v/>
      </c>
      <c r="EJ322" s="71" t="str">
        <f t="shared" si="5295"/>
        <v/>
      </c>
      <c r="EK322" s="71" t="str">
        <f t="shared" si="5296"/>
        <v/>
      </c>
      <c r="EL322" s="71" t="str">
        <f t="shared" si="5297"/>
        <v/>
      </c>
      <c r="EM322" s="71" t="str">
        <f t="shared" si="5298"/>
        <v/>
      </c>
      <c r="EN322" s="71" t="str">
        <f t="shared" si="5299"/>
        <v/>
      </c>
      <c r="EO322" s="71" t="str">
        <f t="shared" si="5300"/>
        <v/>
      </c>
      <c r="EP322" s="71" t="str">
        <f t="shared" si="5301"/>
        <v/>
      </c>
      <c r="EQ322" s="71" t="str">
        <f t="shared" si="5302"/>
        <v/>
      </c>
      <c r="ER322" s="71" t="str">
        <f t="shared" si="5303"/>
        <v/>
      </c>
      <c r="ES322" s="71" t="str">
        <f t="shared" si="5304"/>
        <v/>
      </c>
      <c r="ET322" s="71" t="str">
        <f t="shared" si="5305"/>
        <v/>
      </c>
      <c r="EU322" s="71" t="str">
        <f t="shared" si="5306"/>
        <v/>
      </c>
      <c r="EV322" s="71" t="str">
        <f t="shared" si="5307"/>
        <v/>
      </c>
      <c r="EW322" s="71" t="str">
        <f t="shared" si="5308"/>
        <v/>
      </c>
      <c r="EX322" s="71" t="str">
        <f t="shared" si="5309"/>
        <v/>
      </c>
      <c r="EY322" s="71" t="str">
        <f t="shared" si="5310"/>
        <v/>
      </c>
      <c r="EZ322" s="71" t="str">
        <f t="shared" si="5311"/>
        <v/>
      </c>
      <c r="FA322" s="71" t="str">
        <f t="shared" si="5312"/>
        <v/>
      </c>
      <c r="FB322" s="71" t="str">
        <f t="shared" si="5313"/>
        <v/>
      </c>
      <c r="FC322" s="71" t="str">
        <f t="shared" si="5314"/>
        <v/>
      </c>
      <c r="FD322" s="71" t="str">
        <f t="shared" si="5315"/>
        <v/>
      </c>
      <c r="FE322" s="71" t="str">
        <f t="shared" si="5316"/>
        <v/>
      </c>
      <c r="FF322" s="71" t="str">
        <f t="shared" si="5317"/>
        <v/>
      </c>
      <c r="FG322" s="71" t="str">
        <f t="shared" si="5318"/>
        <v/>
      </c>
      <c r="FH322" s="71" t="str">
        <f t="shared" si="5319"/>
        <v/>
      </c>
      <c r="FI322" s="71" t="str">
        <f t="shared" si="5320"/>
        <v/>
      </c>
      <c r="FJ322" s="71" t="str">
        <f t="shared" si="5321"/>
        <v/>
      </c>
      <c r="FK322" s="71" t="str">
        <f t="shared" si="5322"/>
        <v/>
      </c>
      <c r="FL322" s="71" t="str">
        <f t="shared" si="5323"/>
        <v/>
      </c>
      <c r="FM322" s="71" t="str">
        <f t="shared" si="5324"/>
        <v/>
      </c>
      <c r="FN322" s="71" t="str">
        <f t="shared" si="5325"/>
        <v/>
      </c>
      <c r="FO322" s="71" t="str">
        <f t="shared" si="5326"/>
        <v/>
      </c>
      <c r="FP322" s="71" t="str">
        <f t="shared" si="5327"/>
        <v/>
      </c>
      <c r="FQ322" s="71" t="str">
        <f t="shared" si="5328"/>
        <v/>
      </c>
      <c r="FR322" s="71" t="str">
        <f t="shared" si="5329"/>
        <v/>
      </c>
      <c r="FS322" s="71" t="str">
        <f t="shared" si="5330"/>
        <v/>
      </c>
    </row>
    <row r="323" spans="1:175">
      <c r="A323" s="80"/>
      <c r="B323" s="80" t="s">
        <v>928</v>
      </c>
      <c r="C323" s="61" t="s">
        <v>902</v>
      </c>
      <c r="T323" s="144"/>
      <c r="U323" s="85"/>
      <c r="CN323" s="70" t="str">
        <f t="shared" si="5184"/>
        <v>InitUnitState('IF27',,,,,,,,,,)</v>
      </c>
      <c r="CO323" s="70" t="str">
        <f t="shared" si="5185"/>
        <v>InitUnitNormal('IF27',,,,,,,,,,)</v>
      </c>
      <c r="CP323" s="70" t="str">
        <f t="shared" si="5186"/>
        <v>InitUnitMagic('IF27',,,,,,,,,,)</v>
      </c>
      <c r="CQ323" s="70" t="str">
        <f t="shared" si="5187"/>
        <v>InitUnitAdd('IF27',,,,,,,,,,)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InitEquipData('IF27',,"",,,,,'','','','','','',"")</v>
      </c>
      <c r="CU323" s="95" t="str">
        <f t="shared" si="5260"/>
        <v>|n</v>
      </c>
      <c r="CW323" s="60"/>
      <c r="CX323" s="60"/>
      <c r="CY323" s="60"/>
      <c r="CZ323" s="60"/>
      <c r="DA323" s="60"/>
      <c r="DB323" s="71" t="str">
        <f t="shared" si="5261"/>
        <v/>
      </c>
      <c r="DC323" s="71" t="str">
        <f t="shared" si="5262"/>
        <v/>
      </c>
      <c r="DD323" s="71" t="str">
        <f t="shared" si="5263"/>
        <v/>
      </c>
      <c r="DE323" s="71" t="str">
        <f t="shared" si="5264"/>
        <v/>
      </c>
      <c r="DF323" s="71" t="str">
        <f t="shared" si="5265"/>
        <v/>
      </c>
      <c r="DG323" s="71" t="str">
        <f t="shared" si="5266"/>
        <v/>
      </c>
      <c r="DH323" s="71" t="str">
        <f t="shared" si="5267"/>
        <v/>
      </c>
      <c r="DI323" s="71" t="str">
        <f t="shared" si="5268"/>
        <v/>
      </c>
      <c r="DJ323" s="71" t="str">
        <f t="shared" si="5269"/>
        <v/>
      </c>
      <c r="DK323" s="71" t="str">
        <f t="shared" si="5270"/>
        <v/>
      </c>
      <c r="DL323" s="71" t="str">
        <f t="shared" si="5271"/>
        <v/>
      </c>
      <c r="DM323" s="71" t="str">
        <f t="shared" si="5272"/>
        <v/>
      </c>
      <c r="DN323" s="71" t="str">
        <f t="shared" si="5273"/>
        <v/>
      </c>
      <c r="DO323" s="71" t="str">
        <f t="shared" si="5274"/>
        <v/>
      </c>
      <c r="DP323" s="71" t="str">
        <f t="shared" si="5275"/>
        <v/>
      </c>
      <c r="DQ323" s="71" t="str">
        <f t="shared" si="5276"/>
        <v/>
      </c>
      <c r="DR323" s="71" t="str">
        <f t="shared" si="5277"/>
        <v/>
      </c>
      <c r="DS323" s="71" t="str">
        <f t="shared" si="5278"/>
        <v/>
      </c>
      <c r="DT323" s="71" t="str">
        <f t="shared" si="5279"/>
        <v/>
      </c>
      <c r="DU323" s="71" t="str">
        <f t="shared" si="5280"/>
        <v/>
      </c>
      <c r="DV323" s="71" t="str">
        <f t="shared" si="5281"/>
        <v/>
      </c>
      <c r="DW323" s="71" t="str">
        <f t="shared" si="5282"/>
        <v/>
      </c>
      <c r="DX323" s="71" t="str">
        <f t="shared" si="5283"/>
        <v/>
      </c>
      <c r="DY323" s="71" t="str">
        <f t="shared" si="5284"/>
        <v/>
      </c>
      <c r="DZ323" s="71" t="str">
        <f t="shared" si="5285"/>
        <v/>
      </c>
      <c r="EA323" s="71" t="str">
        <f t="shared" si="5286"/>
        <v/>
      </c>
      <c r="EB323" s="71" t="str">
        <f t="shared" si="5287"/>
        <v/>
      </c>
      <c r="EC323" s="71" t="str">
        <f t="shared" si="5288"/>
        <v/>
      </c>
      <c r="ED323" s="71" t="str">
        <f t="shared" si="5289"/>
        <v/>
      </c>
      <c r="EE323" s="71" t="str">
        <f t="shared" si="5290"/>
        <v/>
      </c>
      <c r="EF323" s="71" t="str">
        <f t="shared" si="5291"/>
        <v/>
      </c>
      <c r="EG323" s="71" t="str">
        <f t="shared" si="5292"/>
        <v/>
      </c>
      <c r="EH323" s="71" t="str">
        <f t="shared" si="5293"/>
        <v/>
      </c>
      <c r="EI323" s="71" t="str">
        <f t="shared" si="5294"/>
        <v/>
      </c>
      <c r="EJ323" s="71" t="str">
        <f t="shared" si="5295"/>
        <v/>
      </c>
      <c r="EK323" s="71" t="str">
        <f t="shared" si="5296"/>
        <v/>
      </c>
      <c r="EL323" s="71" t="str">
        <f t="shared" si="5297"/>
        <v/>
      </c>
      <c r="EM323" s="71" t="str">
        <f t="shared" si="5298"/>
        <v/>
      </c>
      <c r="EN323" s="71" t="str">
        <f t="shared" si="5299"/>
        <v/>
      </c>
      <c r="EO323" s="71" t="str">
        <f t="shared" si="5300"/>
        <v/>
      </c>
      <c r="EP323" s="71" t="str">
        <f t="shared" si="5301"/>
        <v/>
      </c>
      <c r="EQ323" s="71" t="str">
        <f t="shared" si="5302"/>
        <v/>
      </c>
      <c r="ER323" s="71" t="str">
        <f t="shared" si="5303"/>
        <v/>
      </c>
      <c r="ES323" s="71" t="str">
        <f t="shared" si="5304"/>
        <v/>
      </c>
      <c r="ET323" s="71" t="str">
        <f t="shared" si="5305"/>
        <v/>
      </c>
      <c r="EU323" s="71" t="str">
        <f t="shared" si="5306"/>
        <v/>
      </c>
      <c r="EV323" s="71" t="str">
        <f t="shared" si="5307"/>
        <v/>
      </c>
      <c r="EW323" s="71" t="str">
        <f t="shared" si="5308"/>
        <v/>
      </c>
      <c r="EX323" s="71" t="str">
        <f t="shared" si="5309"/>
        <v/>
      </c>
      <c r="EY323" s="71" t="str">
        <f t="shared" si="5310"/>
        <v/>
      </c>
      <c r="EZ323" s="71" t="str">
        <f t="shared" si="5311"/>
        <v/>
      </c>
      <c r="FA323" s="71" t="str">
        <f t="shared" si="5312"/>
        <v/>
      </c>
      <c r="FB323" s="71" t="str">
        <f t="shared" si="5313"/>
        <v/>
      </c>
      <c r="FC323" s="71" t="str">
        <f t="shared" si="5314"/>
        <v/>
      </c>
      <c r="FD323" s="71" t="str">
        <f t="shared" si="5315"/>
        <v/>
      </c>
      <c r="FE323" s="71" t="str">
        <f t="shared" si="5316"/>
        <v/>
      </c>
      <c r="FF323" s="71" t="str">
        <f t="shared" si="5317"/>
        <v/>
      </c>
      <c r="FG323" s="71" t="str">
        <f t="shared" si="5318"/>
        <v/>
      </c>
      <c r="FH323" s="71" t="str">
        <f t="shared" si="5319"/>
        <v/>
      </c>
      <c r="FI323" s="71" t="str">
        <f t="shared" si="5320"/>
        <v/>
      </c>
      <c r="FJ323" s="71" t="str">
        <f t="shared" si="5321"/>
        <v/>
      </c>
      <c r="FK323" s="71" t="str">
        <f t="shared" si="5322"/>
        <v/>
      </c>
      <c r="FL323" s="71" t="str">
        <f t="shared" si="5323"/>
        <v/>
      </c>
      <c r="FM323" s="71" t="str">
        <f t="shared" si="5324"/>
        <v/>
      </c>
      <c r="FN323" s="71" t="str">
        <f t="shared" si="5325"/>
        <v/>
      </c>
      <c r="FO323" s="71" t="str">
        <f t="shared" si="5326"/>
        <v/>
      </c>
      <c r="FP323" s="71" t="str">
        <f t="shared" si="5327"/>
        <v/>
      </c>
      <c r="FQ323" s="71" t="str">
        <f t="shared" si="5328"/>
        <v/>
      </c>
      <c r="FR323" s="71" t="str">
        <f t="shared" si="5329"/>
        <v/>
      </c>
      <c r="FS323" s="71" t="str">
        <f t="shared" si="5330"/>
        <v/>
      </c>
    </row>
    <row r="324" spans="1:175">
      <c r="A324" s="80"/>
      <c r="B324" s="80" t="s">
        <v>929</v>
      </c>
      <c r="C324" s="61" t="s">
        <v>902</v>
      </c>
      <c r="T324" s="144"/>
      <c r="U324" s="85"/>
      <c r="CN324" s="70" t="str">
        <f t="shared" ref="CN324:CN329" si="5331">"InitUnitState('"&amp;B324&amp;"',"&amp;V324&amp;","&amp;W324&amp;","&amp;X324&amp;","&amp;Y324&amp;","&amp;Z324&amp;","&amp;AA324&amp;","&amp;AB324&amp;","&amp;AC324&amp;","&amp;AD324&amp;","&amp;AE324&amp;")"</f>
        <v>InitUnitState('IF28',,,,,,,,,,)</v>
      </c>
      <c r="CO324" s="70" t="str">
        <f t="shared" ref="CO324:CO329" si="5332">"InitUnitNormal('"&amp;B324&amp;"',"&amp;AF324&amp;","&amp;AG324&amp;","&amp;AH324&amp;","&amp;AI324&amp;","&amp;AJ324&amp;","&amp;AK324&amp;","&amp;AL324&amp;","&amp;AM324&amp;","&amp;AN324&amp;","&amp;AO324&amp;")"</f>
        <v>InitUnitNormal('IF28',,,,,,,,,,)</v>
      </c>
      <c r="CP324" s="70" t="str">
        <f t="shared" ref="CP324:CP329" si="5333">"InitUnitMagic('"&amp;B324&amp;"',"&amp;AP324&amp;","&amp;AQ324&amp;","&amp;AR324&amp;","&amp;AS324&amp;","&amp;AT324&amp;","&amp;AU324&amp;","&amp;AV324&amp;","&amp;AW324&amp;","&amp;BI324&amp;","&amp;BJ324&amp;")"</f>
        <v>InitUnitMagic('IF28',,,,,,,,,,)</v>
      </c>
      <c r="CQ324" s="70" t="str">
        <f t="shared" ref="CQ324:CQ329" si="5334">"InitUnitAdd('"&amp;B324&amp;"',"&amp;BK324&amp;","&amp;BL324&amp;","&amp;BM324&amp;","&amp;BN324&amp;","&amp;BO324&amp;","&amp;BP324&amp;","&amp;BQ324&amp;","&amp;BR324&amp;","&amp;BS324&amp;","&amp;BT324&amp;")"</f>
        <v>InitUnitAdd('IF28',,,,,,,,,,)</v>
      </c>
      <c r="CR324" s="70" t="str">
        <f t="shared" ref="CR324:CR326" si="5335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InitEquipData('IF28',,"",,,,,'','','','','','',"")</v>
      </c>
      <c r="CU324" s="95" t="str">
        <f t="shared" ref="CU324:CU329" si="5336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:DB329" si="5337">IF(V324="","","|n"&amp;DB$2&amp;"+"&amp;V324&amp;DB$1)</f>
        <v/>
      </c>
      <c r="DC324" s="71" t="str">
        <f t="shared" ref="DC324:DC329" si="5338">IF(W324="","","|n"&amp;DC$2&amp;"+"&amp;W324&amp;DC$1)</f>
        <v/>
      </c>
      <c r="DD324" s="71" t="str">
        <f t="shared" ref="DD324:DD329" si="5339">IF(X324="","","|n"&amp;DD$2&amp;"+"&amp;X324&amp;DD$1)</f>
        <v/>
      </c>
      <c r="DE324" s="71" t="str">
        <f t="shared" ref="DE324:DE329" si="5340">IF(Y324="","","|n"&amp;DE$2&amp;"+"&amp;Y324&amp;DE$1)</f>
        <v/>
      </c>
      <c r="DF324" s="71" t="str">
        <f t="shared" ref="DF324:DF329" si="5341">IF(Z324="","","|n"&amp;DF$2&amp;"+"&amp;Z324&amp;DF$1)</f>
        <v/>
      </c>
      <c r="DG324" s="71" t="str">
        <f t="shared" ref="DG324:DG329" si="5342">IF(AA324="","","|n"&amp;DG$2&amp;"+"&amp;AA324&amp;DG$1)</f>
        <v/>
      </c>
      <c r="DH324" s="71" t="str">
        <f t="shared" ref="DH324:DH329" si="5343">IF(AB324="","","|n"&amp;DH$2&amp;"+"&amp;AB324&amp;DH$1)</f>
        <v/>
      </c>
      <c r="DI324" s="71" t="str">
        <f t="shared" ref="DI324:DI329" si="5344">IF(AC324="","","|n"&amp;DI$2&amp;"+"&amp;AC324&amp;DI$1)</f>
        <v/>
      </c>
      <c r="DJ324" s="71" t="str">
        <f t="shared" ref="DJ324:DJ329" si="5345">IF(AD324="","","|n"&amp;DJ$2&amp;"+"&amp;AD324&amp;DJ$1)</f>
        <v/>
      </c>
      <c r="DK324" s="71" t="str">
        <f t="shared" ref="DK324:DK329" si="5346">IF(AE324="","","|n"&amp;DK$2&amp;"+"&amp;AE324&amp;DK$1)</f>
        <v/>
      </c>
      <c r="DL324" s="71" t="str">
        <f t="shared" ref="DL324:DL329" si="5347">IF(AF324="","","|n"&amp;DL$2&amp;"+"&amp;AF324&amp;DL$1)</f>
        <v/>
      </c>
      <c r="DM324" s="71" t="str">
        <f t="shared" ref="DM324:DM329" si="5348">IF(AG324="","","|n"&amp;DM$2&amp;"+"&amp;AG324&amp;DM$1)</f>
        <v/>
      </c>
      <c r="DN324" s="71" t="str">
        <f t="shared" ref="DN324:DN329" si="5349">IF(AH324="","","|n"&amp;DN$2&amp;"+"&amp;AH324&amp;DN$1)</f>
        <v/>
      </c>
      <c r="DO324" s="71" t="str">
        <f t="shared" ref="DO324:DO329" si="5350">IF(AI324="","","|n"&amp;DO$2&amp;"+"&amp;AI324&amp;DO$1)</f>
        <v/>
      </c>
      <c r="DP324" s="71" t="str">
        <f t="shared" ref="DP324:DP329" si="5351">IF(AJ324="","","|n"&amp;DP$2&amp;"+"&amp;AJ324&amp;DP$1)</f>
        <v/>
      </c>
      <c r="DQ324" s="71" t="str">
        <f t="shared" ref="DQ324:DQ329" si="5352">IF(AK324="","","|n"&amp;DQ$2&amp;"+"&amp;AK324&amp;DQ$1)</f>
        <v/>
      </c>
      <c r="DR324" s="71" t="str">
        <f t="shared" ref="DR324:DR329" si="5353">IF(AL324="","","|n"&amp;DR$2&amp;"+"&amp;AL324&amp;DR$1)</f>
        <v/>
      </c>
      <c r="DS324" s="71" t="str">
        <f t="shared" ref="DS324:DS329" si="5354">IF(AM324="","","|n"&amp;DS$2&amp;"+"&amp;AM324&amp;DS$1)</f>
        <v/>
      </c>
      <c r="DT324" s="71" t="str">
        <f t="shared" ref="DT324:DT329" si="5355">IF(AN324="","","|n"&amp;DT$2&amp;"+"&amp;AN324&amp;DT$1)</f>
        <v/>
      </c>
      <c r="DU324" s="71" t="str">
        <f t="shared" ref="DU324:DU329" si="5356">IF(AO324="","","|n"&amp;DU$2&amp;"+"&amp;AO324&amp;DU$1)</f>
        <v/>
      </c>
      <c r="DV324" s="71" t="str">
        <f t="shared" ref="DV324:DV329" si="5357">IF(AP324="","","|n"&amp;DV$2&amp;"+"&amp;AP324&amp;DV$1)</f>
        <v/>
      </c>
      <c r="DW324" s="71" t="str">
        <f t="shared" ref="DW324:DW329" si="5358">IF(AQ324="","","|n"&amp;DW$2&amp;"+"&amp;AQ324&amp;DW$1)</f>
        <v/>
      </c>
      <c r="DX324" s="71" t="str">
        <f t="shared" ref="DX324:DX329" si="5359">IF(AR324="","","|n"&amp;DX$2&amp;"+"&amp;AR324&amp;DX$1)</f>
        <v/>
      </c>
      <c r="DY324" s="71" t="str">
        <f t="shared" ref="DY324:DY329" si="5360">IF(AS324="","","|n"&amp;DY$2&amp;"+"&amp;AS324&amp;DY$1)</f>
        <v/>
      </c>
      <c r="DZ324" s="71" t="str">
        <f t="shared" ref="DZ324:DZ329" si="5361">IF(AT324="","","|n"&amp;DZ$2&amp;"+"&amp;AT324&amp;DZ$1)</f>
        <v/>
      </c>
      <c r="EA324" s="71" t="str">
        <f t="shared" ref="EA324:EA329" si="5362">IF(AU324="","","|n"&amp;EA$2&amp;"+"&amp;AU324&amp;EA$1)</f>
        <v/>
      </c>
      <c r="EB324" s="71" t="str">
        <f t="shared" ref="EB324:EB329" si="5363">IF(AV324="","","|n"&amp;EB$2&amp;"+"&amp;AV324&amp;EB$1)</f>
        <v/>
      </c>
      <c r="EC324" s="71" t="str">
        <f t="shared" ref="EC324:EC329" si="5364">IF(AW324="","","|n"&amp;EC$2&amp;"+"&amp;AW324&amp;EC$1)</f>
        <v/>
      </c>
      <c r="ED324" s="71" t="str">
        <f t="shared" ref="ED324:ED329" si="5365">IF(AX324="","","|n"&amp;ED$2&amp;"+"&amp;AX324&amp;ED$1)</f>
        <v/>
      </c>
      <c r="EE324" s="71" t="str">
        <f t="shared" ref="EE324:EE329" si="5366">IF(AY324="","","|n"&amp;EE$2&amp;"+"&amp;AY324&amp;EE$1)</f>
        <v/>
      </c>
      <c r="EF324" s="71" t="str">
        <f t="shared" ref="EF324:EF329" si="5367">IF(AZ324="","","|n"&amp;EF$2&amp;"+"&amp;AZ324&amp;EF$1)</f>
        <v/>
      </c>
      <c r="EG324" s="71" t="str">
        <f t="shared" ref="EG324:EG329" si="5368">IF(BA324="","","|n"&amp;EG$2&amp;"+"&amp;BA324&amp;EG$1)</f>
        <v/>
      </c>
      <c r="EH324" s="71" t="str">
        <f t="shared" ref="EH324:EH329" si="5369">IF(BB324="","","|n"&amp;EH$2&amp;"+"&amp;BB324&amp;EH$1)</f>
        <v/>
      </c>
      <c r="EI324" s="71" t="str">
        <f t="shared" ref="EI324:EI329" si="5370">IF(BC324="","","|n"&amp;EI$2&amp;"+"&amp;BC324&amp;EI$1)</f>
        <v/>
      </c>
      <c r="EJ324" s="71" t="str">
        <f t="shared" ref="EJ324:EJ329" si="5371">IF(BD324="","","|n"&amp;EJ$2&amp;"+"&amp;BD324&amp;EJ$1)</f>
        <v/>
      </c>
      <c r="EK324" s="71" t="str">
        <f t="shared" ref="EK324:EK329" si="5372">IF(BE324="","","|n"&amp;EK$2&amp;"+"&amp;BE324&amp;EK$1)</f>
        <v/>
      </c>
      <c r="EL324" s="71" t="str">
        <f t="shared" ref="EL324:EL329" si="5373">IF(BF324="","","|n"&amp;EL$2&amp;"+"&amp;BF324&amp;EL$1)</f>
        <v/>
      </c>
      <c r="EM324" s="71" t="str">
        <f t="shared" ref="EM324:EM329" si="5374">IF(BG324="","","|n"&amp;EM$2&amp;"+"&amp;BG324&amp;EM$1)</f>
        <v/>
      </c>
      <c r="EN324" s="71" t="str">
        <f t="shared" ref="EN324:EN329" si="5375">IF(BH324="","","|n"&amp;EN$2&amp;"+"&amp;BH324&amp;EN$1)</f>
        <v/>
      </c>
      <c r="EO324" s="71" t="str">
        <f t="shared" ref="EO324:EO329" si="5376">IF(BI324="","","|n"&amp;EO$2&amp;"+"&amp;BI324&amp;EO$1)</f>
        <v/>
      </c>
      <c r="EP324" s="71" t="str">
        <f t="shared" ref="EP324:EP329" si="5377">IF(BJ324="","","|n"&amp;EP$2&amp;"+"&amp;BJ324&amp;EP$1)</f>
        <v/>
      </c>
      <c r="EQ324" s="71" t="str">
        <f t="shared" ref="EQ324:EQ329" si="5378">IF(BK324="","","|n"&amp;EQ$2&amp;"+"&amp;BK324&amp;EQ$1)</f>
        <v/>
      </c>
      <c r="ER324" s="71" t="str">
        <f t="shared" ref="ER324:ER329" si="5379">IF(BL324="","","|n"&amp;ER$2&amp;"+"&amp;BL324&amp;ER$1)</f>
        <v/>
      </c>
      <c r="ES324" s="71" t="str">
        <f t="shared" ref="ES324:ES329" si="5380">IF(BM324="","","|n"&amp;ES$2&amp;"+"&amp;BM324&amp;ES$1)</f>
        <v/>
      </c>
      <c r="ET324" s="71" t="str">
        <f t="shared" ref="ET324:ET329" si="5381">IF(BN324="","","|n"&amp;ET$2&amp;"+"&amp;BN324&amp;ET$1)</f>
        <v/>
      </c>
      <c r="EU324" s="71" t="str">
        <f t="shared" ref="EU324:EU329" si="5382">IF(BO324="","","|n"&amp;EU$2&amp;"+"&amp;BO324&amp;EU$1)</f>
        <v/>
      </c>
      <c r="EV324" s="71" t="str">
        <f t="shared" ref="EV324:EV329" si="5383">IF(BP324="","","|n"&amp;EV$2&amp;"+"&amp;BP324&amp;EV$1)</f>
        <v/>
      </c>
      <c r="EW324" s="71" t="str">
        <f t="shared" ref="EW324:EW329" si="5384">IF(BQ324="","","|n"&amp;EW$2&amp;"+"&amp;BQ324&amp;EW$1)</f>
        <v/>
      </c>
      <c r="EX324" s="71" t="str">
        <f t="shared" ref="EX324:EX329" si="5385">IF(BR324="","","|n"&amp;EX$2&amp;"+"&amp;BR324&amp;EX$1)</f>
        <v/>
      </c>
      <c r="EY324" s="71" t="str">
        <f t="shared" ref="EY324:EY329" si="5386">IF(BS324="","","|n"&amp;EY$2&amp;"+"&amp;BS324&amp;EY$1)</f>
        <v/>
      </c>
      <c r="EZ324" s="71" t="str">
        <f t="shared" ref="EZ324:EZ329" si="5387">IF(BT324="","","|n"&amp;EZ$2&amp;"+"&amp;BT324&amp;EZ$1)</f>
        <v/>
      </c>
      <c r="FA324" s="71" t="str">
        <f t="shared" ref="FA324:FA329" si="5388">IF(BU324="","","|n"&amp;FA$2&amp;"+"&amp;BU324&amp;FA$1)</f>
        <v/>
      </c>
      <c r="FB324" s="71" t="str">
        <f t="shared" ref="FB324:FB329" si="5389">IF(BV324="","","|n"&amp;FB$2&amp;"+"&amp;BV324&amp;FB$1)</f>
        <v/>
      </c>
      <c r="FC324" s="71" t="str">
        <f t="shared" ref="FC324:FC329" si="5390">IF(BW324="","","|n"&amp;FC$2&amp;"+"&amp;BW324&amp;FC$1)</f>
        <v/>
      </c>
      <c r="FD324" s="71" t="str">
        <f t="shared" ref="FD324:FD329" si="5391">IF(BX324="","","|n"&amp;FD$2&amp;"+"&amp;BX324&amp;FD$1)</f>
        <v/>
      </c>
      <c r="FE324" s="71" t="str">
        <f t="shared" ref="FE324:FE329" si="5392">IF(BY324="","","|n"&amp;FE$2&amp;"+"&amp;BY324&amp;FE$1)</f>
        <v/>
      </c>
      <c r="FF324" s="71" t="str">
        <f t="shared" ref="FF324:FF329" si="5393">IF(BZ324="","","|n"&amp;FF$2&amp;"+"&amp;BZ324&amp;FF$1)</f>
        <v/>
      </c>
      <c r="FG324" s="71" t="str">
        <f t="shared" ref="FG324:FG329" si="5394">IF(CA324="","","|n"&amp;FG$2&amp;"+"&amp;CA324&amp;FG$1)</f>
        <v/>
      </c>
      <c r="FH324" s="71" t="str">
        <f t="shared" ref="FH324:FH329" si="5395">IF(CB324="","","|n"&amp;FH$2&amp;"+"&amp;CB324&amp;FH$1)</f>
        <v/>
      </c>
      <c r="FI324" s="71" t="str">
        <f t="shared" ref="FI324:FI329" si="5396">IF(CC324="","","|n"&amp;FI$2&amp;"+"&amp;CC324&amp;FI$1)</f>
        <v/>
      </c>
      <c r="FJ324" s="71" t="str">
        <f t="shared" ref="FJ324:FJ329" si="5397">IF(CD324="","","|n"&amp;FJ$2&amp;"+"&amp;CD324&amp;FJ$1)</f>
        <v/>
      </c>
      <c r="FK324" s="71" t="str">
        <f t="shared" ref="FK324:FK329" si="5398">IF(CE324="","","|n"&amp;FK$2&amp;"+"&amp;CE324&amp;FK$1)</f>
        <v/>
      </c>
      <c r="FL324" s="71" t="str">
        <f t="shared" ref="FL324:FL329" si="5399">IF(CF324="","","|n"&amp;FL$2&amp;"+"&amp;CF324&amp;FL$1)</f>
        <v/>
      </c>
      <c r="FM324" s="71" t="str">
        <f t="shared" ref="FM324:FM329" si="5400">IF(CG324="","","|n"&amp;FM$2&amp;"+"&amp;CG324&amp;FM$1)</f>
        <v/>
      </c>
      <c r="FN324" s="71" t="str">
        <f t="shared" ref="FN324:FN329" si="5401">IF(CH324="","","|n"&amp;FN$2&amp;"+"&amp;CH324&amp;FN$1)</f>
        <v/>
      </c>
      <c r="FO324" s="71" t="str">
        <f t="shared" ref="FO324:FO329" si="5402">IF(CI324="","","|n"&amp;FO$2&amp;"+"&amp;CI324&amp;FO$1)</f>
        <v/>
      </c>
      <c r="FP324" s="71" t="str">
        <f t="shared" ref="FP324:FP329" si="5403">IF(CJ324="","","|n"&amp;FP$2&amp;"+"&amp;CJ324&amp;FP$1)</f>
        <v/>
      </c>
      <c r="FQ324" s="71" t="str">
        <f t="shared" ref="FQ324:FQ329" si="5404">IF(CK324="","","|n"&amp;FQ$2&amp;"+"&amp;CK324&amp;FQ$1)</f>
        <v/>
      </c>
      <c r="FR324" s="71" t="str">
        <f t="shared" ref="FR324:FR329" si="5405">IF(CL324="","","|n"&amp;FR$2&amp;"+"&amp;CL324&amp;FR$1)</f>
        <v/>
      </c>
      <c r="FS324" s="71" t="str">
        <f t="shared" ref="FS324:FS329" si="5406">IF(CM324="","","|n"&amp;FS$2&amp;"+"&amp;CM324&amp;FS$1)</f>
        <v/>
      </c>
    </row>
    <row r="325" spans="1:175">
      <c r="A325" s="80"/>
      <c r="B325" s="80" t="s">
        <v>930</v>
      </c>
      <c r="C325" s="61" t="s">
        <v>902</v>
      </c>
      <c r="T325" s="144"/>
      <c r="U325" s="85"/>
      <c r="CN325" s="70" t="str">
        <f t="shared" si="5331"/>
        <v>InitUnitState('IF29',,,,,,,,,,)</v>
      </c>
      <c r="CO325" s="70" t="str">
        <f t="shared" si="5332"/>
        <v>InitUnitNormal('IF29',,,,,,,,,,)</v>
      </c>
      <c r="CP325" s="70" t="str">
        <f t="shared" si="5333"/>
        <v>InitUnitMagic('IF29',,,,,,,,,,)</v>
      </c>
      <c r="CQ325" s="70" t="str">
        <f t="shared" si="5334"/>
        <v>InitUnitAdd('IF29',,,,,,,,,,)</v>
      </c>
      <c r="CR325" s="70" t="str">
        <f t="shared" si="5335"/>
        <v>InitEquipData('IF29',,"",,,,,'','','','','','',"")</v>
      </c>
      <c r="CU325" s="95" t="str">
        <f t="shared" si="5336"/>
        <v>|n</v>
      </c>
      <c r="CW325" s="60"/>
      <c r="CX325" s="60"/>
      <c r="CY325" s="60"/>
      <c r="CZ325" s="60"/>
      <c r="DA325" s="60"/>
      <c r="DB325" s="71" t="str">
        <f t="shared" si="5337"/>
        <v/>
      </c>
      <c r="DC325" s="71" t="str">
        <f t="shared" si="5338"/>
        <v/>
      </c>
      <c r="DD325" s="71" t="str">
        <f t="shared" si="5339"/>
        <v/>
      </c>
      <c r="DE325" s="71" t="str">
        <f t="shared" si="5340"/>
        <v/>
      </c>
      <c r="DF325" s="71" t="str">
        <f t="shared" si="5341"/>
        <v/>
      </c>
      <c r="DG325" s="71" t="str">
        <f t="shared" si="5342"/>
        <v/>
      </c>
      <c r="DH325" s="71" t="str">
        <f t="shared" si="5343"/>
        <v/>
      </c>
      <c r="DI325" s="71" t="str">
        <f t="shared" si="5344"/>
        <v/>
      </c>
      <c r="DJ325" s="71" t="str">
        <f t="shared" si="5345"/>
        <v/>
      </c>
      <c r="DK325" s="71" t="str">
        <f t="shared" si="5346"/>
        <v/>
      </c>
      <c r="DL325" s="71" t="str">
        <f t="shared" si="5347"/>
        <v/>
      </c>
      <c r="DM325" s="71" t="str">
        <f t="shared" si="5348"/>
        <v/>
      </c>
      <c r="DN325" s="71" t="str">
        <f t="shared" si="5349"/>
        <v/>
      </c>
      <c r="DO325" s="71" t="str">
        <f t="shared" si="5350"/>
        <v/>
      </c>
      <c r="DP325" s="71" t="str">
        <f t="shared" si="5351"/>
        <v/>
      </c>
      <c r="DQ325" s="71" t="str">
        <f t="shared" si="5352"/>
        <v/>
      </c>
      <c r="DR325" s="71" t="str">
        <f t="shared" si="5353"/>
        <v/>
      </c>
      <c r="DS325" s="71" t="str">
        <f t="shared" si="5354"/>
        <v/>
      </c>
      <c r="DT325" s="71" t="str">
        <f t="shared" si="5355"/>
        <v/>
      </c>
      <c r="DU325" s="71" t="str">
        <f t="shared" si="5356"/>
        <v/>
      </c>
      <c r="DV325" s="71" t="str">
        <f t="shared" si="5357"/>
        <v/>
      </c>
      <c r="DW325" s="71" t="str">
        <f t="shared" si="5358"/>
        <v/>
      </c>
      <c r="DX325" s="71" t="str">
        <f t="shared" si="5359"/>
        <v/>
      </c>
      <c r="DY325" s="71" t="str">
        <f t="shared" si="5360"/>
        <v/>
      </c>
      <c r="DZ325" s="71" t="str">
        <f t="shared" si="5361"/>
        <v/>
      </c>
      <c r="EA325" s="71" t="str">
        <f t="shared" si="5362"/>
        <v/>
      </c>
      <c r="EB325" s="71" t="str">
        <f t="shared" si="5363"/>
        <v/>
      </c>
      <c r="EC325" s="71" t="str">
        <f t="shared" si="5364"/>
        <v/>
      </c>
      <c r="ED325" s="71" t="str">
        <f t="shared" si="5365"/>
        <v/>
      </c>
      <c r="EE325" s="71" t="str">
        <f t="shared" si="5366"/>
        <v/>
      </c>
      <c r="EF325" s="71" t="str">
        <f t="shared" si="5367"/>
        <v/>
      </c>
      <c r="EG325" s="71" t="str">
        <f t="shared" si="5368"/>
        <v/>
      </c>
      <c r="EH325" s="71" t="str">
        <f t="shared" si="5369"/>
        <v/>
      </c>
      <c r="EI325" s="71" t="str">
        <f t="shared" si="5370"/>
        <v/>
      </c>
      <c r="EJ325" s="71" t="str">
        <f t="shared" si="5371"/>
        <v/>
      </c>
      <c r="EK325" s="71" t="str">
        <f t="shared" si="5372"/>
        <v/>
      </c>
      <c r="EL325" s="71" t="str">
        <f t="shared" si="5373"/>
        <v/>
      </c>
      <c r="EM325" s="71" t="str">
        <f t="shared" si="5374"/>
        <v/>
      </c>
      <c r="EN325" s="71" t="str">
        <f t="shared" si="5375"/>
        <v/>
      </c>
      <c r="EO325" s="71" t="str">
        <f t="shared" si="5376"/>
        <v/>
      </c>
      <c r="EP325" s="71" t="str">
        <f t="shared" si="5377"/>
        <v/>
      </c>
      <c r="EQ325" s="71" t="str">
        <f t="shared" si="5378"/>
        <v/>
      </c>
      <c r="ER325" s="71" t="str">
        <f t="shared" si="5379"/>
        <v/>
      </c>
      <c r="ES325" s="71" t="str">
        <f t="shared" si="5380"/>
        <v/>
      </c>
      <c r="ET325" s="71" t="str">
        <f t="shared" si="5381"/>
        <v/>
      </c>
      <c r="EU325" s="71" t="str">
        <f t="shared" si="5382"/>
        <v/>
      </c>
      <c r="EV325" s="71" t="str">
        <f t="shared" si="5383"/>
        <v/>
      </c>
      <c r="EW325" s="71" t="str">
        <f t="shared" si="5384"/>
        <v/>
      </c>
      <c r="EX325" s="71" t="str">
        <f t="shared" si="5385"/>
        <v/>
      </c>
      <c r="EY325" s="71" t="str">
        <f t="shared" si="5386"/>
        <v/>
      </c>
      <c r="EZ325" s="71" t="str">
        <f t="shared" si="5387"/>
        <v/>
      </c>
      <c r="FA325" s="71" t="str">
        <f t="shared" si="5388"/>
        <v/>
      </c>
      <c r="FB325" s="71" t="str">
        <f t="shared" si="5389"/>
        <v/>
      </c>
      <c r="FC325" s="71" t="str">
        <f t="shared" si="5390"/>
        <v/>
      </c>
      <c r="FD325" s="71" t="str">
        <f t="shared" si="5391"/>
        <v/>
      </c>
      <c r="FE325" s="71" t="str">
        <f t="shared" si="5392"/>
        <v/>
      </c>
      <c r="FF325" s="71" t="str">
        <f t="shared" si="5393"/>
        <v/>
      </c>
      <c r="FG325" s="71" t="str">
        <f t="shared" si="5394"/>
        <v/>
      </c>
      <c r="FH325" s="71" t="str">
        <f t="shared" si="5395"/>
        <v/>
      </c>
      <c r="FI325" s="71" t="str">
        <f t="shared" si="5396"/>
        <v/>
      </c>
      <c r="FJ325" s="71" t="str">
        <f t="shared" si="5397"/>
        <v/>
      </c>
      <c r="FK325" s="71" t="str">
        <f t="shared" si="5398"/>
        <v/>
      </c>
      <c r="FL325" s="71" t="str">
        <f t="shared" si="5399"/>
        <v/>
      </c>
      <c r="FM325" s="71" t="str">
        <f t="shared" si="5400"/>
        <v/>
      </c>
      <c r="FN325" s="71" t="str">
        <f t="shared" si="5401"/>
        <v/>
      </c>
      <c r="FO325" s="71" t="str">
        <f t="shared" si="5402"/>
        <v/>
      </c>
      <c r="FP325" s="71" t="str">
        <f t="shared" si="5403"/>
        <v/>
      </c>
      <c r="FQ325" s="71" t="str">
        <f t="shared" si="5404"/>
        <v/>
      </c>
      <c r="FR325" s="71" t="str">
        <f t="shared" si="5405"/>
        <v/>
      </c>
      <c r="FS325" s="71" t="str">
        <f t="shared" si="5406"/>
        <v/>
      </c>
    </row>
    <row r="326" spans="1:175">
      <c r="A326" s="80"/>
      <c r="B326" s="80" t="s">
        <v>931</v>
      </c>
      <c r="C326" s="61" t="s">
        <v>902</v>
      </c>
      <c r="T326" s="144"/>
      <c r="U326" s="85"/>
      <c r="CN326" s="70" t="str">
        <f t="shared" si="5331"/>
        <v>InitUnitState('IF30',,,,,,,,,,)</v>
      </c>
      <c r="CO326" s="70" t="str">
        <f t="shared" si="5332"/>
        <v>InitUnitNormal('IF30',,,,,,,,,,)</v>
      </c>
      <c r="CP326" s="70" t="str">
        <f t="shared" si="5333"/>
        <v>InitUnitMagic('IF30',,,,,,,,,,)</v>
      </c>
      <c r="CQ326" s="70" t="str">
        <f t="shared" si="5334"/>
        <v>InitUnitAdd('IF30',,,,,,,,,,)</v>
      </c>
      <c r="CR326" s="70" t="str">
        <f t="shared" si="5335"/>
        <v>InitEquipData('IF30',,"",,,,,'','','','','','',"")</v>
      </c>
      <c r="CU326" s="95" t="str">
        <f t="shared" si="5336"/>
        <v>|n</v>
      </c>
      <c r="CW326" s="60"/>
      <c r="CX326" s="60"/>
      <c r="CY326" s="60"/>
      <c r="CZ326" s="60"/>
      <c r="DA326" s="60"/>
      <c r="DB326" s="71" t="str">
        <f t="shared" si="5337"/>
        <v/>
      </c>
      <c r="DC326" s="71" t="str">
        <f t="shared" si="5338"/>
        <v/>
      </c>
      <c r="DD326" s="71" t="str">
        <f t="shared" si="5339"/>
        <v/>
      </c>
      <c r="DE326" s="71" t="str">
        <f t="shared" si="5340"/>
        <v/>
      </c>
      <c r="DF326" s="71" t="str">
        <f t="shared" si="5341"/>
        <v/>
      </c>
      <c r="DG326" s="71" t="str">
        <f t="shared" si="5342"/>
        <v/>
      </c>
      <c r="DH326" s="71" t="str">
        <f t="shared" si="5343"/>
        <v/>
      </c>
      <c r="DI326" s="71" t="str">
        <f t="shared" si="5344"/>
        <v/>
      </c>
      <c r="DJ326" s="71" t="str">
        <f t="shared" si="5345"/>
        <v/>
      </c>
      <c r="DK326" s="71" t="str">
        <f t="shared" si="5346"/>
        <v/>
      </c>
      <c r="DL326" s="71" t="str">
        <f t="shared" si="5347"/>
        <v/>
      </c>
      <c r="DM326" s="71" t="str">
        <f t="shared" si="5348"/>
        <v/>
      </c>
      <c r="DN326" s="71" t="str">
        <f t="shared" si="5349"/>
        <v/>
      </c>
      <c r="DO326" s="71" t="str">
        <f t="shared" si="5350"/>
        <v/>
      </c>
      <c r="DP326" s="71" t="str">
        <f t="shared" si="5351"/>
        <v/>
      </c>
      <c r="DQ326" s="71" t="str">
        <f t="shared" si="5352"/>
        <v/>
      </c>
      <c r="DR326" s="71" t="str">
        <f t="shared" si="5353"/>
        <v/>
      </c>
      <c r="DS326" s="71" t="str">
        <f t="shared" si="5354"/>
        <v/>
      </c>
      <c r="DT326" s="71" t="str">
        <f t="shared" si="5355"/>
        <v/>
      </c>
      <c r="DU326" s="71" t="str">
        <f t="shared" si="5356"/>
        <v/>
      </c>
      <c r="DV326" s="71" t="str">
        <f t="shared" si="5357"/>
        <v/>
      </c>
      <c r="DW326" s="71" t="str">
        <f t="shared" si="5358"/>
        <v/>
      </c>
      <c r="DX326" s="71" t="str">
        <f t="shared" si="5359"/>
        <v/>
      </c>
      <c r="DY326" s="71" t="str">
        <f t="shared" si="5360"/>
        <v/>
      </c>
      <c r="DZ326" s="71" t="str">
        <f t="shared" si="5361"/>
        <v/>
      </c>
      <c r="EA326" s="71" t="str">
        <f t="shared" si="5362"/>
        <v/>
      </c>
      <c r="EB326" s="71" t="str">
        <f t="shared" si="5363"/>
        <v/>
      </c>
      <c r="EC326" s="71" t="str">
        <f t="shared" si="5364"/>
        <v/>
      </c>
      <c r="ED326" s="71" t="str">
        <f t="shared" si="5365"/>
        <v/>
      </c>
      <c r="EE326" s="71" t="str">
        <f t="shared" si="5366"/>
        <v/>
      </c>
      <c r="EF326" s="71" t="str">
        <f t="shared" si="5367"/>
        <v/>
      </c>
      <c r="EG326" s="71" t="str">
        <f t="shared" si="5368"/>
        <v/>
      </c>
      <c r="EH326" s="71" t="str">
        <f t="shared" si="5369"/>
        <v/>
      </c>
      <c r="EI326" s="71" t="str">
        <f t="shared" si="5370"/>
        <v/>
      </c>
      <c r="EJ326" s="71" t="str">
        <f t="shared" si="5371"/>
        <v/>
      </c>
      <c r="EK326" s="71" t="str">
        <f t="shared" si="5372"/>
        <v/>
      </c>
      <c r="EL326" s="71" t="str">
        <f t="shared" si="5373"/>
        <v/>
      </c>
      <c r="EM326" s="71" t="str">
        <f t="shared" si="5374"/>
        <v/>
      </c>
      <c r="EN326" s="71" t="str">
        <f t="shared" si="5375"/>
        <v/>
      </c>
      <c r="EO326" s="71" t="str">
        <f t="shared" si="5376"/>
        <v/>
      </c>
      <c r="EP326" s="71" t="str">
        <f t="shared" si="5377"/>
        <v/>
      </c>
      <c r="EQ326" s="71" t="str">
        <f t="shared" si="5378"/>
        <v/>
      </c>
      <c r="ER326" s="71" t="str">
        <f t="shared" si="5379"/>
        <v/>
      </c>
      <c r="ES326" s="71" t="str">
        <f t="shared" si="5380"/>
        <v/>
      </c>
      <c r="ET326" s="71" t="str">
        <f t="shared" si="5381"/>
        <v/>
      </c>
      <c r="EU326" s="71" t="str">
        <f t="shared" si="5382"/>
        <v/>
      </c>
      <c r="EV326" s="71" t="str">
        <f t="shared" si="5383"/>
        <v/>
      </c>
      <c r="EW326" s="71" t="str">
        <f t="shared" si="5384"/>
        <v/>
      </c>
      <c r="EX326" s="71" t="str">
        <f t="shared" si="5385"/>
        <v/>
      </c>
      <c r="EY326" s="71" t="str">
        <f t="shared" si="5386"/>
        <v/>
      </c>
      <c r="EZ326" s="71" t="str">
        <f t="shared" si="5387"/>
        <v/>
      </c>
      <c r="FA326" s="71" t="str">
        <f t="shared" si="5388"/>
        <v/>
      </c>
      <c r="FB326" s="71" t="str">
        <f t="shared" si="5389"/>
        <v/>
      </c>
      <c r="FC326" s="71" t="str">
        <f t="shared" si="5390"/>
        <v/>
      </c>
      <c r="FD326" s="71" t="str">
        <f t="shared" si="5391"/>
        <v/>
      </c>
      <c r="FE326" s="71" t="str">
        <f t="shared" si="5392"/>
        <v/>
      </c>
      <c r="FF326" s="71" t="str">
        <f t="shared" si="5393"/>
        <v/>
      </c>
      <c r="FG326" s="71" t="str">
        <f t="shared" si="5394"/>
        <v/>
      </c>
      <c r="FH326" s="71" t="str">
        <f t="shared" si="5395"/>
        <v/>
      </c>
      <c r="FI326" s="71" t="str">
        <f t="shared" si="5396"/>
        <v/>
      </c>
      <c r="FJ326" s="71" t="str">
        <f t="shared" si="5397"/>
        <v/>
      </c>
      <c r="FK326" s="71" t="str">
        <f t="shared" si="5398"/>
        <v/>
      </c>
      <c r="FL326" s="71" t="str">
        <f t="shared" si="5399"/>
        <v/>
      </c>
      <c r="FM326" s="71" t="str">
        <f t="shared" si="5400"/>
        <v/>
      </c>
      <c r="FN326" s="71" t="str">
        <f t="shared" si="5401"/>
        <v/>
      </c>
      <c r="FO326" s="71" t="str">
        <f t="shared" si="5402"/>
        <v/>
      </c>
      <c r="FP326" s="71" t="str">
        <f t="shared" si="5403"/>
        <v/>
      </c>
      <c r="FQ326" s="71" t="str">
        <f t="shared" si="5404"/>
        <v/>
      </c>
      <c r="FR326" s="71" t="str">
        <f t="shared" si="5405"/>
        <v/>
      </c>
      <c r="FS326" s="71" t="str">
        <f t="shared" si="5406"/>
        <v/>
      </c>
    </row>
    <row r="327" spans="1:175">
      <c r="A327" s="80"/>
      <c r="B327" s="80" t="s">
        <v>932</v>
      </c>
      <c r="C327" s="61" t="s">
        <v>902</v>
      </c>
      <c r="T327" s="144"/>
      <c r="U327" s="85"/>
      <c r="CN327" s="70" t="str">
        <f t="shared" si="5331"/>
        <v>InitUnitState('IF31',,,,,,,,,,)</v>
      </c>
      <c r="CO327" s="70" t="str">
        <f t="shared" si="5332"/>
        <v>InitUnitNormal('IF31',,,,,,,,,,)</v>
      </c>
      <c r="CP327" s="70" t="str">
        <f t="shared" si="5333"/>
        <v>InitUnitMagic('IF31',,,,,,,,,,)</v>
      </c>
      <c r="CQ327" s="70" t="str">
        <f t="shared" si="5334"/>
        <v>InitUnitAdd('IF31',,,,,,,,,,)</v>
      </c>
      <c r="CR327" s="70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334&amp;CR$1&amp;")"</f>
        <v>InitEquipData('IF31',,"",,,,,'','','','','','',"")</v>
      </c>
      <c r="CU327" s="95" t="str">
        <f t="shared" si="5336"/>
        <v>|n</v>
      </c>
      <c r="CW327" s="60"/>
      <c r="CX327" s="60"/>
      <c r="CY327" s="60"/>
      <c r="CZ327" s="60"/>
      <c r="DA327" s="60"/>
      <c r="DB327" s="71" t="str">
        <f t="shared" si="5337"/>
        <v/>
      </c>
      <c r="DC327" s="71" t="str">
        <f t="shared" si="5338"/>
        <v/>
      </c>
      <c r="DD327" s="71" t="str">
        <f t="shared" si="5339"/>
        <v/>
      </c>
      <c r="DE327" s="71" t="str">
        <f t="shared" si="5340"/>
        <v/>
      </c>
      <c r="DF327" s="71" t="str">
        <f t="shared" si="5341"/>
        <v/>
      </c>
      <c r="DG327" s="71" t="str">
        <f t="shared" si="5342"/>
        <v/>
      </c>
      <c r="DH327" s="71" t="str">
        <f t="shared" si="5343"/>
        <v/>
      </c>
      <c r="DI327" s="71" t="str">
        <f t="shared" si="5344"/>
        <v/>
      </c>
      <c r="DJ327" s="71" t="str">
        <f t="shared" si="5345"/>
        <v/>
      </c>
      <c r="DK327" s="71" t="str">
        <f t="shared" si="5346"/>
        <v/>
      </c>
      <c r="DL327" s="71" t="str">
        <f t="shared" si="5347"/>
        <v/>
      </c>
      <c r="DM327" s="71" t="str">
        <f t="shared" si="5348"/>
        <v/>
      </c>
      <c r="DN327" s="71" t="str">
        <f t="shared" si="5349"/>
        <v/>
      </c>
      <c r="DO327" s="71" t="str">
        <f t="shared" si="5350"/>
        <v/>
      </c>
      <c r="DP327" s="71" t="str">
        <f t="shared" si="5351"/>
        <v/>
      </c>
      <c r="DQ327" s="71" t="str">
        <f t="shared" si="5352"/>
        <v/>
      </c>
      <c r="DR327" s="71" t="str">
        <f t="shared" si="5353"/>
        <v/>
      </c>
      <c r="DS327" s="71" t="str">
        <f t="shared" si="5354"/>
        <v/>
      </c>
      <c r="DT327" s="71" t="str">
        <f t="shared" si="5355"/>
        <v/>
      </c>
      <c r="DU327" s="71" t="str">
        <f t="shared" si="5356"/>
        <v/>
      </c>
      <c r="DV327" s="71" t="str">
        <f t="shared" si="5357"/>
        <v/>
      </c>
      <c r="DW327" s="71" t="str">
        <f t="shared" si="5358"/>
        <v/>
      </c>
      <c r="DX327" s="71" t="str">
        <f t="shared" si="5359"/>
        <v/>
      </c>
      <c r="DY327" s="71" t="str">
        <f t="shared" si="5360"/>
        <v/>
      </c>
      <c r="DZ327" s="71" t="str">
        <f t="shared" si="5361"/>
        <v/>
      </c>
      <c r="EA327" s="71" t="str">
        <f t="shared" si="5362"/>
        <v/>
      </c>
      <c r="EB327" s="71" t="str">
        <f t="shared" si="5363"/>
        <v/>
      </c>
      <c r="EC327" s="71" t="str">
        <f t="shared" si="5364"/>
        <v/>
      </c>
      <c r="ED327" s="71" t="str">
        <f t="shared" si="5365"/>
        <v/>
      </c>
      <c r="EE327" s="71" t="str">
        <f t="shared" si="5366"/>
        <v/>
      </c>
      <c r="EF327" s="71" t="str">
        <f t="shared" si="5367"/>
        <v/>
      </c>
      <c r="EG327" s="71" t="str">
        <f t="shared" si="5368"/>
        <v/>
      </c>
      <c r="EH327" s="71" t="str">
        <f t="shared" si="5369"/>
        <v/>
      </c>
      <c r="EI327" s="71" t="str">
        <f t="shared" si="5370"/>
        <v/>
      </c>
      <c r="EJ327" s="71" t="str">
        <f t="shared" si="5371"/>
        <v/>
      </c>
      <c r="EK327" s="71" t="str">
        <f t="shared" si="5372"/>
        <v/>
      </c>
      <c r="EL327" s="71" t="str">
        <f t="shared" si="5373"/>
        <v/>
      </c>
      <c r="EM327" s="71" t="str">
        <f t="shared" si="5374"/>
        <v/>
      </c>
      <c r="EN327" s="71" t="str">
        <f t="shared" si="5375"/>
        <v/>
      </c>
      <c r="EO327" s="71" t="str">
        <f t="shared" si="5376"/>
        <v/>
      </c>
      <c r="EP327" s="71" t="str">
        <f t="shared" si="5377"/>
        <v/>
      </c>
      <c r="EQ327" s="71" t="str">
        <f t="shared" si="5378"/>
        <v/>
      </c>
      <c r="ER327" s="71" t="str">
        <f t="shared" si="5379"/>
        <v/>
      </c>
      <c r="ES327" s="71" t="str">
        <f t="shared" si="5380"/>
        <v/>
      </c>
      <c r="ET327" s="71" t="str">
        <f t="shared" si="5381"/>
        <v/>
      </c>
      <c r="EU327" s="71" t="str">
        <f t="shared" si="5382"/>
        <v/>
      </c>
      <c r="EV327" s="71" t="str">
        <f t="shared" si="5383"/>
        <v/>
      </c>
      <c r="EW327" s="71" t="str">
        <f t="shared" si="5384"/>
        <v/>
      </c>
      <c r="EX327" s="71" t="str">
        <f t="shared" si="5385"/>
        <v/>
      </c>
      <c r="EY327" s="71" t="str">
        <f t="shared" si="5386"/>
        <v/>
      </c>
      <c r="EZ327" s="71" t="str">
        <f t="shared" si="5387"/>
        <v/>
      </c>
      <c r="FA327" s="71" t="str">
        <f t="shared" si="5388"/>
        <v/>
      </c>
      <c r="FB327" s="71" t="str">
        <f t="shared" si="5389"/>
        <v/>
      </c>
      <c r="FC327" s="71" t="str">
        <f t="shared" si="5390"/>
        <v/>
      </c>
      <c r="FD327" s="71" t="str">
        <f t="shared" si="5391"/>
        <v/>
      </c>
      <c r="FE327" s="71" t="str">
        <f t="shared" si="5392"/>
        <v/>
      </c>
      <c r="FF327" s="71" t="str">
        <f t="shared" si="5393"/>
        <v/>
      </c>
      <c r="FG327" s="71" t="str">
        <f t="shared" si="5394"/>
        <v/>
      </c>
      <c r="FH327" s="71" t="str">
        <f t="shared" si="5395"/>
        <v/>
      </c>
      <c r="FI327" s="71" t="str">
        <f t="shared" si="5396"/>
        <v/>
      </c>
      <c r="FJ327" s="71" t="str">
        <f t="shared" si="5397"/>
        <v/>
      </c>
      <c r="FK327" s="71" t="str">
        <f t="shared" si="5398"/>
        <v/>
      </c>
      <c r="FL327" s="71" t="str">
        <f t="shared" si="5399"/>
        <v/>
      </c>
      <c r="FM327" s="71" t="str">
        <f t="shared" si="5400"/>
        <v/>
      </c>
      <c r="FN327" s="71" t="str">
        <f t="shared" si="5401"/>
        <v/>
      </c>
      <c r="FO327" s="71" t="str">
        <f t="shared" si="5402"/>
        <v/>
      </c>
      <c r="FP327" s="71" t="str">
        <f t="shared" si="5403"/>
        <v/>
      </c>
      <c r="FQ327" s="71" t="str">
        <f t="shared" si="5404"/>
        <v/>
      </c>
      <c r="FR327" s="71" t="str">
        <f t="shared" si="5405"/>
        <v/>
      </c>
      <c r="FS327" s="71" t="str">
        <f t="shared" si="5406"/>
        <v/>
      </c>
    </row>
    <row r="328" spans="1:175">
      <c r="A328" s="80"/>
      <c r="B328" s="80" t="s">
        <v>933</v>
      </c>
      <c r="C328" s="61" t="s">
        <v>902</v>
      </c>
      <c r="T328" s="144"/>
      <c r="U328" s="85"/>
      <c r="CN328" s="70" t="str">
        <f t="shared" ref="CN328" si="5407">"InitUnitState('"&amp;B328&amp;"',"&amp;V328&amp;","&amp;W328&amp;","&amp;X328&amp;","&amp;Y328&amp;","&amp;Z328&amp;","&amp;AA328&amp;","&amp;AB328&amp;","&amp;AC328&amp;","&amp;AD328&amp;","&amp;AE328&amp;")"</f>
        <v>InitUnitState('IF32',,,,,,,,,,)</v>
      </c>
      <c r="CO328" s="70" t="str">
        <f t="shared" ref="CO328" si="5408">"InitUnitNormal('"&amp;B328&amp;"',"&amp;AF328&amp;","&amp;AG328&amp;","&amp;AH328&amp;","&amp;AI328&amp;","&amp;AJ328&amp;","&amp;AK328&amp;","&amp;AL328&amp;","&amp;AM328&amp;","&amp;AN328&amp;","&amp;AO328&amp;")"</f>
        <v>InitUnitNormal('IF32',,,,,,,,,,)</v>
      </c>
      <c r="CP328" s="70" t="str">
        <f t="shared" ref="CP328" si="5409">"InitUnitMagic('"&amp;B328&amp;"',"&amp;AP328&amp;","&amp;AQ328&amp;","&amp;AR328&amp;","&amp;AS328&amp;","&amp;AT328&amp;","&amp;AU328&amp;","&amp;AV328&amp;","&amp;AW328&amp;","&amp;BI328&amp;","&amp;BJ328&amp;")"</f>
        <v>InitUnitMagic('IF32',,,,,,,,,,)</v>
      </c>
      <c r="CQ328" s="70" t="str">
        <f t="shared" ref="CQ328" si="5410">"InitUnitAdd('"&amp;B328&amp;"',"&amp;BK328&amp;","&amp;BL328&amp;","&amp;BM328&amp;","&amp;BN328&amp;","&amp;BO328&amp;","&amp;BP328&amp;","&amp;BQ328&amp;","&amp;BR328&amp;","&amp;BS328&amp;","&amp;BT328&amp;")"</f>
        <v>InitUnitAdd('IF32',,,,,,,,,,)</v>
      </c>
      <c r="CR328" s="70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335&amp;CR$1&amp;")"</f>
        <v>InitEquipData('IF32',,"",,,,,'','','','','','',"")</v>
      </c>
      <c r="CU328" s="95" t="str">
        <f t="shared" ref="CU328" si="5411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W328" s="60"/>
      <c r="CX328" s="60"/>
      <c r="CY328" s="60"/>
      <c r="CZ328" s="60"/>
      <c r="DA328" s="60"/>
      <c r="DB328" s="71" t="str">
        <f t="shared" ref="DB328" si="5412">IF(V328="","","|n"&amp;DB$2&amp;"+"&amp;V328&amp;DB$1)</f>
        <v/>
      </c>
      <c r="DC328" s="71" t="str">
        <f t="shared" ref="DC328" si="5413">IF(W328="","","|n"&amp;DC$2&amp;"+"&amp;W328&amp;DC$1)</f>
        <v/>
      </c>
      <c r="DD328" s="71" t="str">
        <f t="shared" ref="DD328" si="5414">IF(X328="","","|n"&amp;DD$2&amp;"+"&amp;X328&amp;DD$1)</f>
        <v/>
      </c>
      <c r="DE328" s="71" t="str">
        <f t="shared" ref="DE328" si="5415">IF(Y328="","","|n"&amp;DE$2&amp;"+"&amp;Y328&amp;DE$1)</f>
        <v/>
      </c>
      <c r="DF328" s="71" t="str">
        <f t="shared" ref="DF328" si="5416">IF(Z328="","","|n"&amp;DF$2&amp;"+"&amp;Z328&amp;DF$1)</f>
        <v/>
      </c>
      <c r="DG328" s="71" t="str">
        <f t="shared" ref="DG328" si="5417">IF(AA328="","","|n"&amp;DG$2&amp;"+"&amp;AA328&amp;DG$1)</f>
        <v/>
      </c>
      <c r="DH328" s="71" t="str">
        <f t="shared" ref="DH328" si="5418">IF(AB328="","","|n"&amp;DH$2&amp;"+"&amp;AB328&amp;DH$1)</f>
        <v/>
      </c>
      <c r="DI328" s="71" t="str">
        <f t="shared" ref="DI328" si="5419">IF(AC328="","","|n"&amp;DI$2&amp;"+"&amp;AC328&amp;DI$1)</f>
        <v/>
      </c>
      <c r="DJ328" s="71" t="str">
        <f t="shared" ref="DJ328" si="5420">IF(AD328="","","|n"&amp;DJ$2&amp;"+"&amp;AD328&amp;DJ$1)</f>
        <v/>
      </c>
      <c r="DK328" s="71" t="str">
        <f t="shared" ref="DK328" si="5421">IF(AE328="","","|n"&amp;DK$2&amp;"+"&amp;AE328&amp;DK$1)</f>
        <v/>
      </c>
      <c r="DL328" s="71" t="str">
        <f t="shared" ref="DL328" si="5422">IF(AF328="","","|n"&amp;DL$2&amp;"+"&amp;AF328&amp;DL$1)</f>
        <v/>
      </c>
      <c r="DM328" s="71" t="str">
        <f t="shared" ref="DM328" si="5423">IF(AG328="","","|n"&amp;DM$2&amp;"+"&amp;AG328&amp;DM$1)</f>
        <v/>
      </c>
      <c r="DN328" s="71" t="str">
        <f t="shared" ref="DN328" si="5424">IF(AH328="","","|n"&amp;DN$2&amp;"+"&amp;AH328&amp;DN$1)</f>
        <v/>
      </c>
      <c r="DO328" s="71" t="str">
        <f t="shared" ref="DO328" si="5425">IF(AI328="","","|n"&amp;DO$2&amp;"+"&amp;AI328&amp;DO$1)</f>
        <v/>
      </c>
      <c r="DP328" s="71" t="str">
        <f t="shared" ref="DP328" si="5426">IF(AJ328="","","|n"&amp;DP$2&amp;"+"&amp;AJ328&amp;DP$1)</f>
        <v/>
      </c>
      <c r="DQ328" s="71" t="str">
        <f t="shared" ref="DQ328" si="5427">IF(AK328="","","|n"&amp;DQ$2&amp;"+"&amp;AK328&amp;DQ$1)</f>
        <v/>
      </c>
      <c r="DR328" s="71" t="str">
        <f t="shared" ref="DR328" si="5428">IF(AL328="","","|n"&amp;DR$2&amp;"+"&amp;AL328&amp;DR$1)</f>
        <v/>
      </c>
      <c r="DS328" s="71" t="str">
        <f t="shared" ref="DS328" si="5429">IF(AM328="","","|n"&amp;DS$2&amp;"+"&amp;AM328&amp;DS$1)</f>
        <v/>
      </c>
      <c r="DT328" s="71" t="str">
        <f t="shared" ref="DT328" si="5430">IF(AN328="","","|n"&amp;DT$2&amp;"+"&amp;AN328&amp;DT$1)</f>
        <v/>
      </c>
      <c r="DU328" s="71" t="str">
        <f t="shared" ref="DU328" si="5431">IF(AO328="","","|n"&amp;DU$2&amp;"+"&amp;AO328&amp;DU$1)</f>
        <v/>
      </c>
      <c r="DV328" s="71" t="str">
        <f t="shared" ref="DV328" si="5432">IF(AP328="","","|n"&amp;DV$2&amp;"+"&amp;AP328&amp;DV$1)</f>
        <v/>
      </c>
      <c r="DW328" s="71" t="str">
        <f t="shared" ref="DW328" si="5433">IF(AQ328="","","|n"&amp;DW$2&amp;"+"&amp;AQ328&amp;DW$1)</f>
        <v/>
      </c>
      <c r="DX328" s="71" t="str">
        <f t="shared" ref="DX328" si="5434">IF(AR328="","","|n"&amp;DX$2&amp;"+"&amp;AR328&amp;DX$1)</f>
        <v/>
      </c>
      <c r="DY328" s="71" t="str">
        <f t="shared" ref="DY328" si="5435">IF(AS328="","","|n"&amp;DY$2&amp;"+"&amp;AS328&amp;DY$1)</f>
        <v/>
      </c>
      <c r="DZ328" s="71" t="str">
        <f t="shared" ref="DZ328" si="5436">IF(AT328="","","|n"&amp;DZ$2&amp;"+"&amp;AT328&amp;DZ$1)</f>
        <v/>
      </c>
      <c r="EA328" s="71" t="str">
        <f t="shared" ref="EA328" si="5437">IF(AU328="","","|n"&amp;EA$2&amp;"+"&amp;AU328&amp;EA$1)</f>
        <v/>
      </c>
      <c r="EB328" s="71" t="str">
        <f t="shared" ref="EB328" si="5438">IF(AV328="","","|n"&amp;EB$2&amp;"+"&amp;AV328&amp;EB$1)</f>
        <v/>
      </c>
      <c r="EC328" s="71" t="str">
        <f t="shared" ref="EC328" si="5439">IF(AW328="","","|n"&amp;EC$2&amp;"+"&amp;AW328&amp;EC$1)</f>
        <v/>
      </c>
      <c r="ED328" s="71" t="str">
        <f t="shared" ref="ED328" si="5440">IF(AX328="","","|n"&amp;ED$2&amp;"+"&amp;AX328&amp;ED$1)</f>
        <v/>
      </c>
      <c r="EE328" s="71" t="str">
        <f t="shared" ref="EE328" si="5441">IF(AY328="","","|n"&amp;EE$2&amp;"+"&amp;AY328&amp;EE$1)</f>
        <v/>
      </c>
      <c r="EF328" s="71" t="str">
        <f t="shared" ref="EF328" si="5442">IF(AZ328="","","|n"&amp;EF$2&amp;"+"&amp;AZ328&amp;EF$1)</f>
        <v/>
      </c>
      <c r="EG328" s="71" t="str">
        <f t="shared" ref="EG328" si="5443">IF(BA328="","","|n"&amp;EG$2&amp;"+"&amp;BA328&amp;EG$1)</f>
        <v/>
      </c>
      <c r="EH328" s="71" t="str">
        <f t="shared" ref="EH328" si="5444">IF(BB328="","","|n"&amp;EH$2&amp;"+"&amp;BB328&amp;EH$1)</f>
        <v/>
      </c>
      <c r="EI328" s="71" t="str">
        <f t="shared" ref="EI328" si="5445">IF(BC328="","","|n"&amp;EI$2&amp;"+"&amp;BC328&amp;EI$1)</f>
        <v/>
      </c>
      <c r="EJ328" s="71" t="str">
        <f t="shared" ref="EJ328" si="5446">IF(BD328="","","|n"&amp;EJ$2&amp;"+"&amp;BD328&amp;EJ$1)</f>
        <v/>
      </c>
      <c r="EK328" s="71" t="str">
        <f t="shared" ref="EK328" si="5447">IF(BE328="","","|n"&amp;EK$2&amp;"+"&amp;BE328&amp;EK$1)</f>
        <v/>
      </c>
      <c r="EL328" s="71" t="str">
        <f t="shared" ref="EL328" si="5448">IF(BF328="","","|n"&amp;EL$2&amp;"+"&amp;BF328&amp;EL$1)</f>
        <v/>
      </c>
      <c r="EM328" s="71" t="str">
        <f t="shared" ref="EM328" si="5449">IF(BG328="","","|n"&amp;EM$2&amp;"+"&amp;BG328&amp;EM$1)</f>
        <v/>
      </c>
      <c r="EN328" s="71" t="str">
        <f t="shared" ref="EN328" si="5450">IF(BH328="","","|n"&amp;EN$2&amp;"+"&amp;BH328&amp;EN$1)</f>
        <v/>
      </c>
      <c r="EO328" s="71" t="str">
        <f t="shared" ref="EO328" si="5451">IF(BI328="","","|n"&amp;EO$2&amp;"+"&amp;BI328&amp;EO$1)</f>
        <v/>
      </c>
      <c r="EP328" s="71" t="str">
        <f t="shared" ref="EP328" si="5452">IF(BJ328="","","|n"&amp;EP$2&amp;"+"&amp;BJ328&amp;EP$1)</f>
        <v/>
      </c>
      <c r="EQ328" s="71" t="str">
        <f t="shared" ref="EQ328" si="5453">IF(BK328="","","|n"&amp;EQ$2&amp;"+"&amp;BK328&amp;EQ$1)</f>
        <v/>
      </c>
      <c r="ER328" s="71" t="str">
        <f t="shared" ref="ER328" si="5454">IF(BL328="","","|n"&amp;ER$2&amp;"+"&amp;BL328&amp;ER$1)</f>
        <v/>
      </c>
      <c r="ES328" s="71" t="str">
        <f t="shared" ref="ES328" si="5455">IF(BM328="","","|n"&amp;ES$2&amp;"+"&amp;BM328&amp;ES$1)</f>
        <v/>
      </c>
      <c r="ET328" s="71" t="str">
        <f t="shared" ref="ET328" si="5456">IF(BN328="","","|n"&amp;ET$2&amp;"+"&amp;BN328&amp;ET$1)</f>
        <v/>
      </c>
      <c r="EU328" s="71" t="str">
        <f t="shared" ref="EU328" si="5457">IF(BO328="","","|n"&amp;EU$2&amp;"+"&amp;BO328&amp;EU$1)</f>
        <v/>
      </c>
      <c r="EV328" s="71" t="str">
        <f t="shared" ref="EV328" si="5458">IF(BP328="","","|n"&amp;EV$2&amp;"+"&amp;BP328&amp;EV$1)</f>
        <v/>
      </c>
      <c r="EW328" s="71" t="str">
        <f t="shared" ref="EW328" si="5459">IF(BQ328="","","|n"&amp;EW$2&amp;"+"&amp;BQ328&amp;EW$1)</f>
        <v/>
      </c>
      <c r="EX328" s="71" t="str">
        <f t="shared" ref="EX328" si="5460">IF(BR328="","","|n"&amp;EX$2&amp;"+"&amp;BR328&amp;EX$1)</f>
        <v/>
      </c>
      <c r="EY328" s="71" t="str">
        <f t="shared" ref="EY328" si="5461">IF(BS328="","","|n"&amp;EY$2&amp;"+"&amp;BS328&amp;EY$1)</f>
        <v/>
      </c>
      <c r="EZ328" s="71" t="str">
        <f t="shared" ref="EZ328" si="5462">IF(BT328="","","|n"&amp;EZ$2&amp;"+"&amp;BT328&amp;EZ$1)</f>
        <v/>
      </c>
      <c r="FA328" s="71" t="str">
        <f t="shared" ref="FA328" si="5463">IF(BU328="","","|n"&amp;FA$2&amp;"+"&amp;BU328&amp;FA$1)</f>
        <v/>
      </c>
      <c r="FB328" s="71" t="str">
        <f t="shared" ref="FB328" si="5464">IF(BV328="","","|n"&amp;FB$2&amp;"+"&amp;BV328&amp;FB$1)</f>
        <v/>
      </c>
      <c r="FC328" s="71" t="str">
        <f t="shared" ref="FC328" si="5465">IF(BW328="","","|n"&amp;FC$2&amp;"+"&amp;BW328&amp;FC$1)</f>
        <v/>
      </c>
      <c r="FD328" s="71" t="str">
        <f t="shared" ref="FD328" si="5466">IF(BX328="","","|n"&amp;FD$2&amp;"+"&amp;BX328&amp;FD$1)</f>
        <v/>
      </c>
      <c r="FE328" s="71" t="str">
        <f t="shared" ref="FE328" si="5467">IF(BY328="","","|n"&amp;FE$2&amp;"+"&amp;BY328&amp;FE$1)</f>
        <v/>
      </c>
      <c r="FF328" s="71" t="str">
        <f t="shared" ref="FF328" si="5468">IF(BZ328="","","|n"&amp;FF$2&amp;"+"&amp;BZ328&amp;FF$1)</f>
        <v/>
      </c>
      <c r="FG328" s="71" t="str">
        <f t="shared" ref="FG328" si="5469">IF(CA328="","","|n"&amp;FG$2&amp;"+"&amp;CA328&amp;FG$1)</f>
        <v/>
      </c>
      <c r="FH328" s="71" t="str">
        <f t="shared" ref="FH328" si="5470">IF(CB328="","","|n"&amp;FH$2&amp;"+"&amp;CB328&amp;FH$1)</f>
        <v/>
      </c>
      <c r="FI328" s="71" t="str">
        <f t="shared" ref="FI328" si="5471">IF(CC328="","","|n"&amp;FI$2&amp;"+"&amp;CC328&amp;FI$1)</f>
        <v/>
      </c>
      <c r="FJ328" s="71" t="str">
        <f t="shared" ref="FJ328" si="5472">IF(CD328="","","|n"&amp;FJ$2&amp;"+"&amp;CD328&amp;FJ$1)</f>
        <v/>
      </c>
      <c r="FK328" s="71" t="str">
        <f t="shared" ref="FK328" si="5473">IF(CE328="","","|n"&amp;FK$2&amp;"+"&amp;CE328&amp;FK$1)</f>
        <v/>
      </c>
      <c r="FL328" s="71" t="str">
        <f t="shared" ref="FL328" si="5474">IF(CF328="","","|n"&amp;FL$2&amp;"+"&amp;CF328&amp;FL$1)</f>
        <v/>
      </c>
      <c r="FM328" s="71" t="str">
        <f t="shared" ref="FM328" si="5475">IF(CG328="","","|n"&amp;FM$2&amp;"+"&amp;CG328&amp;FM$1)</f>
        <v/>
      </c>
      <c r="FN328" s="71" t="str">
        <f t="shared" ref="FN328" si="5476">IF(CH328="","","|n"&amp;FN$2&amp;"+"&amp;CH328&amp;FN$1)</f>
        <v/>
      </c>
      <c r="FO328" s="71" t="str">
        <f t="shared" ref="FO328" si="5477">IF(CI328="","","|n"&amp;FO$2&amp;"+"&amp;CI328&amp;FO$1)</f>
        <v/>
      </c>
      <c r="FP328" s="71" t="str">
        <f t="shared" ref="FP328" si="5478">IF(CJ328="","","|n"&amp;FP$2&amp;"+"&amp;CJ328&amp;FP$1)</f>
        <v/>
      </c>
      <c r="FQ328" s="71" t="str">
        <f t="shared" ref="FQ328" si="5479">IF(CK328="","","|n"&amp;FQ$2&amp;"+"&amp;CK328&amp;FQ$1)</f>
        <v/>
      </c>
      <c r="FR328" s="71" t="str">
        <f t="shared" ref="FR328" si="5480">IF(CL328="","","|n"&amp;FR$2&amp;"+"&amp;CL328&amp;FR$1)</f>
        <v/>
      </c>
      <c r="FS328" s="71" t="str">
        <f t="shared" ref="FS328" si="5481">IF(CM328="","","|n"&amp;FS$2&amp;"+"&amp;CM328&amp;FS$1)</f>
        <v/>
      </c>
    </row>
    <row r="329" spans="1:175" ht="16.5">
      <c r="A329" s="133"/>
      <c r="B329" s="101" t="s">
        <v>934</v>
      </c>
      <c r="C329" s="101" t="s">
        <v>935</v>
      </c>
      <c r="T329" s="140"/>
      <c r="U329" s="85"/>
      <c r="CN329" s="70" t="str">
        <f t="shared" si="5331"/>
        <v>InitUnitState('IC00',,,,,,,,,,)</v>
      </c>
      <c r="CO329" s="70" t="str">
        <f t="shared" si="5332"/>
        <v>InitUnitNormal('IC00',,,,,,,,,,)</v>
      </c>
      <c r="CP329" s="70" t="str">
        <f t="shared" si="5333"/>
        <v>InitUnitMagic('IC00',,,,,,,,,,)</v>
      </c>
      <c r="CQ329" s="70" t="str">
        <f t="shared" si="5334"/>
        <v>InitUnitAdd('IC00',,,,,,,,,,)</v>
      </c>
      <c r="CR329" s="70" t="str">
        <f t="shared" ref="CR329" si="5482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330&amp;CR$1&amp;")"</f>
        <v>InitEquipData('IC00',,"",,,,,'','','','','','',"")</v>
      </c>
      <c r="CU329" s="95" t="str">
        <f t="shared" si="5336"/>
        <v>|n</v>
      </c>
      <c r="CW329" s="60"/>
      <c r="CX329" s="60"/>
      <c r="CY329" s="60"/>
      <c r="CZ329" s="60"/>
      <c r="DA329" s="60"/>
      <c r="DB329" s="71" t="str">
        <f t="shared" si="5337"/>
        <v/>
      </c>
      <c r="DC329" s="71" t="str">
        <f t="shared" si="5338"/>
        <v/>
      </c>
      <c r="DD329" s="71" t="str">
        <f t="shared" si="5339"/>
        <v/>
      </c>
      <c r="DE329" s="71" t="str">
        <f t="shared" si="5340"/>
        <v/>
      </c>
      <c r="DF329" s="71" t="str">
        <f t="shared" si="5341"/>
        <v/>
      </c>
      <c r="DG329" s="71" t="str">
        <f t="shared" si="5342"/>
        <v/>
      </c>
      <c r="DH329" s="71" t="str">
        <f t="shared" si="5343"/>
        <v/>
      </c>
      <c r="DI329" s="71" t="str">
        <f t="shared" si="5344"/>
        <v/>
      </c>
      <c r="DJ329" s="71" t="str">
        <f t="shared" si="5345"/>
        <v/>
      </c>
      <c r="DK329" s="71" t="str">
        <f t="shared" si="5346"/>
        <v/>
      </c>
      <c r="DL329" s="71" t="str">
        <f t="shared" si="5347"/>
        <v/>
      </c>
      <c r="DM329" s="71" t="str">
        <f t="shared" si="5348"/>
        <v/>
      </c>
      <c r="DN329" s="71" t="str">
        <f t="shared" si="5349"/>
        <v/>
      </c>
      <c r="DO329" s="71" t="str">
        <f t="shared" si="5350"/>
        <v/>
      </c>
      <c r="DP329" s="71" t="str">
        <f t="shared" si="5351"/>
        <v/>
      </c>
      <c r="DQ329" s="71" t="str">
        <f t="shared" si="5352"/>
        <v/>
      </c>
      <c r="DR329" s="71" t="str">
        <f t="shared" si="5353"/>
        <v/>
      </c>
      <c r="DS329" s="71" t="str">
        <f t="shared" si="5354"/>
        <v/>
      </c>
      <c r="DT329" s="71" t="str">
        <f t="shared" si="5355"/>
        <v/>
      </c>
      <c r="DU329" s="71" t="str">
        <f t="shared" si="5356"/>
        <v/>
      </c>
      <c r="DV329" s="71" t="str">
        <f t="shared" si="5357"/>
        <v/>
      </c>
      <c r="DW329" s="71" t="str">
        <f t="shared" si="5358"/>
        <v/>
      </c>
      <c r="DX329" s="71" t="str">
        <f t="shared" si="5359"/>
        <v/>
      </c>
      <c r="DY329" s="71" t="str">
        <f t="shared" si="5360"/>
        <v/>
      </c>
      <c r="DZ329" s="71" t="str">
        <f t="shared" si="5361"/>
        <v/>
      </c>
      <c r="EA329" s="71" t="str">
        <f t="shared" si="5362"/>
        <v/>
      </c>
      <c r="EB329" s="71" t="str">
        <f t="shared" si="5363"/>
        <v/>
      </c>
      <c r="EC329" s="71" t="str">
        <f t="shared" si="5364"/>
        <v/>
      </c>
      <c r="ED329" s="71" t="str">
        <f t="shared" si="5365"/>
        <v/>
      </c>
      <c r="EE329" s="71" t="str">
        <f t="shared" si="5366"/>
        <v/>
      </c>
      <c r="EF329" s="71" t="str">
        <f t="shared" si="5367"/>
        <v/>
      </c>
      <c r="EG329" s="71" t="str">
        <f t="shared" si="5368"/>
        <v/>
      </c>
      <c r="EH329" s="71" t="str">
        <f t="shared" si="5369"/>
        <v/>
      </c>
      <c r="EI329" s="71" t="str">
        <f t="shared" si="5370"/>
        <v/>
      </c>
      <c r="EJ329" s="71" t="str">
        <f t="shared" si="5371"/>
        <v/>
      </c>
      <c r="EK329" s="71" t="str">
        <f t="shared" si="5372"/>
        <v/>
      </c>
      <c r="EL329" s="71" t="str">
        <f t="shared" si="5373"/>
        <v/>
      </c>
      <c r="EM329" s="71" t="str">
        <f t="shared" si="5374"/>
        <v/>
      </c>
      <c r="EN329" s="71" t="str">
        <f t="shared" si="5375"/>
        <v/>
      </c>
      <c r="EO329" s="71" t="str">
        <f t="shared" si="5376"/>
        <v/>
      </c>
      <c r="EP329" s="71" t="str">
        <f t="shared" si="5377"/>
        <v/>
      </c>
      <c r="EQ329" s="71" t="str">
        <f t="shared" si="5378"/>
        <v/>
      </c>
      <c r="ER329" s="71" t="str">
        <f t="shared" si="5379"/>
        <v/>
      </c>
      <c r="ES329" s="71" t="str">
        <f t="shared" si="5380"/>
        <v/>
      </c>
      <c r="ET329" s="71" t="str">
        <f t="shared" si="5381"/>
        <v/>
      </c>
      <c r="EU329" s="71" t="str">
        <f t="shared" si="5382"/>
        <v/>
      </c>
      <c r="EV329" s="71" t="str">
        <f t="shared" si="5383"/>
        <v/>
      </c>
      <c r="EW329" s="71" t="str">
        <f t="shared" si="5384"/>
        <v/>
      </c>
      <c r="EX329" s="71" t="str">
        <f t="shared" si="5385"/>
        <v/>
      </c>
      <c r="EY329" s="71" t="str">
        <f t="shared" si="5386"/>
        <v/>
      </c>
      <c r="EZ329" s="71" t="str">
        <f t="shared" si="5387"/>
        <v/>
      </c>
      <c r="FA329" s="71" t="str">
        <f t="shared" si="5388"/>
        <v/>
      </c>
      <c r="FB329" s="71" t="str">
        <f t="shared" si="5389"/>
        <v/>
      </c>
      <c r="FC329" s="71" t="str">
        <f t="shared" si="5390"/>
        <v/>
      </c>
      <c r="FD329" s="71" t="str">
        <f t="shared" si="5391"/>
        <v/>
      </c>
      <c r="FE329" s="71" t="str">
        <f t="shared" si="5392"/>
        <v/>
      </c>
      <c r="FF329" s="71" t="str">
        <f t="shared" si="5393"/>
        <v/>
      </c>
      <c r="FG329" s="71" t="str">
        <f t="shared" si="5394"/>
        <v/>
      </c>
      <c r="FH329" s="71" t="str">
        <f t="shared" si="5395"/>
        <v/>
      </c>
      <c r="FI329" s="71" t="str">
        <f t="shared" si="5396"/>
        <v/>
      </c>
      <c r="FJ329" s="71" t="str">
        <f t="shared" si="5397"/>
        <v/>
      </c>
      <c r="FK329" s="71" t="str">
        <f t="shared" si="5398"/>
        <v/>
      </c>
      <c r="FL329" s="71" t="str">
        <f t="shared" si="5399"/>
        <v/>
      </c>
      <c r="FM329" s="71" t="str">
        <f t="shared" si="5400"/>
        <v/>
      </c>
      <c r="FN329" s="71" t="str">
        <f t="shared" si="5401"/>
        <v/>
      </c>
      <c r="FO329" s="71" t="str">
        <f t="shared" si="5402"/>
        <v/>
      </c>
      <c r="FP329" s="71" t="str">
        <f t="shared" si="5403"/>
        <v/>
      </c>
      <c r="FQ329" s="71" t="str">
        <f t="shared" si="5404"/>
        <v/>
      </c>
      <c r="FR329" s="71" t="str">
        <f t="shared" si="5405"/>
        <v/>
      </c>
      <c r="FS329" s="71" t="str">
        <f t="shared" si="5406"/>
        <v/>
      </c>
    </row>
    <row r="330" spans="1:175" ht="16.5">
      <c r="A330" s="133"/>
      <c r="B330" s="101" t="s">
        <v>936</v>
      </c>
      <c r="C330" s="101" t="s">
        <v>937</v>
      </c>
      <c r="T330" s="140"/>
      <c r="U330" s="85"/>
      <c r="CN330" s="70" t="str">
        <f t="shared" ref="CN330" si="5483">"InitUnitState('"&amp;B330&amp;"',"&amp;V330&amp;","&amp;W330&amp;","&amp;X330&amp;","&amp;Y330&amp;","&amp;Z330&amp;","&amp;AA330&amp;","&amp;AB330&amp;","&amp;AC330&amp;","&amp;AD330&amp;","&amp;AE330&amp;")"</f>
        <v>InitUnitState('IC01',,,,,,,,,,)</v>
      </c>
      <c r="CO330" s="70" t="str">
        <f t="shared" ref="CO330" si="5484">"InitUnitNormal('"&amp;B330&amp;"',"&amp;AF330&amp;","&amp;AG330&amp;","&amp;AH330&amp;","&amp;AI330&amp;","&amp;AJ330&amp;","&amp;AK330&amp;","&amp;AL330&amp;","&amp;AM330&amp;","&amp;AN330&amp;","&amp;AO330&amp;")"</f>
        <v>InitUnitNormal('IC01',,,,,,,,,,)</v>
      </c>
      <c r="CP330" s="70" t="str">
        <f t="shared" ref="CP330" si="5485">"InitUnitMagic('"&amp;B330&amp;"',"&amp;AP330&amp;","&amp;AQ330&amp;","&amp;AR330&amp;","&amp;AS330&amp;","&amp;AT330&amp;","&amp;AU330&amp;","&amp;AV330&amp;","&amp;AW330&amp;","&amp;BI330&amp;","&amp;BJ330&amp;")"</f>
        <v>InitUnitMagic('IC01',,,,,,,,,,)</v>
      </c>
      <c r="CQ330" s="70" t="str">
        <f t="shared" ref="CQ330" si="5486">"InitUnitAdd('"&amp;B330&amp;"',"&amp;BK330&amp;","&amp;BL330&amp;","&amp;BM330&amp;","&amp;BN330&amp;","&amp;BO330&amp;","&amp;BP330&amp;","&amp;BQ330&amp;","&amp;BR330&amp;","&amp;BS330&amp;","&amp;BT330&amp;")"</f>
        <v>InitUnitAdd('IC01',,,,,,,,,,)</v>
      </c>
      <c r="CR330" s="70" t="str">
        <f t="shared" ref="CR330" si="5487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InitEquipData('IC01',,"",,,,,'','','','','','',"")</v>
      </c>
      <c r="CU330" s="95" t="str">
        <f t="shared" si="5260"/>
        <v>|n</v>
      </c>
      <c r="CW330" s="60"/>
      <c r="CX330" s="60"/>
      <c r="CY330" s="60"/>
      <c r="CZ330" s="60"/>
      <c r="DA330" s="60"/>
      <c r="DB330" s="71" t="str">
        <f t="shared" si="5261"/>
        <v/>
      </c>
      <c r="DC330" s="71" t="str">
        <f t="shared" si="5262"/>
        <v/>
      </c>
      <c r="DD330" s="71" t="str">
        <f t="shared" si="5263"/>
        <v/>
      </c>
      <c r="DE330" s="71" t="str">
        <f t="shared" si="5264"/>
        <v/>
      </c>
      <c r="DF330" s="71" t="str">
        <f t="shared" si="5265"/>
        <v/>
      </c>
      <c r="DG330" s="71" t="str">
        <f t="shared" si="5266"/>
        <v/>
      </c>
      <c r="DH330" s="71" t="str">
        <f t="shared" si="5267"/>
        <v/>
      </c>
      <c r="DI330" s="71" t="str">
        <f t="shared" si="5268"/>
        <v/>
      </c>
      <c r="DJ330" s="71" t="str">
        <f t="shared" si="5269"/>
        <v/>
      </c>
      <c r="DK330" s="71" t="str">
        <f t="shared" si="5270"/>
        <v/>
      </c>
      <c r="DL330" s="71" t="str">
        <f t="shared" si="5271"/>
        <v/>
      </c>
      <c r="DM330" s="71" t="str">
        <f t="shared" si="5272"/>
        <v/>
      </c>
      <c r="DN330" s="71" t="str">
        <f t="shared" si="5273"/>
        <v/>
      </c>
      <c r="DO330" s="71" t="str">
        <f t="shared" si="5274"/>
        <v/>
      </c>
      <c r="DP330" s="71" t="str">
        <f t="shared" si="5275"/>
        <v/>
      </c>
      <c r="DQ330" s="71" t="str">
        <f t="shared" si="5276"/>
        <v/>
      </c>
      <c r="DR330" s="71" t="str">
        <f t="shared" si="5277"/>
        <v/>
      </c>
      <c r="DS330" s="71" t="str">
        <f t="shared" si="5278"/>
        <v/>
      </c>
      <c r="DT330" s="71" t="str">
        <f t="shared" si="5279"/>
        <v/>
      </c>
      <c r="DU330" s="71" t="str">
        <f t="shared" si="5280"/>
        <v/>
      </c>
      <c r="DV330" s="71" t="str">
        <f t="shared" si="5281"/>
        <v/>
      </c>
      <c r="DW330" s="71" t="str">
        <f t="shared" si="5282"/>
        <v/>
      </c>
      <c r="DX330" s="71" t="str">
        <f t="shared" si="5283"/>
        <v/>
      </c>
      <c r="DY330" s="71" t="str">
        <f t="shared" si="5284"/>
        <v/>
      </c>
      <c r="DZ330" s="71" t="str">
        <f t="shared" si="5285"/>
        <v/>
      </c>
      <c r="EA330" s="71" t="str">
        <f t="shared" si="5286"/>
        <v/>
      </c>
      <c r="EB330" s="71" t="str">
        <f t="shared" si="5287"/>
        <v/>
      </c>
      <c r="EC330" s="71" t="str">
        <f t="shared" si="5288"/>
        <v/>
      </c>
      <c r="ED330" s="71" t="str">
        <f t="shared" si="5289"/>
        <v/>
      </c>
      <c r="EE330" s="71" t="str">
        <f t="shared" si="5290"/>
        <v/>
      </c>
      <c r="EF330" s="71" t="str">
        <f t="shared" si="5291"/>
        <v/>
      </c>
      <c r="EG330" s="71" t="str">
        <f t="shared" si="5292"/>
        <v/>
      </c>
      <c r="EH330" s="71" t="str">
        <f t="shared" si="5293"/>
        <v/>
      </c>
      <c r="EI330" s="71" t="str">
        <f t="shared" si="5294"/>
        <v/>
      </c>
      <c r="EJ330" s="71" t="str">
        <f t="shared" si="5295"/>
        <v/>
      </c>
      <c r="EK330" s="71" t="str">
        <f t="shared" si="5296"/>
        <v/>
      </c>
      <c r="EL330" s="71" t="str">
        <f t="shared" si="5297"/>
        <v/>
      </c>
      <c r="EM330" s="71" t="str">
        <f t="shared" si="5298"/>
        <v/>
      </c>
      <c r="EN330" s="71" t="str">
        <f t="shared" si="5299"/>
        <v/>
      </c>
      <c r="EO330" s="71" t="str">
        <f t="shared" si="5300"/>
        <v/>
      </c>
      <c r="EP330" s="71" t="str">
        <f t="shared" si="5301"/>
        <v/>
      </c>
      <c r="EQ330" s="71" t="str">
        <f t="shared" si="5302"/>
        <v/>
      </c>
      <c r="ER330" s="71" t="str">
        <f t="shared" si="5303"/>
        <v/>
      </c>
      <c r="ES330" s="71" t="str">
        <f t="shared" si="5304"/>
        <v/>
      </c>
      <c r="ET330" s="71" t="str">
        <f t="shared" si="5305"/>
        <v/>
      </c>
      <c r="EU330" s="71" t="str">
        <f t="shared" si="5306"/>
        <v/>
      </c>
      <c r="EV330" s="71" t="str">
        <f t="shared" si="5307"/>
        <v/>
      </c>
      <c r="EW330" s="71" t="str">
        <f t="shared" si="5308"/>
        <v/>
      </c>
      <c r="EX330" s="71" t="str">
        <f t="shared" si="5309"/>
        <v/>
      </c>
      <c r="EY330" s="71" t="str">
        <f t="shared" si="5310"/>
        <v/>
      </c>
      <c r="EZ330" s="71" t="str">
        <f t="shared" si="5311"/>
        <v/>
      </c>
      <c r="FA330" s="71" t="str">
        <f t="shared" si="5312"/>
        <v/>
      </c>
      <c r="FB330" s="71" t="str">
        <f t="shared" si="5313"/>
        <v/>
      </c>
      <c r="FC330" s="71" t="str">
        <f t="shared" si="5314"/>
        <v/>
      </c>
      <c r="FD330" s="71" t="str">
        <f t="shared" si="5315"/>
        <v/>
      </c>
      <c r="FE330" s="71" t="str">
        <f t="shared" si="5316"/>
        <v/>
      </c>
      <c r="FF330" s="71" t="str">
        <f t="shared" si="5317"/>
        <v/>
      </c>
      <c r="FG330" s="71" t="str">
        <f t="shared" si="5318"/>
        <v/>
      </c>
      <c r="FH330" s="71" t="str">
        <f t="shared" si="5319"/>
        <v/>
      </c>
      <c r="FI330" s="71" t="str">
        <f t="shared" si="5320"/>
        <v/>
      </c>
      <c r="FJ330" s="71" t="str">
        <f t="shared" si="5321"/>
        <v/>
      </c>
      <c r="FK330" s="71" t="str">
        <f t="shared" si="5322"/>
        <v/>
      </c>
      <c r="FL330" s="71" t="str">
        <f t="shared" si="5323"/>
        <v/>
      </c>
      <c r="FM330" s="71" t="str">
        <f t="shared" si="5324"/>
        <v/>
      </c>
      <c r="FN330" s="71" t="str">
        <f t="shared" si="5325"/>
        <v/>
      </c>
      <c r="FO330" s="71" t="str">
        <f t="shared" si="5326"/>
        <v/>
      </c>
      <c r="FP330" s="71" t="str">
        <f t="shared" si="5327"/>
        <v/>
      </c>
      <c r="FQ330" s="71" t="str">
        <f t="shared" si="5328"/>
        <v/>
      </c>
      <c r="FR330" s="71" t="str">
        <f t="shared" si="5329"/>
        <v/>
      </c>
      <c r="FS330" s="71" t="str">
        <f t="shared" si="5330"/>
        <v/>
      </c>
    </row>
    <row r="331" spans="1:175" ht="16.5">
      <c r="A331" s="80"/>
      <c r="B331" s="101" t="s">
        <v>938</v>
      </c>
      <c r="C331" s="101" t="s">
        <v>130</v>
      </c>
      <c r="T331" s="144"/>
      <c r="U331" s="85"/>
      <c r="CN331" s="70" t="str">
        <f t="shared" ref="CN331:CN339" si="5488">"InitUnitState('"&amp;B331&amp;"',"&amp;V331&amp;","&amp;W331&amp;","&amp;X331&amp;","&amp;Y331&amp;","&amp;Z331&amp;","&amp;AA331&amp;","&amp;AB331&amp;","&amp;AC331&amp;","&amp;AD331&amp;","&amp;AE331&amp;")"</f>
        <v>InitUnitState('IC02',,,,,,,,,,)</v>
      </c>
      <c r="CO331" s="70" t="str">
        <f t="shared" ref="CO331:CO339" si="5489">"InitUnitNormal('"&amp;B331&amp;"',"&amp;AF331&amp;","&amp;AG331&amp;","&amp;AH331&amp;","&amp;AI331&amp;","&amp;AJ331&amp;","&amp;AK331&amp;","&amp;AL331&amp;","&amp;AM331&amp;","&amp;AN331&amp;","&amp;AO331&amp;")"</f>
        <v>InitUnitNormal('IC02',,,,,,,,,,)</v>
      </c>
      <c r="CP331" s="70" t="str">
        <f t="shared" ref="CP331:CP339" si="5490">"InitUnitMagic('"&amp;B331&amp;"',"&amp;AP331&amp;","&amp;AQ331&amp;","&amp;AR331&amp;","&amp;AS331&amp;","&amp;AT331&amp;","&amp;AU331&amp;","&amp;AV331&amp;","&amp;AW331&amp;","&amp;BI331&amp;","&amp;BJ331&amp;")"</f>
        <v>InitUnitMagic('IC02',,,,,,,,,,)</v>
      </c>
      <c r="CQ331" s="70" t="str">
        <f t="shared" ref="CQ331:CQ339" si="5491">"InitUnitAdd('"&amp;B331&amp;"',"&amp;BK331&amp;","&amp;BL331&amp;","&amp;BM331&amp;","&amp;BN331&amp;","&amp;BO331&amp;","&amp;BP331&amp;","&amp;BQ331&amp;","&amp;BR331&amp;","&amp;BS331&amp;","&amp;BT331&amp;")"</f>
        <v>InitUnitAdd('IC02',,,,,,,,,,)</v>
      </c>
      <c r="CR331" s="70" t="str">
        <f t="shared" si="5188"/>
        <v>InitEquipData('IC02',,"",,,,,'','','','','','',"")</v>
      </c>
      <c r="CU331" s="95" t="str">
        <f t="shared" si="5260"/>
        <v>|n</v>
      </c>
      <c r="CW331" s="60"/>
      <c r="CX331" s="60"/>
      <c r="CY331" s="60"/>
      <c r="CZ331" s="60"/>
      <c r="DA331" s="60"/>
      <c r="DB331" s="71" t="str">
        <f t="shared" si="5261"/>
        <v/>
      </c>
      <c r="DC331" s="71" t="str">
        <f t="shared" si="5262"/>
        <v/>
      </c>
      <c r="DD331" s="71" t="str">
        <f t="shared" si="5263"/>
        <v/>
      </c>
      <c r="DE331" s="71" t="str">
        <f t="shared" si="5264"/>
        <v/>
      </c>
      <c r="DF331" s="71" t="str">
        <f t="shared" si="5265"/>
        <v/>
      </c>
      <c r="DG331" s="71" t="str">
        <f t="shared" si="5266"/>
        <v/>
      </c>
      <c r="DH331" s="71" t="str">
        <f t="shared" si="5267"/>
        <v/>
      </c>
      <c r="DI331" s="71" t="str">
        <f t="shared" si="5268"/>
        <v/>
      </c>
      <c r="DJ331" s="71" t="str">
        <f t="shared" si="5269"/>
        <v/>
      </c>
      <c r="DK331" s="71" t="str">
        <f t="shared" si="5270"/>
        <v/>
      </c>
      <c r="DL331" s="71" t="str">
        <f t="shared" si="5271"/>
        <v/>
      </c>
      <c r="DM331" s="71" t="str">
        <f t="shared" si="5272"/>
        <v/>
      </c>
      <c r="DN331" s="71" t="str">
        <f t="shared" si="5273"/>
        <v/>
      </c>
      <c r="DO331" s="71" t="str">
        <f t="shared" si="5274"/>
        <v/>
      </c>
      <c r="DP331" s="71" t="str">
        <f t="shared" si="5275"/>
        <v/>
      </c>
      <c r="DQ331" s="71" t="str">
        <f t="shared" si="5276"/>
        <v/>
      </c>
      <c r="DR331" s="71" t="str">
        <f t="shared" si="5277"/>
        <v/>
      </c>
      <c r="DS331" s="71" t="str">
        <f t="shared" si="5278"/>
        <v/>
      </c>
      <c r="DT331" s="71" t="str">
        <f t="shared" si="5279"/>
        <v/>
      </c>
      <c r="DU331" s="71" t="str">
        <f t="shared" si="5280"/>
        <v/>
      </c>
      <c r="DV331" s="71" t="str">
        <f t="shared" si="5281"/>
        <v/>
      </c>
      <c r="DW331" s="71" t="str">
        <f t="shared" si="5282"/>
        <v/>
      </c>
      <c r="DX331" s="71" t="str">
        <f t="shared" si="5283"/>
        <v/>
      </c>
      <c r="DY331" s="71" t="str">
        <f t="shared" si="5284"/>
        <v/>
      </c>
      <c r="DZ331" s="71" t="str">
        <f t="shared" si="5285"/>
        <v/>
      </c>
      <c r="EA331" s="71" t="str">
        <f t="shared" si="5286"/>
        <v/>
      </c>
      <c r="EB331" s="71" t="str">
        <f t="shared" si="5287"/>
        <v/>
      </c>
      <c r="EC331" s="71" t="str">
        <f t="shared" si="5288"/>
        <v/>
      </c>
      <c r="ED331" s="71" t="str">
        <f t="shared" si="5289"/>
        <v/>
      </c>
      <c r="EE331" s="71" t="str">
        <f t="shared" si="5290"/>
        <v/>
      </c>
      <c r="EF331" s="71" t="str">
        <f t="shared" si="5291"/>
        <v/>
      </c>
      <c r="EG331" s="71" t="str">
        <f t="shared" si="5292"/>
        <v/>
      </c>
      <c r="EH331" s="71" t="str">
        <f t="shared" si="5293"/>
        <v/>
      </c>
      <c r="EI331" s="71" t="str">
        <f t="shared" si="5294"/>
        <v/>
      </c>
      <c r="EJ331" s="71" t="str">
        <f t="shared" si="5295"/>
        <v/>
      </c>
      <c r="EK331" s="71" t="str">
        <f t="shared" si="5296"/>
        <v/>
      </c>
      <c r="EL331" s="71" t="str">
        <f t="shared" si="5297"/>
        <v/>
      </c>
      <c r="EM331" s="71" t="str">
        <f t="shared" si="5298"/>
        <v/>
      </c>
      <c r="EN331" s="71" t="str">
        <f t="shared" si="5299"/>
        <v/>
      </c>
      <c r="EO331" s="71" t="str">
        <f t="shared" si="5300"/>
        <v/>
      </c>
      <c r="EP331" s="71" t="str">
        <f t="shared" si="5301"/>
        <v/>
      </c>
      <c r="EQ331" s="71" t="str">
        <f t="shared" si="5302"/>
        <v/>
      </c>
      <c r="ER331" s="71" t="str">
        <f t="shared" si="5303"/>
        <v/>
      </c>
      <c r="ES331" s="71" t="str">
        <f t="shared" si="5304"/>
        <v/>
      </c>
      <c r="ET331" s="71" t="str">
        <f t="shared" si="5305"/>
        <v/>
      </c>
      <c r="EU331" s="71" t="str">
        <f t="shared" si="5306"/>
        <v/>
      </c>
      <c r="EV331" s="71" t="str">
        <f t="shared" si="5307"/>
        <v/>
      </c>
      <c r="EW331" s="71" t="str">
        <f t="shared" si="5308"/>
        <v/>
      </c>
      <c r="EX331" s="71" t="str">
        <f t="shared" si="5309"/>
        <v/>
      </c>
      <c r="EY331" s="71" t="str">
        <f t="shared" si="5310"/>
        <v/>
      </c>
      <c r="EZ331" s="71" t="str">
        <f t="shared" si="5311"/>
        <v/>
      </c>
      <c r="FA331" s="71" t="str">
        <f t="shared" si="5312"/>
        <v/>
      </c>
      <c r="FB331" s="71" t="str">
        <f t="shared" si="5313"/>
        <v/>
      </c>
      <c r="FC331" s="71" t="str">
        <f t="shared" si="5314"/>
        <v/>
      </c>
      <c r="FD331" s="71" t="str">
        <f t="shared" si="5315"/>
        <v/>
      </c>
      <c r="FE331" s="71" t="str">
        <f t="shared" si="5316"/>
        <v/>
      </c>
      <c r="FF331" s="71" t="str">
        <f t="shared" si="5317"/>
        <v/>
      </c>
      <c r="FG331" s="71" t="str">
        <f t="shared" si="5318"/>
        <v/>
      </c>
      <c r="FH331" s="71" t="str">
        <f t="shared" si="5319"/>
        <v/>
      </c>
      <c r="FI331" s="71" t="str">
        <f t="shared" si="5320"/>
        <v/>
      </c>
      <c r="FJ331" s="71" t="str">
        <f t="shared" si="5321"/>
        <v/>
      </c>
      <c r="FK331" s="71" t="str">
        <f t="shared" si="5322"/>
        <v/>
      </c>
      <c r="FL331" s="71" t="str">
        <f t="shared" si="5323"/>
        <v/>
      </c>
      <c r="FM331" s="71" t="str">
        <f t="shared" si="5324"/>
        <v/>
      </c>
      <c r="FN331" s="71" t="str">
        <f t="shared" si="5325"/>
        <v/>
      </c>
      <c r="FO331" s="71" t="str">
        <f t="shared" si="5326"/>
        <v/>
      </c>
      <c r="FP331" s="71" t="str">
        <f t="shared" si="5327"/>
        <v/>
      </c>
      <c r="FQ331" s="71" t="str">
        <f t="shared" si="5328"/>
        <v/>
      </c>
      <c r="FR331" s="71" t="str">
        <f t="shared" si="5329"/>
        <v/>
      </c>
      <c r="FS331" s="71" t="str">
        <f t="shared" si="5330"/>
        <v/>
      </c>
    </row>
    <row r="332" spans="1:175" s="60" customFormat="1" ht="16.5">
      <c r="A332" s="135"/>
      <c r="B332" s="101" t="s">
        <v>939</v>
      </c>
      <c r="C332" s="101" t="s">
        <v>940</v>
      </c>
      <c r="D332" s="74"/>
      <c r="E332" s="75"/>
      <c r="F332" s="136"/>
      <c r="G332" s="137"/>
      <c r="H332" s="137"/>
      <c r="I332" s="137"/>
      <c r="J332" s="137"/>
      <c r="K332" s="137"/>
      <c r="L332" s="137"/>
      <c r="M332" s="137"/>
      <c r="N332" s="137"/>
      <c r="O332" s="137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88"/>
        <v>InitUnitState('IC03',,,,,,,,,,)</v>
      </c>
      <c r="CO332" s="93" t="str">
        <f t="shared" si="5489"/>
        <v>InitUnitNormal('IC03',,,,,,,,,,)</v>
      </c>
      <c r="CP332" s="93" t="str">
        <f t="shared" si="5490"/>
        <v>InitUnitMagic('IC03',,,,,,,,,,)</v>
      </c>
      <c r="CQ332" s="93" t="str">
        <f t="shared" si="5491"/>
        <v>InitUnitAdd('IC03',,,,,,,,,,)</v>
      </c>
      <c r="CR332" s="93" t="str">
        <f t="shared" si="5188"/>
        <v>InitEquipData('IC03',,"",,,,,'','','','','','',"")</v>
      </c>
      <c r="CS332" s="93"/>
      <c r="CT332" s="93"/>
      <c r="CU332" s="95" t="str">
        <f t="shared" si="5260"/>
        <v>|n</v>
      </c>
      <c r="CV332" s="61"/>
      <c r="DB332" s="71" t="str">
        <f t="shared" si="5261"/>
        <v/>
      </c>
      <c r="DC332" s="71" t="str">
        <f t="shared" si="5262"/>
        <v/>
      </c>
      <c r="DD332" s="71" t="str">
        <f t="shared" si="5263"/>
        <v/>
      </c>
      <c r="DE332" s="71" t="str">
        <f t="shared" si="5264"/>
        <v/>
      </c>
      <c r="DF332" s="71" t="str">
        <f t="shared" si="5265"/>
        <v/>
      </c>
      <c r="DG332" s="71" t="str">
        <f t="shared" si="5266"/>
        <v/>
      </c>
      <c r="DH332" s="71" t="str">
        <f t="shared" si="5267"/>
        <v/>
      </c>
      <c r="DI332" s="71" t="str">
        <f t="shared" si="5268"/>
        <v/>
      </c>
      <c r="DJ332" s="71" t="str">
        <f t="shared" si="5269"/>
        <v/>
      </c>
      <c r="DK332" s="71" t="str">
        <f t="shared" si="5270"/>
        <v/>
      </c>
      <c r="DL332" s="71" t="str">
        <f t="shared" si="5271"/>
        <v/>
      </c>
      <c r="DM332" s="71" t="str">
        <f t="shared" si="5272"/>
        <v/>
      </c>
      <c r="DN332" s="71" t="str">
        <f t="shared" si="5273"/>
        <v/>
      </c>
      <c r="DO332" s="71" t="str">
        <f t="shared" si="5274"/>
        <v/>
      </c>
      <c r="DP332" s="71" t="str">
        <f t="shared" si="5275"/>
        <v/>
      </c>
      <c r="DQ332" s="71" t="str">
        <f t="shared" si="5276"/>
        <v/>
      </c>
      <c r="DR332" s="71" t="str">
        <f t="shared" si="5277"/>
        <v/>
      </c>
      <c r="DS332" s="71" t="str">
        <f t="shared" si="5278"/>
        <v/>
      </c>
      <c r="DT332" s="71" t="str">
        <f t="shared" si="5279"/>
        <v/>
      </c>
      <c r="DU332" s="71" t="str">
        <f t="shared" si="5280"/>
        <v/>
      </c>
      <c r="DV332" s="71" t="str">
        <f t="shared" si="5281"/>
        <v/>
      </c>
      <c r="DW332" s="71" t="str">
        <f t="shared" si="5282"/>
        <v/>
      </c>
      <c r="DX332" s="71" t="str">
        <f t="shared" si="5283"/>
        <v/>
      </c>
      <c r="DY332" s="71" t="str">
        <f t="shared" si="5284"/>
        <v/>
      </c>
      <c r="DZ332" s="71" t="str">
        <f t="shared" si="5285"/>
        <v/>
      </c>
      <c r="EA332" s="71" t="str">
        <f t="shared" si="5286"/>
        <v/>
      </c>
      <c r="EB332" s="71" t="str">
        <f t="shared" si="5287"/>
        <v/>
      </c>
      <c r="EC332" s="71" t="str">
        <f t="shared" si="5288"/>
        <v/>
      </c>
      <c r="ED332" s="71" t="str">
        <f t="shared" si="5289"/>
        <v/>
      </c>
      <c r="EE332" s="71" t="str">
        <f t="shared" si="5290"/>
        <v/>
      </c>
      <c r="EF332" s="71" t="str">
        <f t="shared" si="5291"/>
        <v/>
      </c>
      <c r="EG332" s="71" t="str">
        <f t="shared" si="5292"/>
        <v/>
      </c>
      <c r="EH332" s="71" t="str">
        <f t="shared" si="5293"/>
        <v/>
      </c>
      <c r="EI332" s="71" t="str">
        <f t="shared" si="5294"/>
        <v/>
      </c>
      <c r="EJ332" s="71" t="str">
        <f t="shared" si="5295"/>
        <v/>
      </c>
      <c r="EK332" s="71" t="str">
        <f t="shared" si="5296"/>
        <v/>
      </c>
      <c r="EL332" s="71" t="str">
        <f t="shared" si="5297"/>
        <v/>
      </c>
      <c r="EM332" s="71" t="str">
        <f t="shared" si="5298"/>
        <v/>
      </c>
      <c r="EN332" s="71" t="str">
        <f t="shared" si="5299"/>
        <v/>
      </c>
      <c r="EO332" s="71" t="str">
        <f t="shared" si="5300"/>
        <v/>
      </c>
      <c r="EP332" s="71" t="str">
        <f t="shared" si="5301"/>
        <v/>
      </c>
      <c r="EQ332" s="71" t="str">
        <f t="shared" si="5302"/>
        <v/>
      </c>
      <c r="ER332" s="71" t="str">
        <f t="shared" si="5303"/>
        <v/>
      </c>
      <c r="ES332" s="71" t="str">
        <f t="shared" si="5304"/>
        <v/>
      </c>
      <c r="ET332" s="71" t="str">
        <f t="shared" si="5305"/>
        <v/>
      </c>
      <c r="EU332" s="71" t="str">
        <f t="shared" si="5306"/>
        <v/>
      </c>
      <c r="EV332" s="71" t="str">
        <f t="shared" si="5307"/>
        <v/>
      </c>
      <c r="EW332" s="71" t="str">
        <f t="shared" si="5308"/>
        <v/>
      </c>
      <c r="EX332" s="71" t="str">
        <f t="shared" si="5309"/>
        <v/>
      </c>
      <c r="EY332" s="71" t="str">
        <f t="shared" si="5310"/>
        <v/>
      </c>
      <c r="EZ332" s="71" t="str">
        <f t="shared" si="5311"/>
        <v/>
      </c>
      <c r="FA332" s="71" t="str">
        <f t="shared" si="5312"/>
        <v/>
      </c>
      <c r="FB332" s="71" t="str">
        <f t="shared" si="5313"/>
        <v/>
      </c>
      <c r="FC332" s="71" t="str">
        <f t="shared" si="5314"/>
        <v/>
      </c>
      <c r="FD332" s="71" t="str">
        <f t="shared" si="5315"/>
        <v/>
      </c>
      <c r="FE332" s="71" t="str">
        <f t="shared" si="5316"/>
        <v/>
      </c>
      <c r="FF332" s="71" t="str">
        <f t="shared" si="5317"/>
        <v/>
      </c>
      <c r="FG332" s="71" t="str">
        <f t="shared" si="5318"/>
        <v/>
      </c>
      <c r="FH332" s="71" t="str">
        <f t="shared" si="5319"/>
        <v/>
      </c>
      <c r="FI332" s="71" t="str">
        <f t="shared" si="5320"/>
        <v/>
      </c>
      <c r="FJ332" s="71" t="str">
        <f t="shared" si="5321"/>
        <v/>
      </c>
      <c r="FK332" s="71" t="str">
        <f t="shared" si="5322"/>
        <v/>
      </c>
      <c r="FL332" s="71" t="str">
        <f t="shared" si="5323"/>
        <v/>
      </c>
      <c r="FM332" s="71" t="str">
        <f t="shared" si="5324"/>
        <v/>
      </c>
      <c r="FN332" s="71" t="str">
        <f t="shared" si="5325"/>
        <v/>
      </c>
      <c r="FO332" s="71" t="str">
        <f t="shared" si="5326"/>
        <v/>
      </c>
      <c r="FP332" s="71" t="str">
        <f t="shared" si="5327"/>
        <v/>
      </c>
      <c r="FQ332" s="71" t="str">
        <f t="shared" si="5328"/>
        <v/>
      </c>
      <c r="FR332" s="71" t="str">
        <f t="shared" si="5329"/>
        <v/>
      </c>
      <c r="FS332" s="71" t="str">
        <f t="shared" si="5330"/>
        <v/>
      </c>
    </row>
    <row r="333" spans="1:175" s="60" customFormat="1" ht="16.5">
      <c r="A333" s="135"/>
      <c r="B333" s="101" t="s">
        <v>941</v>
      </c>
      <c r="C333" s="101" t="s">
        <v>942</v>
      </c>
      <c r="D333" s="74"/>
      <c r="E333" s="75"/>
      <c r="F333" s="136"/>
      <c r="G333" s="137"/>
      <c r="H333" s="137"/>
      <c r="I333" s="137"/>
      <c r="J333" s="137"/>
      <c r="K333" s="137"/>
      <c r="L333" s="137"/>
      <c r="M333" s="137"/>
      <c r="N333" s="137"/>
      <c r="O333" s="137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88"/>
        <v>InitUnitState('IC04',,,,,,,,,,)</v>
      </c>
      <c r="CO333" s="93" t="str">
        <f t="shared" si="5489"/>
        <v>InitUnitNormal('IC04',,,,,,,,,,)</v>
      </c>
      <c r="CP333" s="93" t="str">
        <f t="shared" si="5490"/>
        <v>InitUnitMagic('IC04',,,,,,,,,,)</v>
      </c>
      <c r="CQ333" s="93" t="str">
        <f t="shared" si="5491"/>
        <v>InitUnitAdd('IC04',,,,,,,,,,)</v>
      </c>
      <c r="CR333" s="93" t="str">
        <f t="shared" si="5188"/>
        <v>InitEquipData('IC04',,"",,,,,'','','','','','',"")</v>
      </c>
      <c r="CS333" s="93"/>
      <c r="CT333" s="93"/>
      <c r="CU333" s="95" t="str">
        <f t="shared" si="5260"/>
        <v>|n</v>
      </c>
      <c r="CV333" s="61"/>
      <c r="DB333" s="71" t="str">
        <f t="shared" si="5261"/>
        <v/>
      </c>
      <c r="DC333" s="71" t="str">
        <f t="shared" si="5262"/>
        <v/>
      </c>
      <c r="DD333" s="71" t="str">
        <f t="shared" si="5263"/>
        <v/>
      </c>
      <c r="DE333" s="71" t="str">
        <f t="shared" si="5264"/>
        <v/>
      </c>
      <c r="DF333" s="71" t="str">
        <f t="shared" si="5265"/>
        <v/>
      </c>
      <c r="DG333" s="71" t="str">
        <f t="shared" si="5266"/>
        <v/>
      </c>
      <c r="DH333" s="71" t="str">
        <f t="shared" si="5267"/>
        <v/>
      </c>
      <c r="DI333" s="71" t="str">
        <f t="shared" si="5268"/>
        <v/>
      </c>
      <c r="DJ333" s="71" t="str">
        <f t="shared" si="5269"/>
        <v/>
      </c>
      <c r="DK333" s="71" t="str">
        <f t="shared" si="5270"/>
        <v/>
      </c>
      <c r="DL333" s="71" t="str">
        <f t="shared" si="5271"/>
        <v/>
      </c>
      <c r="DM333" s="71" t="str">
        <f t="shared" si="5272"/>
        <v/>
      </c>
      <c r="DN333" s="71" t="str">
        <f t="shared" si="5273"/>
        <v/>
      </c>
      <c r="DO333" s="71" t="str">
        <f t="shared" si="5274"/>
        <v/>
      </c>
      <c r="DP333" s="71" t="str">
        <f t="shared" si="5275"/>
        <v/>
      </c>
      <c r="DQ333" s="71" t="str">
        <f t="shared" si="5276"/>
        <v/>
      </c>
      <c r="DR333" s="71" t="str">
        <f t="shared" si="5277"/>
        <v/>
      </c>
      <c r="DS333" s="71" t="str">
        <f t="shared" si="5278"/>
        <v/>
      </c>
      <c r="DT333" s="71" t="str">
        <f t="shared" si="5279"/>
        <v/>
      </c>
      <c r="DU333" s="71" t="str">
        <f t="shared" si="5280"/>
        <v/>
      </c>
      <c r="DV333" s="71" t="str">
        <f t="shared" si="5281"/>
        <v/>
      </c>
      <c r="DW333" s="71" t="str">
        <f t="shared" si="5282"/>
        <v/>
      </c>
      <c r="DX333" s="71" t="str">
        <f t="shared" si="5283"/>
        <v/>
      </c>
      <c r="DY333" s="71" t="str">
        <f t="shared" si="5284"/>
        <v/>
      </c>
      <c r="DZ333" s="71" t="str">
        <f t="shared" si="5285"/>
        <v/>
      </c>
      <c r="EA333" s="71" t="str">
        <f t="shared" si="5286"/>
        <v/>
      </c>
      <c r="EB333" s="71" t="str">
        <f t="shared" si="5287"/>
        <v/>
      </c>
      <c r="EC333" s="71" t="str">
        <f t="shared" si="5288"/>
        <v/>
      </c>
      <c r="ED333" s="71" t="str">
        <f t="shared" si="5289"/>
        <v/>
      </c>
      <c r="EE333" s="71" t="str">
        <f t="shared" si="5290"/>
        <v/>
      </c>
      <c r="EF333" s="71" t="str">
        <f t="shared" si="5291"/>
        <v/>
      </c>
      <c r="EG333" s="71" t="str">
        <f t="shared" si="5292"/>
        <v/>
      </c>
      <c r="EH333" s="71" t="str">
        <f t="shared" si="5293"/>
        <v/>
      </c>
      <c r="EI333" s="71" t="str">
        <f t="shared" si="5294"/>
        <v/>
      </c>
      <c r="EJ333" s="71" t="str">
        <f t="shared" si="5295"/>
        <v/>
      </c>
      <c r="EK333" s="71" t="str">
        <f t="shared" si="5296"/>
        <v/>
      </c>
      <c r="EL333" s="71" t="str">
        <f t="shared" si="5297"/>
        <v/>
      </c>
      <c r="EM333" s="71" t="str">
        <f t="shared" si="5298"/>
        <v/>
      </c>
      <c r="EN333" s="71" t="str">
        <f t="shared" si="5299"/>
        <v/>
      </c>
      <c r="EO333" s="71" t="str">
        <f t="shared" si="5300"/>
        <v/>
      </c>
      <c r="EP333" s="71" t="str">
        <f t="shared" si="5301"/>
        <v/>
      </c>
      <c r="EQ333" s="71" t="str">
        <f t="shared" si="5302"/>
        <v/>
      </c>
      <c r="ER333" s="71" t="str">
        <f t="shared" si="5303"/>
        <v/>
      </c>
      <c r="ES333" s="71" t="str">
        <f t="shared" si="5304"/>
        <v/>
      </c>
      <c r="ET333" s="71" t="str">
        <f t="shared" si="5305"/>
        <v/>
      </c>
      <c r="EU333" s="71" t="str">
        <f t="shared" si="5306"/>
        <v/>
      </c>
      <c r="EV333" s="71" t="str">
        <f t="shared" si="5307"/>
        <v/>
      </c>
      <c r="EW333" s="71" t="str">
        <f t="shared" si="5308"/>
        <v/>
      </c>
      <c r="EX333" s="71" t="str">
        <f t="shared" si="5309"/>
        <v/>
      </c>
      <c r="EY333" s="71" t="str">
        <f t="shared" si="5310"/>
        <v/>
      </c>
      <c r="EZ333" s="71" t="str">
        <f t="shared" si="5311"/>
        <v/>
      </c>
      <c r="FA333" s="71" t="str">
        <f t="shared" si="5312"/>
        <v/>
      </c>
      <c r="FB333" s="71" t="str">
        <f t="shared" si="5313"/>
        <v/>
      </c>
      <c r="FC333" s="71" t="str">
        <f t="shared" si="5314"/>
        <v/>
      </c>
      <c r="FD333" s="71" t="str">
        <f t="shared" si="5315"/>
        <v/>
      </c>
      <c r="FE333" s="71" t="str">
        <f t="shared" si="5316"/>
        <v/>
      </c>
      <c r="FF333" s="71" t="str">
        <f t="shared" si="5317"/>
        <v/>
      </c>
      <c r="FG333" s="71" t="str">
        <f t="shared" si="5318"/>
        <v/>
      </c>
      <c r="FH333" s="71" t="str">
        <f t="shared" si="5319"/>
        <v/>
      </c>
      <c r="FI333" s="71" t="str">
        <f t="shared" si="5320"/>
        <v/>
      </c>
      <c r="FJ333" s="71" t="str">
        <f t="shared" si="5321"/>
        <v/>
      </c>
      <c r="FK333" s="71" t="str">
        <f t="shared" si="5322"/>
        <v/>
      </c>
      <c r="FL333" s="71" t="str">
        <f t="shared" si="5323"/>
        <v/>
      </c>
      <c r="FM333" s="71" t="str">
        <f t="shared" si="5324"/>
        <v/>
      </c>
      <c r="FN333" s="71" t="str">
        <f t="shared" si="5325"/>
        <v/>
      </c>
      <c r="FO333" s="71" t="str">
        <f t="shared" si="5326"/>
        <v/>
      </c>
      <c r="FP333" s="71" t="str">
        <f t="shared" si="5327"/>
        <v/>
      </c>
      <c r="FQ333" s="71" t="str">
        <f t="shared" si="5328"/>
        <v/>
      </c>
      <c r="FR333" s="71" t="str">
        <f t="shared" si="5329"/>
        <v/>
      </c>
      <c r="FS333" s="71" t="str">
        <f t="shared" si="5330"/>
        <v/>
      </c>
    </row>
    <row r="334" spans="1:175" s="60" customFormat="1" ht="16.5">
      <c r="A334" s="135"/>
      <c r="B334" s="101" t="s">
        <v>943</v>
      </c>
      <c r="C334" s="101" t="s">
        <v>944</v>
      </c>
      <c r="D334" s="74"/>
      <c r="E334" s="75"/>
      <c r="F334" s="136"/>
      <c r="G334" s="137"/>
      <c r="H334" s="137"/>
      <c r="I334" s="137"/>
      <c r="J334" s="137"/>
      <c r="K334" s="137"/>
      <c r="L334" s="137"/>
      <c r="M334" s="137"/>
      <c r="N334" s="137"/>
      <c r="O334" s="137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88"/>
        <v>InitUnitState('IC05',,,,,,,,,,)</v>
      </c>
      <c r="CO334" s="93" t="str">
        <f t="shared" si="5489"/>
        <v>InitUnitNormal('IC05',,,,,,,,,,)</v>
      </c>
      <c r="CP334" s="93" t="str">
        <f t="shared" si="5490"/>
        <v>InitUnitMagic('IC05',,,,,,,,,,)</v>
      </c>
      <c r="CQ334" s="93" t="str">
        <f t="shared" si="5491"/>
        <v>InitUnitAdd('IC05',,,,,,,,,,)</v>
      </c>
      <c r="CR334" s="93" t="str">
        <f t="shared" si="5188"/>
        <v>InitEquipData('IC05',,"",,,,,'','','','','','',"")</v>
      </c>
      <c r="CS334" s="93"/>
      <c r="CT334" s="93"/>
      <c r="CU334" s="95" t="str">
        <f t="shared" si="5260"/>
        <v>|n</v>
      </c>
      <c r="CV334" s="61"/>
      <c r="DB334" s="71" t="str">
        <f t="shared" si="5261"/>
        <v/>
      </c>
      <c r="DC334" s="71" t="str">
        <f t="shared" si="5262"/>
        <v/>
      </c>
      <c r="DD334" s="71" t="str">
        <f t="shared" si="5263"/>
        <v/>
      </c>
      <c r="DE334" s="71" t="str">
        <f t="shared" si="5264"/>
        <v/>
      </c>
      <c r="DF334" s="71" t="str">
        <f t="shared" si="5265"/>
        <v/>
      </c>
      <c r="DG334" s="71" t="str">
        <f t="shared" si="5266"/>
        <v/>
      </c>
      <c r="DH334" s="71" t="str">
        <f t="shared" si="5267"/>
        <v/>
      </c>
      <c r="DI334" s="71" t="str">
        <f t="shared" si="5268"/>
        <v/>
      </c>
      <c r="DJ334" s="71" t="str">
        <f t="shared" si="5269"/>
        <v/>
      </c>
      <c r="DK334" s="71" t="str">
        <f t="shared" si="5270"/>
        <v/>
      </c>
      <c r="DL334" s="71" t="str">
        <f t="shared" si="5271"/>
        <v/>
      </c>
      <c r="DM334" s="71" t="str">
        <f t="shared" si="5272"/>
        <v/>
      </c>
      <c r="DN334" s="71" t="str">
        <f t="shared" si="5273"/>
        <v/>
      </c>
      <c r="DO334" s="71" t="str">
        <f t="shared" si="5274"/>
        <v/>
      </c>
      <c r="DP334" s="71" t="str">
        <f t="shared" si="5275"/>
        <v/>
      </c>
      <c r="DQ334" s="71" t="str">
        <f t="shared" si="5276"/>
        <v/>
      </c>
      <c r="DR334" s="71" t="str">
        <f t="shared" si="5277"/>
        <v/>
      </c>
      <c r="DS334" s="71" t="str">
        <f t="shared" si="5278"/>
        <v/>
      </c>
      <c r="DT334" s="71" t="str">
        <f t="shared" si="5279"/>
        <v/>
      </c>
      <c r="DU334" s="71" t="str">
        <f t="shared" si="5280"/>
        <v/>
      </c>
      <c r="DV334" s="71" t="str">
        <f t="shared" si="5281"/>
        <v/>
      </c>
      <c r="DW334" s="71" t="str">
        <f t="shared" si="5282"/>
        <v/>
      </c>
      <c r="DX334" s="71" t="str">
        <f t="shared" si="5283"/>
        <v/>
      </c>
      <c r="DY334" s="71" t="str">
        <f t="shared" si="5284"/>
        <v/>
      </c>
      <c r="DZ334" s="71" t="str">
        <f t="shared" si="5285"/>
        <v/>
      </c>
      <c r="EA334" s="71" t="str">
        <f t="shared" si="5286"/>
        <v/>
      </c>
      <c r="EB334" s="71" t="str">
        <f t="shared" si="5287"/>
        <v/>
      </c>
      <c r="EC334" s="71" t="str">
        <f t="shared" si="5288"/>
        <v/>
      </c>
      <c r="ED334" s="71" t="str">
        <f t="shared" si="5289"/>
        <v/>
      </c>
      <c r="EE334" s="71" t="str">
        <f t="shared" si="5290"/>
        <v/>
      </c>
      <c r="EF334" s="71" t="str">
        <f t="shared" si="5291"/>
        <v/>
      </c>
      <c r="EG334" s="71" t="str">
        <f t="shared" si="5292"/>
        <v/>
      </c>
      <c r="EH334" s="71" t="str">
        <f t="shared" si="5293"/>
        <v/>
      </c>
      <c r="EI334" s="71" t="str">
        <f t="shared" si="5294"/>
        <v/>
      </c>
      <c r="EJ334" s="71" t="str">
        <f t="shared" si="5295"/>
        <v/>
      </c>
      <c r="EK334" s="71" t="str">
        <f t="shared" si="5296"/>
        <v/>
      </c>
      <c r="EL334" s="71" t="str">
        <f t="shared" si="5297"/>
        <v/>
      </c>
      <c r="EM334" s="71" t="str">
        <f t="shared" si="5298"/>
        <v/>
      </c>
      <c r="EN334" s="71" t="str">
        <f t="shared" si="5299"/>
        <v/>
      </c>
      <c r="EO334" s="71" t="str">
        <f t="shared" si="5300"/>
        <v/>
      </c>
      <c r="EP334" s="71" t="str">
        <f t="shared" si="5301"/>
        <v/>
      </c>
      <c r="EQ334" s="71" t="str">
        <f t="shared" si="5302"/>
        <v/>
      </c>
      <c r="ER334" s="71" t="str">
        <f t="shared" si="5303"/>
        <v/>
      </c>
      <c r="ES334" s="71" t="str">
        <f t="shared" si="5304"/>
        <v/>
      </c>
      <c r="ET334" s="71" t="str">
        <f t="shared" si="5305"/>
        <v/>
      </c>
      <c r="EU334" s="71" t="str">
        <f t="shared" si="5306"/>
        <v/>
      </c>
      <c r="EV334" s="71" t="str">
        <f t="shared" si="5307"/>
        <v/>
      </c>
      <c r="EW334" s="71" t="str">
        <f t="shared" si="5308"/>
        <v/>
      </c>
      <c r="EX334" s="71" t="str">
        <f t="shared" si="5309"/>
        <v/>
      </c>
      <c r="EY334" s="71" t="str">
        <f t="shared" si="5310"/>
        <v/>
      </c>
      <c r="EZ334" s="71" t="str">
        <f t="shared" si="5311"/>
        <v/>
      </c>
      <c r="FA334" s="71" t="str">
        <f t="shared" si="5312"/>
        <v/>
      </c>
      <c r="FB334" s="71" t="str">
        <f t="shared" si="5313"/>
        <v/>
      </c>
      <c r="FC334" s="71" t="str">
        <f t="shared" si="5314"/>
        <v/>
      </c>
      <c r="FD334" s="71" t="str">
        <f t="shared" si="5315"/>
        <v/>
      </c>
      <c r="FE334" s="71" t="str">
        <f t="shared" si="5316"/>
        <v/>
      </c>
      <c r="FF334" s="71" t="str">
        <f t="shared" si="5317"/>
        <v/>
      </c>
      <c r="FG334" s="71" t="str">
        <f t="shared" si="5318"/>
        <v/>
      </c>
      <c r="FH334" s="71" t="str">
        <f t="shared" si="5319"/>
        <v/>
      </c>
      <c r="FI334" s="71" t="str">
        <f t="shared" si="5320"/>
        <v/>
      </c>
      <c r="FJ334" s="71" t="str">
        <f t="shared" si="5321"/>
        <v/>
      </c>
      <c r="FK334" s="71" t="str">
        <f t="shared" si="5322"/>
        <v/>
      </c>
      <c r="FL334" s="71" t="str">
        <f t="shared" si="5323"/>
        <v/>
      </c>
      <c r="FM334" s="71" t="str">
        <f t="shared" si="5324"/>
        <v/>
      </c>
      <c r="FN334" s="71" t="str">
        <f t="shared" si="5325"/>
        <v/>
      </c>
      <c r="FO334" s="71" t="str">
        <f t="shared" si="5326"/>
        <v/>
      </c>
      <c r="FP334" s="71" t="str">
        <f t="shared" si="5327"/>
        <v/>
      </c>
      <c r="FQ334" s="71" t="str">
        <f t="shared" si="5328"/>
        <v/>
      </c>
      <c r="FR334" s="71" t="str">
        <f t="shared" si="5329"/>
        <v/>
      </c>
      <c r="FS334" s="71" t="str">
        <f t="shared" si="5330"/>
        <v/>
      </c>
    </row>
    <row r="335" spans="1:175" s="60" customFormat="1" ht="16.5">
      <c r="A335" s="135"/>
      <c r="B335" s="101" t="s">
        <v>945</v>
      </c>
      <c r="C335" s="101" t="s">
        <v>946</v>
      </c>
      <c r="D335" s="74"/>
      <c r="E335" s="75"/>
      <c r="F335" s="136"/>
      <c r="G335" s="137"/>
      <c r="H335" s="137"/>
      <c r="I335" s="137"/>
      <c r="J335" s="137"/>
      <c r="K335" s="137"/>
      <c r="L335" s="137"/>
      <c r="M335" s="137"/>
      <c r="N335" s="137"/>
      <c r="O335" s="137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88"/>
        <v>InitUnitState('IC06',,,,,,,,,,)</v>
      </c>
      <c r="CO335" s="93" t="str">
        <f t="shared" si="5489"/>
        <v>InitUnitNormal('IC06',,,,,,,,,,)</v>
      </c>
      <c r="CP335" s="93" t="str">
        <f t="shared" si="5490"/>
        <v>InitUnitMagic('IC06',,,,,,,,,,)</v>
      </c>
      <c r="CQ335" s="93" t="str">
        <f t="shared" si="5491"/>
        <v>InitUnitAdd('IC06',,,,,,,,,,)</v>
      </c>
      <c r="CR335" s="93" t="str">
        <f t="shared" si="5188"/>
        <v>InitEquipData('IC06',,"",,,,,'','','','','','',"")</v>
      </c>
      <c r="CS335" s="93"/>
      <c r="CT335" s="93"/>
      <c r="CU335" s="95" t="str">
        <f t="shared" si="5260"/>
        <v>|n</v>
      </c>
      <c r="CV335" s="61"/>
      <c r="DB335" s="71" t="str">
        <f t="shared" si="5261"/>
        <v/>
      </c>
      <c r="DC335" s="71" t="str">
        <f t="shared" si="5262"/>
        <v/>
      </c>
      <c r="DD335" s="71" t="str">
        <f t="shared" si="5263"/>
        <v/>
      </c>
      <c r="DE335" s="71" t="str">
        <f t="shared" si="5264"/>
        <v/>
      </c>
      <c r="DF335" s="71" t="str">
        <f t="shared" si="5265"/>
        <v/>
      </c>
      <c r="DG335" s="71" t="str">
        <f t="shared" si="5266"/>
        <v/>
      </c>
      <c r="DH335" s="71" t="str">
        <f t="shared" si="5267"/>
        <v/>
      </c>
      <c r="DI335" s="71" t="str">
        <f t="shared" si="5268"/>
        <v/>
      </c>
      <c r="DJ335" s="71" t="str">
        <f t="shared" si="5269"/>
        <v/>
      </c>
      <c r="DK335" s="71" t="str">
        <f t="shared" si="5270"/>
        <v/>
      </c>
      <c r="DL335" s="71" t="str">
        <f t="shared" si="5271"/>
        <v/>
      </c>
      <c r="DM335" s="71" t="str">
        <f t="shared" si="5272"/>
        <v/>
      </c>
      <c r="DN335" s="71" t="str">
        <f t="shared" si="5273"/>
        <v/>
      </c>
      <c r="DO335" s="71" t="str">
        <f t="shared" si="5274"/>
        <v/>
      </c>
      <c r="DP335" s="71" t="str">
        <f t="shared" si="5275"/>
        <v/>
      </c>
      <c r="DQ335" s="71" t="str">
        <f t="shared" si="5276"/>
        <v/>
      </c>
      <c r="DR335" s="71" t="str">
        <f t="shared" si="5277"/>
        <v/>
      </c>
      <c r="DS335" s="71" t="str">
        <f t="shared" si="5278"/>
        <v/>
      </c>
      <c r="DT335" s="71" t="str">
        <f t="shared" si="5279"/>
        <v/>
      </c>
      <c r="DU335" s="71" t="str">
        <f t="shared" si="5280"/>
        <v/>
      </c>
      <c r="DV335" s="71" t="str">
        <f t="shared" si="5281"/>
        <v/>
      </c>
      <c r="DW335" s="71" t="str">
        <f t="shared" si="5282"/>
        <v/>
      </c>
      <c r="DX335" s="71" t="str">
        <f t="shared" si="5283"/>
        <v/>
      </c>
      <c r="DY335" s="71" t="str">
        <f t="shared" si="5284"/>
        <v/>
      </c>
      <c r="DZ335" s="71" t="str">
        <f t="shared" si="5285"/>
        <v/>
      </c>
      <c r="EA335" s="71" t="str">
        <f t="shared" si="5286"/>
        <v/>
      </c>
      <c r="EB335" s="71" t="str">
        <f t="shared" si="5287"/>
        <v/>
      </c>
      <c r="EC335" s="71" t="str">
        <f t="shared" si="5288"/>
        <v/>
      </c>
      <c r="ED335" s="71" t="str">
        <f t="shared" si="5289"/>
        <v/>
      </c>
      <c r="EE335" s="71" t="str">
        <f t="shared" si="5290"/>
        <v/>
      </c>
      <c r="EF335" s="71" t="str">
        <f t="shared" si="5291"/>
        <v/>
      </c>
      <c r="EG335" s="71" t="str">
        <f t="shared" si="5292"/>
        <v/>
      </c>
      <c r="EH335" s="71" t="str">
        <f t="shared" si="5293"/>
        <v/>
      </c>
      <c r="EI335" s="71" t="str">
        <f t="shared" si="5294"/>
        <v/>
      </c>
      <c r="EJ335" s="71" t="str">
        <f t="shared" si="5295"/>
        <v/>
      </c>
      <c r="EK335" s="71" t="str">
        <f t="shared" si="5296"/>
        <v/>
      </c>
      <c r="EL335" s="71" t="str">
        <f t="shared" si="5297"/>
        <v/>
      </c>
      <c r="EM335" s="71" t="str">
        <f t="shared" si="5298"/>
        <v/>
      </c>
      <c r="EN335" s="71" t="str">
        <f t="shared" si="5299"/>
        <v/>
      </c>
      <c r="EO335" s="71" t="str">
        <f t="shared" si="5300"/>
        <v/>
      </c>
      <c r="EP335" s="71" t="str">
        <f t="shared" si="5301"/>
        <v/>
      </c>
      <c r="EQ335" s="71" t="str">
        <f t="shared" si="5302"/>
        <v/>
      </c>
      <c r="ER335" s="71" t="str">
        <f t="shared" si="5303"/>
        <v/>
      </c>
      <c r="ES335" s="71" t="str">
        <f t="shared" si="5304"/>
        <v/>
      </c>
      <c r="ET335" s="71" t="str">
        <f t="shared" si="5305"/>
        <v/>
      </c>
      <c r="EU335" s="71" t="str">
        <f t="shared" si="5306"/>
        <v/>
      </c>
      <c r="EV335" s="71" t="str">
        <f t="shared" si="5307"/>
        <v/>
      </c>
      <c r="EW335" s="71" t="str">
        <f t="shared" si="5308"/>
        <v/>
      </c>
      <c r="EX335" s="71" t="str">
        <f t="shared" si="5309"/>
        <v/>
      </c>
      <c r="EY335" s="71" t="str">
        <f t="shared" si="5310"/>
        <v/>
      </c>
      <c r="EZ335" s="71" t="str">
        <f t="shared" si="5311"/>
        <v/>
      </c>
      <c r="FA335" s="71" t="str">
        <f t="shared" si="5312"/>
        <v/>
      </c>
      <c r="FB335" s="71" t="str">
        <f t="shared" si="5313"/>
        <v/>
      </c>
      <c r="FC335" s="71" t="str">
        <f t="shared" si="5314"/>
        <v/>
      </c>
      <c r="FD335" s="71" t="str">
        <f t="shared" si="5315"/>
        <v/>
      </c>
      <c r="FE335" s="71" t="str">
        <f t="shared" si="5316"/>
        <v/>
      </c>
      <c r="FF335" s="71" t="str">
        <f t="shared" si="5317"/>
        <v/>
      </c>
      <c r="FG335" s="71" t="str">
        <f t="shared" si="5318"/>
        <v/>
      </c>
      <c r="FH335" s="71" t="str">
        <f t="shared" si="5319"/>
        <v/>
      </c>
      <c r="FI335" s="71" t="str">
        <f t="shared" si="5320"/>
        <v/>
      </c>
      <c r="FJ335" s="71" t="str">
        <f t="shared" si="5321"/>
        <v/>
      </c>
      <c r="FK335" s="71" t="str">
        <f t="shared" si="5322"/>
        <v/>
      </c>
      <c r="FL335" s="71" t="str">
        <f t="shared" si="5323"/>
        <v/>
      </c>
      <c r="FM335" s="71" t="str">
        <f t="shared" si="5324"/>
        <v/>
      </c>
      <c r="FN335" s="71" t="str">
        <f t="shared" si="5325"/>
        <v/>
      </c>
      <c r="FO335" s="71" t="str">
        <f t="shared" si="5326"/>
        <v/>
      </c>
      <c r="FP335" s="71" t="str">
        <f t="shared" si="5327"/>
        <v/>
      </c>
      <c r="FQ335" s="71" t="str">
        <f t="shared" si="5328"/>
        <v/>
      </c>
      <c r="FR335" s="71" t="str">
        <f t="shared" si="5329"/>
        <v/>
      </c>
      <c r="FS335" s="71" t="str">
        <f t="shared" si="5330"/>
        <v/>
      </c>
    </row>
    <row r="336" spans="1:175" s="60" customFormat="1" ht="16.5">
      <c r="A336" s="135"/>
      <c r="B336" s="101" t="s">
        <v>947</v>
      </c>
      <c r="C336" s="101" t="s">
        <v>948</v>
      </c>
      <c r="D336" s="74"/>
      <c r="E336" s="75"/>
      <c r="F336" s="136"/>
      <c r="G336" s="137"/>
      <c r="H336" s="137"/>
      <c r="I336" s="137"/>
      <c r="J336" s="137"/>
      <c r="K336" s="137"/>
      <c r="L336" s="137"/>
      <c r="M336" s="137"/>
      <c r="N336" s="137"/>
      <c r="O336" s="137"/>
      <c r="P336" s="82"/>
      <c r="Q336" s="82"/>
      <c r="R336" s="82"/>
      <c r="S336" s="82"/>
      <c r="T336" s="105"/>
      <c r="U336" s="85"/>
      <c r="V336" s="90"/>
      <c r="W336" s="90"/>
      <c r="X336" s="90"/>
      <c r="Y336" s="90"/>
      <c r="Z336" s="90"/>
      <c r="AA336" s="90"/>
      <c r="AB336" s="90"/>
      <c r="AC336" s="90"/>
      <c r="AD336" s="90"/>
      <c r="AE336" s="90"/>
      <c r="AF336" s="90"/>
      <c r="AG336" s="90"/>
      <c r="AH336" s="90"/>
      <c r="AI336" s="90"/>
      <c r="AJ336" s="90"/>
      <c r="AK336" s="90"/>
      <c r="AL336" s="90"/>
      <c r="AM336" s="90"/>
      <c r="AN336" s="90"/>
      <c r="AO336" s="90"/>
      <c r="AP336" s="90"/>
      <c r="AQ336" s="90"/>
      <c r="AR336" s="91"/>
      <c r="AS336" s="91"/>
      <c r="AT336" s="90"/>
      <c r="AU336" s="90"/>
      <c r="AV336" s="90"/>
      <c r="AW336" s="90"/>
      <c r="AX336" s="90"/>
      <c r="AY336" s="90"/>
      <c r="AZ336" s="90"/>
      <c r="BA336" s="90"/>
      <c r="BB336" s="90"/>
      <c r="BC336" s="90"/>
      <c r="BD336" s="90"/>
      <c r="BE336" s="90"/>
      <c r="BF336" s="90"/>
      <c r="BG336" s="90"/>
      <c r="BH336" s="90"/>
      <c r="BI336" s="90"/>
      <c r="BJ336" s="90"/>
      <c r="BK336" s="90"/>
      <c r="BL336" s="90"/>
      <c r="BM336" s="90"/>
      <c r="BN336" s="90"/>
      <c r="BO336" s="90"/>
      <c r="BP336" s="90"/>
      <c r="BQ336" s="90"/>
      <c r="BR336" s="90"/>
      <c r="BS336" s="90"/>
      <c r="BT336" s="90"/>
      <c r="BU336" s="90"/>
      <c r="BV336" s="90"/>
      <c r="BW336" s="90"/>
      <c r="BX336" s="90"/>
      <c r="BY336" s="90"/>
      <c r="BZ336" s="90"/>
      <c r="CA336" s="90"/>
      <c r="CB336" s="90"/>
      <c r="CC336" s="90"/>
      <c r="CD336" s="90"/>
      <c r="CE336" s="90"/>
      <c r="CF336" s="90"/>
      <c r="CG336" s="90"/>
      <c r="CH336" s="90"/>
      <c r="CI336" s="90"/>
      <c r="CJ336" s="90"/>
      <c r="CK336" s="90"/>
      <c r="CL336" s="90"/>
      <c r="CM336" s="90"/>
      <c r="CN336" s="93" t="str">
        <f t="shared" si="5488"/>
        <v>InitUnitState('IC07',,,,,,,,,,)</v>
      </c>
      <c r="CO336" s="93" t="str">
        <f t="shared" si="5489"/>
        <v>InitUnitNormal('IC07',,,,,,,,,,)</v>
      </c>
      <c r="CP336" s="93" t="str">
        <f t="shared" si="5490"/>
        <v>InitUnitMagic('IC07',,,,,,,,,,)</v>
      </c>
      <c r="CQ336" s="93" t="str">
        <f t="shared" si="5491"/>
        <v>InitUnitAdd('IC07',,,,,,,,,,)</v>
      </c>
      <c r="CR336" s="93" t="str">
        <f t="shared" si="5188"/>
        <v>InitEquipData('IC07',,"",,,,,'','','','','','',"")</v>
      </c>
      <c r="CS336" s="93"/>
      <c r="CT336" s="93"/>
      <c r="CU336" s="95" t="str">
        <f t="shared" si="5260"/>
        <v>|n</v>
      </c>
      <c r="CV336" s="61"/>
      <c r="DB336" s="71" t="str">
        <f t="shared" si="5261"/>
        <v/>
      </c>
      <c r="DC336" s="71" t="str">
        <f t="shared" si="5262"/>
        <v/>
      </c>
      <c r="DD336" s="71" t="str">
        <f t="shared" si="5263"/>
        <v/>
      </c>
      <c r="DE336" s="71" t="str">
        <f t="shared" si="5264"/>
        <v/>
      </c>
      <c r="DF336" s="71" t="str">
        <f t="shared" si="5265"/>
        <v/>
      </c>
      <c r="DG336" s="71" t="str">
        <f t="shared" si="5266"/>
        <v/>
      </c>
      <c r="DH336" s="71" t="str">
        <f t="shared" si="5267"/>
        <v/>
      </c>
      <c r="DI336" s="71" t="str">
        <f t="shared" si="5268"/>
        <v/>
      </c>
      <c r="DJ336" s="71" t="str">
        <f t="shared" si="5269"/>
        <v/>
      </c>
      <c r="DK336" s="71" t="str">
        <f t="shared" si="5270"/>
        <v/>
      </c>
      <c r="DL336" s="71" t="str">
        <f t="shared" si="5271"/>
        <v/>
      </c>
      <c r="DM336" s="71" t="str">
        <f t="shared" si="5272"/>
        <v/>
      </c>
      <c r="DN336" s="71" t="str">
        <f t="shared" si="5273"/>
        <v/>
      </c>
      <c r="DO336" s="71" t="str">
        <f t="shared" si="5274"/>
        <v/>
      </c>
      <c r="DP336" s="71" t="str">
        <f t="shared" si="5275"/>
        <v/>
      </c>
      <c r="DQ336" s="71" t="str">
        <f t="shared" si="5276"/>
        <v/>
      </c>
      <c r="DR336" s="71" t="str">
        <f t="shared" si="5277"/>
        <v/>
      </c>
      <c r="DS336" s="71" t="str">
        <f t="shared" si="5278"/>
        <v/>
      </c>
      <c r="DT336" s="71" t="str">
        <f t="shared" si="5279"/>
        <v/>
      </c>
      <c r="DU336" s="71" t="str">
        <f t="shared" si="5280"/>
        <v/>
      </c>
      <c r="DV336" s="71" t="str">
        <f t="shared" si="5281"/>
        <v/>
      </c>
      <c r="DW336" s="71" t="str">
        <f t="shared" si="5282"/>
        <v/>
      </c>
      <c r="DX336" s="71" t="str">
        <f t="shared" si="5283"/>
        <v/>
      </c>
      <c r="DY336" s="71" t="str">
        <f t="shared" si="5284"/>
        <v/>
      </c>
      <c r="DZ336" s="71" t="str">
        <f t="shared" si="5285"/>
        <v/>
      </c>
      <c r="EA336" s="71" t="str">
        <f t="shared" si="5286"/>
        <v/>
      </c>
      <c r="EB336" s="71" t="str">
        <f t="shared" si="5287"/>
        <v/>
      </c>
      <c r="EC336" s="71" t="str">
        <f t="shared" si="5288"/>
        <v/>
      </c>
      <c r="ED336" s="71" t="str">
        <f t="shared" si="5289"/>
        <v/>
      </c>
      <c r="EE336" s="71" t="str">
        <f t="shared" si="5290"/>
        <v/>
      </c>
      <c r="EF336" s="71" t="str">
        <f t="shared" si="5291"/>
        <v/>
      </c>
      <c r="EG336" s="71" t="str">
        <f t="shared" si="5292"/>
        <v/>
      </c>
      <c r="EH336" s="71" t="str">
        <f t="shared" si="5293"/>
        <v/>
      </c>
      <c r="EI336" s="71" t="str">
        <f t="shared" si="5294"/>
        <v/>
      </c>
      <c r="EJ336" s="71" t="str">
        <f t="shared" si="5295"/>
        <v/>
      </c>
      <c r="EK336" s="71" t="str">
        <f t="shared" si="5296"/>
        <v/>
      </c>
      <c r="EL336" s="71" t="str">
        <f t="shared" si="5297"/>
        <v/>
      </c>
      <c r="EM336" s="71" t="str">
        <f t="shared" si="5298"/>
        <v/>
      </c>
      <c r="EN336" s="71" t="str">
        <f t="shared" si="5299"/>
        <v/>
      </c>
      <c r="EO336" s="71" t="str">
        <f t="shared" si="5300"/>
        <v/>
      </c>
      <c r="EP336" s="71" t="str">
        <f t="shared" si="5301"/>
        <v/>
      </c>
      <c r="EQ336" s="71" t="str">
        <f t="shared" si="5302"/>
        <v/>
      </c>
      <c r="ER336" s="71" t="str">
        <f t="shared" si="5303"/>
        <v/>
      </c>
      <c r="ES336" s="71" t="str">
        <f t="shared" si="5304"/>
        <v/>
      </c>
      <c r="ET336" s="71" t="str">
        <f t="shared" si="5305"/>
        <v/>
      </c>
      <c r="EU336" s="71" t="str">
        <f t="shared" si="5306"/>
        <v/>
      </c>
      <c r="EV336" s="71" t="str">
        <f t="shared" si="5307"/>
        <v/>
      </c>
      <c r="EW336" s="71" t="str">
        <f t="shared" si="5308"/>
        <v/>
      </c>
      <c r="EX336" s="71" t="str">
        <f t="shared" si="5309"/>
        <v/>
      </c>
      <c r="EY336" s="71" t="str">
        <f t="shared" si="5310"/>
        <v/>
      </c>
      <c r="EZ336" s="71" t="str">
        <f t="shared" si="5311"/>
        <v/>
      </c>
      <c r="FA336" s="71" t="str">
        <f t="shared" si="5312"/>
        <v/>
      </c>
      <c r="FB336" s="71" t="str">
        <f t="shared" si="5313"/>
        <v/>
      </c>
      <c r="FC336" s="71" t="str">
        <f t="shared" si="5314"/>
        <v/>
      </c>
      <c r="FD336" s="71" t="str">
        <f t="shared" si="5315"/>
        <v/>
      </c>
      <c r="FE336" s="71" t="str">
        <f t="shared" si="5316"/>
        <v/>
      </c>
      <c r="FF336" s="71" t="str">
        <f t="shared" si="5317"/>
        <v/>
      </c>
      <c r="FG336" s="71" t="str">
        <f t="shared" si="5318"/>
        <v/>
      </c>
      <c r="FH336" s="71" t="str">
        <f t="shared" si="5319"/>
        <v/>
      </c>
      <c r="FI336" s="71" t="str">
        <f t="shared" si="5320"/>
        <v/>
      </c>
      <c r="FJ336" s="71" t="str">
        <f t="shared" si="5321"/>
        <v/>
      </c>
      <c r="FK336" s="71" t="str">
        <f t="shared" si="5322"/>
        <v/>
      </c>
      <c r="FL336" s="71" t="str">
        <f t="shared" si="5323"/>
        <v/>
      </c>
      <c r="FM336" s="71" t="str">
        <f t="shared" si="5324"/>
        <v/>
      </c>
      <c r="FN336" s="71" t="str">
        <f t="shared" si="5325"/>
        <v/>
      </c>
      <c r="FO336" s="71" t="str">
        <f t="shared" si="5326"/>
        <v/>
      </c>
      <c r="FP336" s="71" t="str">
        <f t="shared" si="5327"/>
        <v/>
      </c>
      <c r="FQ336" s="71" t="str">
        <f t="shared" si="5328"/>
        <v/>
      </c>
      <c r="FR336" s="71" t="str">
        <f t="shared" si="5329"/>
        <v/>
      </c>
      <c r="FS336" s="71" t="str">
        <f t="shared" si="5330"/>
        <v/>
      </c>
    </row>
    <row r="337" spans="1:175" s="60" customFormat="1" ht="16.5">
      <c r="A337" s="135"/>
      <c r="B337" s="101" t="s">
        <v>949</v>
      </c>
      <c r="C337" s="101" t="s">
        <v>950</v>
      </c>
      <c r="D337" s="74"/>
      <c r="E337" s="75"/>
      <c r="F337" s="136"/>
      <c r="G337" s="137"/>
      <c r="H337" s="137"/>
      <c r="I337" s="137"/>
      <c r="J337" s="137"/>
      <c r="K337" s="137"/>
      <c r="L337" s="137"/>
      <c r="M337" s="137"/>
      <c r="N337" s="137"/>
      <c r="O337" s="137"/>
      <c r="P337" s="82"/>
      <c r="Q337" s="82"/>
      <c r="R337" s="82"/>
      <c r="S337" s="82"/>
      <c r="T337" s="105"/>
      <c r="U337" s="85"/>
      <c r="V337" s="90"/>
      <c r="W337" s="90"/>
      <c r="X337" s="90"/>
      <c r="Y337" s="90"/>
      <c r="Z337" s="90"/>
      <c r="AA337" s="90"/>
      <c r="AB337" s="90"/>
      <c r="AC337" s="90"/>
      <c r="AD337" s="90"/>
      <c r="AE337" s="90"/>
      <c r="AF337" s="90"/>
      <c r="AG337" s="90"/>
      <c r="AH337" s="90"/>
      <c r="AI337" s="90"/>
      <c r="AJ337" s="90"/>
      <c r="AK337" s="90"/>
      <c r="AL337" s="90"/>
      <c r="AM337" s="90"/>
      <c r="AN337" s="90"/>
      <c r="AO337" s="90"/>
      <c r="AP337" s="90"/>
      <c r="AQ337" s="90"/>
      <c r="AR337" s="91"/>
      <c r="AS337" s="91"/>
      <c r="AT337" s="90"/>
      <c r="AU337" s="90"/>
      <c r="AV337" s="90"/>
      <c r="AW337" s="90"/>
      <c r="AX337" s="90"/>
      <c r="AY337" s="90"/>
      <c r="AZ337" s="90"/>
      <c r="BA337" s="90"/>
      <c r="BB337" s="90"/>
      <c r="BC337" s="90"/>
      <c r="BD337" s="90"/>
      <c r="BE337" s="90"/>
      <c r="BF337" s="90"/>
      <c r="BG337" s="90"/>
      <c r="BH337" s="90"/>
      <c r="BI337" s="90"/>
      <c r="BJ337" s="90"/>
      <c r="BK337" s="90"/>
      <c r="BL337" s="90"/>
      <c r="BM337" s="90"/>
      <c r="BN337" s="90"/>
      <c r="BO337" s="90"/>
      <c r="BP337" s="90"/>
      <c r="BQ337" s="90"/>
      <c r="BR337" s="90"/>
      <c r="BS337" s="90"/>
      <c r="BT337" s="90"/>
      <c r="BU337" s="90"/>
      <c r="BV337" s="90"/>
      <c r="BW337" s="90"/>
      <c r="BX337" s="90"/>
      <c r="BY337" s="90"/>
      <c r="BZ337" s="90"/>
      <c r="CA337" s="90"/>
      <c r="CB337" s="90"/>
      <c r="CC337" s="90"/>
      <c r="CD337" s="90"/>
      <c r="CE337" s="90"/>
      <c r="CF337" s="90"/>
      <c r="CG337" s="90"/>
      <c r="CH337" s="90"/>
      <c r="CI337" s="90"/>
      <c r="CJ337" s="90"/>
      <c r="CK337" s="90"/>
      <c r="CL337" s="90"/>
      <c r="CM337" s="90"/>
      <c r="CN337" s="93" t="str">
        <f t="shared" si="5488"/>
        <v>InitUnitState('IC08',,,,,,,,,,)</v>
      </c>
      <c r="CO337" s="93" t="str">
        <f t="shared" si="5489"/>
        <v>InitUnitNormal('IC08',,,,,,,,,,)</v>
      </c>
      <c r="CP337" s="93" t="str">
        <f t="shared" si="5490"/>
        <v>InitUnitMagic('IC08',,,,,,,,,,)</v>
      </c>
      <c r="CQ337" s="93" t="str">
        <f t="shared" si="5491"/>
        <v>InitUnitAdd('IC08',,,,,,,,,,)</v>
      </c>
      <c r="CR337" s="93" t="str">
        <f t="shared" si="5188"/>
        <v>InitEquipData('IC08',,"",,,,,'','','','','','',"")</v>
      </c>
      <c r="CS337" s="93"/>
      <c r="CT337" s="93"/>
      <c r="CU337" s="95" t="str">
        <f t="shared" si="5260"/>
        <v>|n</v>
      </c>
      <c r="CV337" s="61"/>
      <c r="DB337" s="71" t="str">
        <f t="shared" si="5261"/>
        <v/>
      </c>
      <c r="DC337" s="71" t="str">
        <f t="shared" si="5262"/>
        <v/>
      </c>
      <c r="DD337" s="71" t="str">
        <f t="shared" si="5263"/>
        <v/>
      </c>
      <c r="DE337" s="71" t="str">
        <f t="shared" si="5264"/>
        <v/>
      </c>
      <c r="DF337" s="71" t="str">
        <f t="shared" si="5265"/>
        <v/>
      </c>
      <c r="DG337" s="71" t="str">
        <f t="shared" si="5266"/>
        <v/>
      </c>
      <c r="DH337" s="71" t="str">
        <f t="shared" si="5267"/>
        <v/>
      </c>
      <c r="DI337" s="71" t="str">
        <f t="shared" si="5268"/>
        <v/>
      </c>
      <c r="DJ337" s="71" t="str">
        <f t="shared" si="5269"/>
        <v/>
      </c>
      <c r="DK337" s="71" t="str">
        <f t="shared" si="5270"/>
        <v/>
      </c>
      <c r="DL337" s="71" t="str">
        <f t="shared" si="5271"/>
        <v/>
      </c>
      <c r="DM337" s="71" t="str">
        <f t="shared" si="5272"/>
        <v/>
      </c>
      <c r="DN337" s="71" t="str">
        <f t="shared" si="5273"/>
        <v/>
      </c>
      <c r="DO337" s="71" t="str">
        <f t="shared" si="5274"/>
        <v/>
      </c>
      <c r="DP337" s="71" t="str">
        <f t="shared" si="5275"/>
        <v/>
      </c>
      <c r="DQ337" s="71" t="str">
        <f t="shared" si="5276"/>
        <v/>
      </c>
      <c r="DR337" s="71" t="str">
        <f t="shared" si="5277"/>
        <v/>
      </c>
      <c r="DS337" s="71" t="str">
        <f t="shared" si="5278"/>
        <v/>
      </c>
      <c r="DT337" s="71" t="str">
        <f t="shared" si="5279"/>
        <v/>
      </c>
      <c r="DU337" s="71" t="str">
        <f t="shared" si="5280"/>
        <v/>
      </c>
      <c r="DV337" s="71" t="str">
        <f t="shared" si="5281"/>
        <v/>
      </c>
      <c r="DW337" s="71" t="str">
        <f t="shared" si="5282"/>
        <v/>
      </c>
      <c r="DX337" s="71" t="str">
        <f t="shared" si="5283"/>
        <v/>
      </c>
      <c r="DY337" s="71" t="str">
        <f t="shared" si="5284"/>
        <v/>
      </c>
      <c r="DZ337" s="71" t="str">
        <f t="shared" si="5285"/>
        <v/>
      </c>
      <c r="EA337" s="71" t="str">
        <f t="shared" si="5286"/>
        <v/>
      </c>
      <c r="EB337" s="71" t="str">
        <f t="shared" si="5287"/>
        <v/>
      </c>
      <c r="EC337" s="71" t="str">
        <f t="shared" si="5288"/>
        <v/>
      </c>
      <c r="ED337" s="71" t="str">
        <f t="shared" si="5289"/>
        <v/>
      </c>
      <c r="EE337" s="71" t="str">
        <f t="shared" si="5290"/>
        <v/>
      </c>
      <c r="EF337" s="71" t="str">
        <f t="shared" si="5291"/>
        <v/>
      </c>
      <c r="EG337" s="71" t="str">
        <f t="shared" si="5292"/>
        <v/>
      </c>
      <c r="EH337" s="71" t="str">
        <f t="shared" si="5293"/>
        <v/>
      </c>
      <c r="EI337" s="71" t="str">
        <f t="shared" si="5294"/>
        <v/>
      </c>
      <c r="EJ337" s="71" t="str">
        <f t="shared" si="5295"/>
        <v/>
      </c>
      <c r="EK337" s="71" t="str">
        <f t="shared" si="5296"/>
        <v/>
      </c>
      <c r="EL337" s="71" t="str">
        <f t="shared" si="5297"/>
        <v/>
      </c>
      <c r="EM337" s="71" t="str">
        <f t="shared" si="5298"/>
        <v/>
      </c>
      <c r="EN337" s="71" t="str">
        <f t="shared" si="5299"/>
        <v/>
      </c>
      <c r="EO337" s="71" t="str">
        <f t="shared" si="5300"/>
        <v/>
      </c>
      <c r="EP337" s="71" t="str">
        <f t="shared" si="5301"/>
        <v/>
      </c>
      <c r="EQ337" s="71" t="str">
        <f t="shared" si="5302"/>
        <v/>
      </c>
      <c r="ER337" s="71" t="str">
        <f t="shared" si="5303"/>
        <v/>
      </c>
      <c r="ES337" s="71" t="str">
        <f t="shared" si="5304"/>
        <v/>
      </c>
      <c r="ET337" s="71" t="str">
        <f t="shared" si="5305"/>
        <v/>
      </c>
      <c r="EU337" s="71" t="str">
        <f t="shared" si="5306"/>
        <v/>
      </c>
      <c r="EV337" s="71" t="str">
        <f t="shared" si="5307"/>
        <v/>
      </c>
      <c r="EW337" s="71" t="str">
        <f t="shared" si="5308"/>
        <v/>
      </c>
      <c r="EX337" s="71" t="str">
        <f t="shared" si="5309"/>
        <v/>
      </c>
      <c r="EY337" s="71" t="str">
        <f t="shared" si="5310"/>
        <v/>
      </c>
      <c r="EZ337" s="71" t="str">
        <f t="shared" si="5311"/>
        <v/>
      </c>
      <c r="FA337" s="71" t="str">
        <f t="shared" si="5312"/>
        <v/>
      </c>
      <c r="FB337" s="71" t="str">
        <f t="shared" si="5313"/>
        <v/>
      </c>
      <c r="FC337" s="71" t="str">
        <f t="shared" si="5314"/>
        <v/>
      </c>
      <c r="FD337" s="71" t="str">
        <f t="shared" si="5315"/>
        <v/>
      </c>
      <c r="FE337" s="71" t="str">
        <f t="shared" si="5316"/>
        <v/>
      </c>
      <c r="FF337" s="71" t="str">
        <f t="shared" si="5317"/>
        <v/>
      </c>
      <c r="FG337" s="71" t="str">
        <f t="shared" si="5318"/>
        <v/>
      </c>
      <c r="FH337" s="71" t="str">
        <f t="shared" si="5319"/>
        <v/>
      </c>
      <c r="FI337" s="71" t="str">
        <f t="shared" si="5320"/>
        <v/>
      </c>
      <c r="FJ337" s="71" t="str">
        <f t="shared" si="5321"/>
        <v/>
      </c>
      <c r="FK337" s="71" t="str">
        <f t="shared" si="5322"/>
        <v/>
      </c>
      <c r="FL337" s="71" t="str">
        <f t="shared" si="5323"/>
        <v/>
      </c>
      <c r="FM337" s="71" t="str">
        <f t="shared" si="5324"/>
        <v/>
      </c>
      <c r="FN337" s="71" t="str">
        <f t="shared" si="5325"/>
        <v/>
      </c>
      <c r="FO337" s="71" t="str">
        <f t="shared" si="5326"/>
        <v/>
      </c>
      <c r="FP337" s="71" t="str">
        <f t="shared" si="5327"/>
        <v/>
      </c>
      <c r="FQ337" s="71" t="str">
        <f t="shared" si="5328"/>
        <v/>
      </c>
      <c r="FR337" s="71" t="str">
        <f t="shared" si="5329"/>
        <v/>
      </c>
      <c r="FS337" s="71" t="str">
        <f t="shared" si="5330"/>
        <v/>
      </c>
    </row>
    <row r="338" spans="1:175" s="60" customFormat="1" ht="16.5">
      <c r="A338" s="135"/>
      <c r="B338" s="101" t="s">
        <v>951</v>
      </c>
      <c r="C338" s="101" t="s">
        <v>952</v>
      </c>
      <c r="D338" s="74"/>
      <c r="E338" s="75"/>
      <c r="F338" s="136"/>
      <c r="G338" s="137"/>
      <c r="H338" s="137"/>
      <c r="I338" s="137"/>
      <c r="J338" s="137"/>
      <c r="K338" s="137"/>
      <c r="L338" s="137"/>
      <c r="M338" s="137"/>
      <c r="N338" s="137"/>
      <c r="O338" s="137"/>
      <c r="P338" s="82"/>
      <c r="Q338" s="82"/>
      <c r="R338" s="82"/>
      <c r="S338" s="82"/>
      <c r="T338" s="105"/>
      <c r="U338" s="85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/>
      <c r="AJ338" s="90"/>
      <c r="AK338" s="90"/>
      <c r="AL338" s="90"/>
      <c r="AM338" s="90"/>
      <c r="AN338" s="90"/>
      <c r="AO338" s="90"/>
      <c r="AP338" s="90"/>
      <c r="AQ338" s="90"/>
      <c r="AR338" s="91"/>
      <c r="AS338" s="91"/>
      <c r="AT338" s="90"/>
      <c r="AU338" s="90"/>
      <c r="AV338" s="90"/>
      <c r="AW338" s="90"/>
      <c r="AX338" s="90"/>
      <c r="AY338" s="90"/>
      <c r="AZ338" s="90"/>
      <c r="BA338" s="90"/>
      <c r="BB338" s="90"/>
      <c r="BC338" s="90"/>
      <c r="BD338" s="90"/>
      <c r="BE338" s="90"/>
      <c r="BF338" s="90"/>
      <c r="BG338" s="90"/>
      <c r="BH338" s="90"/>
      <c r="BI338" s="90"/>
      <c r="BJ338" s="90"/>
      <c r="BK338" s="90"/>
      <c r="BL338" s="90"/>
      <c r="BM338" s="90"/>
      <c r="BN338" s="90"/>
      <c r="BO338" s="90"/>
      <c r="BP338" s="90"/>
      <c r="BQ338" s="90"/>
      <c r="BR338" s="90"/>
      <c r="BS338" s="90"/>
      <c r="BT338" s="90"/>
      <c r="BU338" s="90"/>
      <c r="BV338" s="90"/>
      <c r="BW338" s="90"/>
      <c r="BX338" s="90"/>
      <c r="BY338" s="90"/>
      <c r="BZ338" s="90"/>
      <c r="CA338" s="90"/>
      <c r="CB338" s="90"/>
      <c r="CC338" s="90"/>
      <c r="CD338" s="90"/>
      <c r="CE338" s="90"/>
      <c r="CF338" s="90"/>
      <c r="CG338" s="90"/>
      <c r="CH338" s="90"/>
      <c r="CI338" s="90"/>
      <c r="CJ338" s="90"/>
      <c r="CK338" s="90"/>
      <c r="CL338" s="90"/>
      <c r="CM338" s="90"/>
      <c r="CN338" s="93" t="str">
        <f t="shared" si="5488"/>
        <v>InitUnitState('IC09',,,,,,,,,,)</v>
      </c>
      <c r="CO338" s="93" t="str">
        <f t="shared" si="5489"/>
        <v>InitUnitNormal('IC09',,,,,,,,,,)</v>
      </c>
      <c r="CP338" s="93" t="str">
        <f t="shared" si="5490"/>
        <v>InitUnitMagic('IC09',,,,,,,,,,)</v>
      </c>
      <c r="CQ338" s="93" t="str">
        <f t="shared" si="5491"/>
        <v>InitUnitAdd('IC09',,,,,,,,,,)</v>
      </c>
      <c r="CR338" s="93" t="str">
        <f t="shared" si="5188"/>
        <v>InitEquipData('IC09',,"",,,,,'','','','','','',"")</v>
      </c>
      <c r="CS338" s="93"/>
      <c r="CT338" s="93"/>
      <c r="CU338" s="95" t="str">
        <f t="shared" si="5260"/>
        <v>|n</v>
      </c>
      <c r="CV338" s="61"/>
      <c r="DB338" s="71" t="str">
        <f t="shared" si="5261"/>
        <v/>
      </c>
      <c r="DC338" s="71" t="str">
        <f t="shared" si="5262"/>
        <v/>
      </c>
      <c r="DD338" s="71" t="str">
        <f t="shared" si="5263"/>
        <v/>
      </c>
      <c r="DE338" s="71" t="str">
        <f t="shared" si="5264"/>
        <v/>
      </c>
      <c r="DF338" s="71" t="str">
        <f t="shared" si="5265"/>
        <v/>
      </c>
      <c r="DG338" s="71" t="str">
        <f t="shared" si="5266"/>
        <v/>
      </c>
      <c r="DH338" s="71" t="str">
        <f t="shared" si="5267"/>
        <v/>
      </c>
      <c r="DI338" s="71" t="str">
        <f t="shared" si="5268"/>
        <v/>
      </c>
      <c r="DJ338" s="71" t="str">
        <f t="shared" si="5269"/>
        <v/>
      </c>
      <c r="DK338" s="71" t="str">
        <f t="shared" si="5270"/>
        <v/>
      </c>
      <c r="DL338" s="71" t="str">
        <f t="shared" si="5271"/>
        <v/>
      </c>
      <c r="DM338" s="71" t="str">
        <f t="shared" si="5272"/>
        <v/>
      </c>
      <c r="DN338" s="71" t="str">
        <f t="shared" si="5273"/>
        <v/>
      </c>
      <c r="DO338" s="71" t="str">
        <f t="shared" si="5274"/>
        <v/>
      </c>
      <c r="DP338" s="71" t="str">
        <f t="shared" si="5275"/>
        <v/>
      </c>
      <c r="DQ338" s="71" t="str">
        <f t="shared" si="5276"/>
        <v/>
      </c>
      <c r="DR338" s="71" t="str">
        <f t="shared" si="5277"/>
        <v/>
      </c>
      <c r="DS338" s="71" t="str">
        <f t="shared" si="5278"/>
        <v/>
      </c>
      <c r="DT338" s="71" t="str">
        <f t="shared" si="5279"/>
        <v/>
      </c>
      <c r="DU338" s="71" t="str">
        <f t="shared" si="5280"/>
        <v/>
      </c>
      <c r="DV338" s="71" t="str">
        <f t="shared" si="5281"/>
        <v/>
      </c>
      <c r="DW338" s="71" t="str">
        <f t="shared" si="5282"/>
        <v/>
      </c>
      <c r="DX338" s="71" t="str">
        <f t="shared" si="5283"/>
        <v/>
      </c>
      <c r="DY338" s="71" t="str">
        <f t="shared" si="5284"/>
        <v/>
      </c>
      <c r="DZ338" s="71" t="str">
        <f t="shared" si="5285"/>
        <v/>
      </c>
      <c r="EA338" s="71" t="str">
        <f t="shared" si="5286"/>
        <v/>
      </c>
      <c r="EB338" s="71" t="str">
        <f t="shared" si="5287"/>
        <v/>
      </c>
      <c r="EC338" s="71" t="str">
        <f t="shared" si="5288"/>
        <v/>
      </c>
      <c r="ED338" s="71" t="str">
        <f t="shared" si="5289"/>
        <v/>
      </c>
      <c r="EE338" s="71" t="str">
        <f t="shared" si="5290"/>
        <v/>
      </c>
      <c r="EF338" s="71" t="str">
        <f t="shared" si="5291"/>
        <v/>
      </c>
      <c r="EG338" s="71" t="str">
        <f t="shared" si="5292"/>
        <v/>
      </c>
      <c r="EH338" s="71" t="str">
        <f t="shared" si="5293"/>
        <v/>
      </c>
      <c r="EI338" s="71" t="str">
        <f t="shared" si="5294"/>
        <v/>
      </c>
      <c r="EJ338" s="71" t="str">
        <f t="shared" si="5295"/>
        <v/>
      </c>
      <c r="EK338" s="71" t="str">
        <f t="shared" si="5296"/>
        <v/>
      </c>
      <c r="EL338" s="71" t="str">
        <f t="shared" si="5297"/>
        <v/>
      </c>
      <c r="EM338" s="71" t="str">
        <f t="shared" si="5298"/>
        <v/>
      </c>
      <c r="EN338" s="71" t="str">
        <f t="shared" si="5299"/>
        <v/>
      </c>
      <c r="EO338" s="71" t="str">
        <f t="shared" si="5300"/>
        <v/>
      </c>
      <c r="EP338" s="71" t="str">
        <f t="shared" si="5301"/>
        <v/>
      </c>
      <c r="EQ338" s="71" t="str">
        <f t="shared" si="5302"/>
        <v/>
      </c>
      <c r="ER338" s="71" t="str">
        <f t="shared" si="5303"/>
        <v/>
      </c>
      <c r="ES338" s="71" t="str">
        <f t="shared" si="5304"/>
        <v/>
      </c>
      <c r="ET338" s="71" t="str">
        <f t="shared" si="5305"/>
        <v/>
      </c>
      <c r="EU338" s="71" t="str">
        <f t="shared" si="5306"/>
        <v/>
      </c>
      <c r="EV338" s="71" t="str">
        <f t="shared" si="5307"/>
        <v/>
      </c>
      <c r="EW338" s="71" t="str">
        <f t="shared" si="5308"/>
        <v/>
      </c>
      <c r="EX338" s="71" t="str">
        <f t="shared" si="5309"/>
        <v/>
      </c>
      <c r="EY338" s="71" t="str">
        <f t="shared" si="5310"/>
        <v/>
      </c>
      <c r="EZ338" s="71" t="str">
        <f t="shared" si="5311"/>
        <v/>
      </c>
      <c r="FA338" s="71" t="str">
        <f t="shared" si="5312"/>
        <v/>
      </c>
      <c r="FB338" s="71" t="str">
        <f t="shared" si="5313"/>
        <v/>
      </c>
      <c r="FC338" s="71" t="str">
        <f t="shared" si="5314"/>
        <v/>
      </c>
      <c r="FD338" s="71" t="str">
        <f t="shared" si="5315"/>
        <v/>
      </c>
      <c r="FE338" s="71" t="str">
        <f t="shared" si="5316"/>
        <v/>
      </c>
      <c r="FF338" s="71" t="str">
        <f t="shared" si="5317"/>
        <v/>
      </c>
      <c r="FG338" s="71" t="str">
        <f t="shared" si="5318"/>
        <v/>
      </c>
      <c r="FH338" s="71" t="str">
        <f t="shared" si="5319"/>
        <v/>
      </c>
      <c r="FI338" s="71" t="str">
        <f t="shared" si="5320"/>
        <v/>
      </c>
      <c r="FJ338" s="71" t="str">
        <f t="shared" si="5321"/>
        <v/>
      </c>
      <c r="FK338" s="71" t="str">
        <f t="shared" si="5322"/>
        <v/>
      </c>
      <c r="FL338" s="71" t="str">
        <f t="shared" si="5323"/>
        <v/>
      </c>
      <c r="FM338" s="71" t="str">
        <f t="shared" si="5324"/>
        <v/>
      </c>
      <c r="FN338" s="71" t="str">
        <f t="shared" si="5325"/>
        <v/>
      </c>
      <c r="FO338" s="71" t="str">
        <f t="shared" si="5326"/>
        <v/>
      </c>
      <c r="FP338" s="71" t="str">
        <f t="shared" si="5327"/>
        <v/>
      </c>
      <c r="FQ338" s="71" t="str">
        <f t="shared" si="5328"/>
        <v/>
      </c>
      <c r="FR338" s="71" t="str">
        <f t="shared" si="5329"/>
        <v/>
      </c>
      <c r="FS338" s="71" t="str">
        <f t="shared" si="5330"/>
        <v/>
      </c>
    </row>
    <row r="339" spans="1:175" s="60" customFormat="1" ht="16.5">
      <c r="A339" s="135"/>
      <c r="B339" s="101" t="s">
        <v>953</v>
      </c>
      <c r="C339" s="101" t="s">
        <v>954</v>
      </c>
      <c r="D339" s="74"/>
      <c r="E339" s="75"/>
      <c r="F339" s="136"/>
      <c r="G339" s="137"/>
      <c r="H339" s="137"/>
      <c r="I339" s="137"/>
      <c r="J339" s="137"/>
      <c r="K339" s="137"/>
      <c r="L339" s="137"/>
      <c r="M339" s="137"/>
      <c r="N339" s="137"/>
      <c r="O339" s="137"/>
      <c r="P339" s="82"/>
      <c r="Q339" s="82"/>
      <c r="R339" s="82"/>
      <c r="S339" s="82"/>
      <c r="T339" s="105"/>
      <c r="U339" s="85"/>
      <c r="V339" s="90"/>
      <c r="W339" s="90"/>
      <c r="X339" s="90"/>
      <c r="Y339" s="90"/>
      <c r="Z339" s="90"/>
      <c r="AA339" s="90"/>
      <c r="AB339" s="90"/>
      <c r="AC339" s="90"/>
      <c r="AD339" s="90"/>
      <c r="AE339" s="90"/>
      <c r="AF339" s="90"/>
      <c r="AG339" s="90"/>
      <c r="AH339" s="90"/>
      <c r="AI339" s="90"/>
      <c r="AJ339" s="90"/>
      <c r="AK339" s="90"/>
      <c r="AL339" s="90"/>
      <c r="AM339" s="90"/>
      <c r="AN339" s="90"/>
      <c r="AO339" s="90"/>
      <c r="AP339" s="90"/>
      <c r="AQ339" s="90"/>
      <c r="AR339" s="91"/>
      <c r="AS339" s="91"/>
      <c r="AT339" s="90"/>
      <c r="AU339" s="90"/>
      <c r="AV339" s="90"/>
      <c r="AW339" s="90"/>
      <c r="AX339" s="90"/>
      <c r="AY339" s="90"/>
      <c r="AZ339" s="90"/>
      <c r="BA339" s="90"/>
      <c r="BB339" s="90"/>
      <c r="BC339" s="90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3" t="str">
        <f t="shared" si="5488"/>
        <v>InitUnitState('IC10',,,,,,,,,,)</v>
      </c>
      <c r="CO339" s="93" t="str">
        <f t="shared" si="5489"/>
        <v>InitUnitNormal('IC10',,,,,,,,,,)</v>
      </c>
      <c r="CP339" s="93" t="str">
        <f t="shared" si="5490"/>
        <v>InitUnitMagic('IC10',,,,,,,,,,)</v>
      </c>
      <c r="CQ339" s="93" t="str">
        <f t="shared" si="5491"/>
        <v>InitUnitAdd('IC10',,,,,,,,,,)</v>
      </c>
      <c r="CR339" s="93" t="str">
        <f t="shared" si="5188"/>
        <v>InitEquipData('IC10',,"",,,,,'','','','','','',"")</v>
      </c>
      <c r="CS339" s="93"/>
      <c r="CT339" s="93"/>
      <c r="CU339" s="95" t="str">
        <f t="shared" si="5260"/>
        <v>|n</v>
      </c>
      <c r="CV339" s="61"/>
      <c r="DB339" s="71" t="str">
        <f t="shared" si="5261"/>
        <v/>
      </c>
      <c r="DC339" s="71" t="str">
        <f t="shared" si="5262"/>
        <v/>
      </c>
      <c r="DD339" s="71" t="str">
        <f t="shared" si="5263"/>
        <v/>
      </c>
      <c r="DE339" s="71" t="str">
        <f t="shared" si="5264"/>
        <v/>
      </c>
      <c r="DF339" s="71" t="str">
        <f t="shared" si="5265"/>
        <v/>
      </c>
      <c r="DG339" s="71" t="str">
        <f t="shared" si="5266"/>
        <v/>
      </c>
      <c r="DH339" s="71" t="str">
        <f t="shared" si="5267"/>
        <v/>
      </c>
      <c r="DI339" s="71" t="str">
        <f t="shared" si="5268"/>
        <v/>
      </c>
      <c r="DJ339" s="71" t="str">
        <f t="shared" si="5269"/>
        <v/>
      </c>
      <c r="DK339" s="71" t="str">
        <f t="shared" si="5270"/>
        <v/>
      </c>
      <c r="DL339" s="71" t="str">
        <f t="shared" si="5271"/>
        <v/>
      </c>
      <c r="DM339" s="71" t="str">
        <f t="shared" si="5272"/>
        <v/>
      </c>
      <c r="DN339" s="71" t="str">
        <f t="shared" si="5273"/>
        <v/>
      </c>
      <c r="DO339" s="71" t="str">
        <f t="shared" si="5274"/>
        <v/>
      </c>
      <c r="DP339" s="71" t="str">
        <f t="shared" si="5275"/>
        <v/>
      </c>
      <c r="DQ339" s="71" t="str">
        <f t="shared" si="5276"/>
        <v/>
      </c>
      <c r="DR339" s="71" t="str">
        <f t="shared" si="5277"/>
        <v/>
      </c>
      <c r="DS339" s="71" t="str">
        <f t="shared" si="5278"/>
        <v/>
      </c>
      <c r="DT339" s="71" t="str">
        <f t="shared" si="5279"/>
        <v/>
      </c>
      <c r="DU339" s="71" t="str">
        <f t="shared" si="5280"/>
        <v/>
      </c>
      <c r="DV339" s="71" t="str">
        <f t="shared" si="5281"/>
        <v/>
      </c>
      <c r="DW339" s="71" t="str">
        <f t="shared" si="5282"/>
        <v/>
      </c>
      <c r="DX339" s="71" t="str">
        <f t="shared" si="5283"/>
        <v/>
      </c>
      <c r="DY339" s="71" t="str">
        <f t="shared" si="5284"/>
        <v/>
      </c>
      <c r="DZ339" s="71" t="str">
        <f t="shared" si="5285"/>
        <v/>
      </c>
      <c r="EA339" s="71" t="str">
        <f t="shared" si="5286"/>
        <v/>
      </c>
      <c r="EB339" s="71" t="str">
        <f t="shared" si="5287"/>
        <v/>
      </c>
      <c r="EC339" s="71" t="str">
        <f t="shared" si="5288"/>
        <v/>
      </c>
      <c r="ED339" s="71" t="str">
        <f t="shared" si="5289"/>
        <v/>
      </c>
      <c r="EE339" s="71" t="str">
        <f t="shared" si="5290"/>
        <v/>
      </c>
      <c r="EF339" s="71" t="str">
        <f t="shared" si="5291"/>
        <v/>
      </c>
      <c r="EG339" s="71" t="str">
        <f t="shared" si="5292"/>
        <v/>
      </c>
      <c r="EH339" s="71" t="str">
        <f t="shared" si="5293"/>
        <v/>
      </c>
      <c r="EI339" s="71" t="str">
        <f t="shared" si="5294"/>
        <v/>
      </c>
      <c r="EJ339" s="71" t="str">
        <f t="shared" si="5295"/>
        <v/>
      </c>
      <c r="EK339" s="71" t="str">
        <f t="shared" si="5296"/>
        <v/>
      </c>
      <c r="EL339" s="71" t="str">
        <f t="shared" si="5297"/>
        <v/>
      </c>
      <c r="EM339" s="71" t="str">
        <f t="shared" si="5298"/>
        <v/>
      </c>
      <c r="EN339" s="71" t="str">
        <f t="shared" si="5299"/>
        <v/>
      </c>
      <c r="EO339" s="71" t="str">
        <f t="shared" si="5300"/>
        <v/>
      </c>
      <c r="EP339" s="71" t="str">
        <f t="shared" si="5301"/>
        <v/>
      </c>
      <c r="EQ339" s="71" t="str">
        <f t="shared" si="5302"/>
        <v/>
      </c>
      <c r="ER339" s="71" t="str">
        <f t="shared" si="5303"/>
        <v/>
      </c>
      <c r="ES339" s="71" t="str">
        <f t="shared" si="5304"/>
        <v/>
      </c>
      <c r="ET339" s="71" t="str">
        <f t="shared" si="5305"/>
        <v/>
      </c>
      <c r="EU339" s="71" t="str">
        <f t="shared" si="5306"/>
        <v/>
      </c>
      <c r="EV339" s="71" t="str">
        <f t="shared" si="5307"/>
        <v/>
      </c>
      <c r="EW339" s="71" t="str">
        <f t="shared" si="5308"/>
        <v/>
      </c>
      <c r="EX339" s="71" t="str">
        <f t="shared" si="5309"/>
        <v/>
      </c>
      <c r="EY339" s="71" t="str">
        <f t="shared" si="5310"/>
        <v/>
      </c>
      <c r="EZ339" s="71" t="str">
        <f t="shared" si="5311"/>
        <v/>
      </c>
      <c r="FA339" s="71" t="str">
        <f t="shared" si="5312"/>
        <v/>
      </c>
      <c r="FB339" s="71" t="str">
        <f t="shared" si="5313"/>
        <v/>
      </c>
      <c r="FC339" s="71" t="str">
        <f t="shared" si="5314"/>
        <v/>
      </c>
      <c r="FD339" s="71" t="str">
        <f t="shared" si="5315"/>
        <v/>
      </c>
      <c r="FE339" s="71" t="str">
        <f t="shared" si="5316"/>
        <v/>
      </c>
      <c r="FF339" s="71" t="str">
        <f t="shared" si="5317"/>
        <v/>
      </c>
      <c r="FG339" s="71" t="str">
        <f t="shared" si="5318"/>
        <v/>
      </c>
      <c r="FH339" s="71" t="str">
        <f t="shared" si="5319"/>
        <v/>
      </c>
      <c r="FI339" s="71" t="str">
        <f t="shared" si="5320"/>
        <v/>
      </c>
      <c r="FJ339" s="71" t="str">
        <f t="shared" si="5321"/>
        <v/>
      </c>
      <c r="FK339" s="71" t="str">
        <f t="shared" si="5322"/>
        <v/>
      </c>
      <c r="FL339" s="71" t="str">
        <f t="shared" si="5323"/>
        <v/>
      </c>
      <c r="FM339" s="71" t="str">
        <f t="shared" si="5324"/>
        <v/>
      </c>
      <c r="FN339" s="71" t="str">
        <f t="shared" si="5325"/>
        <v/>
      </c>
      <c r="FO339" s="71" t="str">
        <f t="shared" si="5326"/>
        <v/>
      </c>
      <c r="FP339" s="71" t="str">
        <f t="shared" si="5327"/>
        <v/>
      </c>
      <c r="FQ339" s="71" t="str">
        <f t="shared" si="5328"/>
        <v/>
      </c>
      <c r="FR339" s="71" t="str">
        <f t="shared" si="5329"/>
        <v/>
      </c>
      <c r="FS339" s="71" t="str">
        <f t="shared" si="5330"/>
        <v/>
      </c>
    </row>
    <row r="340" spans="1:175" ht="16.5">
      <c r="A340" s="72"/>
      <c r="B340" s="101" t="s">
        <v>955</v>
      </c>
      <c r="C340" s="101" t="s">
        <v>956</v>
      </c>
      <c r="E340" s="138"/>
      <c r="T340" s="145"/>
      <c r="U340" s="85"/>
      <c r="CU340" s="95" t="str">
        <f t="shared" si="5260"/>
        <v>|n</v>
      </c>
      <c r="CW340" s="60"/>
      <c r="CX340" s="60"/>
      <c r="CY340" s="60"/>
      <c r="CZ340" s="60"/>
      <c r="DA340" s="60"/>
      <c r="DB340" s="71" t="str">
        <f t="shared" si="5261"/>
        <v/>
      </c>
      <c r="DC340" s="71" t="str">
        <f t="shared" si="5262"/>
        <v/>
      </c>
      <c r="DD340" s="71" t="str">
        <f t="shared" si="5263"/>
        <v/>
      </c>
      <c r="DE340" s="71" t="str">
        <f t="shared" si="5264"/>
        <v/>
      </c>
      <c r="DF340" s="71" t="str">
        <f t="shared" si="5265"/>
        <v/>
      </c>
      <c r="DG340" s="71" t="str">
        <f t="shared" si="5266"/>
        <v/>
      </c>
      <c r="DH340" s="71" t="str">
        <f t="shared" si="5267"/>
        <v/>
      </c>
      <c r="DI340" s="71" t="str">
        <f t="shared" si="5268"/>
        <v/>
      </c>
      <c r="DJ340" s="71" t="str">
        <f t="shared" si="5269"/>
        <v/>
      </c>
      <c r="DK340" s="71" t="str">
        <f t="shared" si="5270"/>
        <v/>
      </c>
      <c r="DL340" s="71" t="str">
        <f t="shared" si="5271"/>
        <v/>
      </c>
      <c r="DM340" s="71" t="str">
        <f t="shared" si="5272"/>
        <v/>
      </c>
      <c r="DN340" s="71" t="str">
        <f t="shared" si="5273"/>
        <v/>
      </c>
      <c r="DO340" s="71" t="str">
        <f t="shared" si="5274"/>
        <v/>
      </c>
      <c r="DP340" s="71" t="str">
        <f t="shared" si="5275"/>
        <v/>
      </c>
      <c r="DQ340" s="71" t="str">
        <f t="shared" si="5276"/>
        <v/>
      </c>
      <c r="DR340" s="71" t="str">
        <f t="shared" si="5277"/>
        <v/>
      </c>
      <c r="DS340" s="71" t="str">
        <f t="shared" si="5278"/>
        <v/>
      </c>
      <c r="DT340" s="71" t="str">
        <f t="shared" si="5279"/>
        <v/>
      </c>
      <c r="DU340" s="71" t="str">
        <f t="shared" si="5280"/>
        <v/>
      </c>
      <c r="DV340" s="71" t="str">
        <f t="shared" si="5281"/>
        <v/>
      </c>
      <c r="DW340" s="71" t="str">
        <f t="shared" si="5282"/>
        <v/>
      </c>
      <c r="DX340" s="71" t="str">
        <f t="shared" si="5283"/>
        <v/>
      </c>
      <c r="DY340" s="71" t="str">
        <f t="shared" si="5284"/>
        <v/>
      </c>
      <c r="DZ340" s="71" t="str">
        <f t="shared" si="5285"/>
        <v/>
      </c>
      <c r="EA340" s="71" t="str">
        <f t="shared" si="5286"/>
        <v/>
      </c>
      <c r="EB340" s="71" t="str">
        <f t="shared" si="5287"/>
        <v/>
      </c>
      <c r="EC340" s="71" t="str">
        <f t="shared" si="5288"/>
        <v/>
      </c>
      <c r="ED340" s="71" t="str">
        <f t="shared" si="5289"/>
        <v/>
      </c>
      <c r="EE340" s="71" t="str">
        <f t="shared" si="5290"/>
        <v/>
      </c>
      <c r="EF340" s="71" t="str">
        <f t="shared" si="5291"/>
        <v/>
      </c>
      <c r="EG340" s="71" t="str">
        <f t="shared" si="5292"/>
        <v/>
      </c>
      <c r="EH340" s="71" t="str">
        <f t="shared" si="5293"/>
        <v/>
      </c>
      <c r="EI340" s="71" t="str">
        <f t="shared" si="5294"/>
        <v/>
      </c>
      <c r="EJ340" s="71" t="str">
        <f t="shared" si="5295"/>
        <v/>
      </c>
      <c r="EK340" s="71" t="str">
        <f t="shared" si="5296"/>
        <v/>
      </c>
      <c r="EL340" s="71" t="str">
        <f t="shared" si="5297"/>
        <v/>
      </c>
      <c r="EM340" s="71" t="str">
        <f t="shared" si="5298"/>
        <v/>
      </c>
      <c r="EN340" s="71" t="str">
        <f t="shared" si="5299"/>
        <v/>
      </c>
      <c r="EO340" s="71" t="str">
        <f t="shared" si="5300"/>
        <v/>
      </c>
      <c r="EP340" s="71" t="str">
        <f t="shared" si="5301"/>
        <v/>
      </c>
      <c r="EQ340" s="71" t="str">
        <f t="shared" si="5302"/>
        <v/>
      </c>
      <c r="ER340" s="71" t="str">
        <f t="shared" si="5303"/>
        <v/>
      </c>
      <c r="ES340" s="71" t="str">
        <f t="shared" si="5304"/>
        <v/>
      </c>
      <c r="ET340" s="71" t="str">
        <f t="shared" si="5305"/>
        <v/>
      </c>
      <c r="EU340" s="71" t="str">
        <f t="shared" si="5306"/>
        <v/>
      </c>
      <c r="EV340" s="71" t="str">
        <f t="shared" si="5307"/>
        <v/>
      </c>
      <c r="EW340" s="71" t="str">
        <f t="shared" si="5308"/>
        <v/>
      </c>
      <c r="EX340" s="71" t="str">
        <f t="shared" si="5309"/>
        <v/>
      </c>
      <c r="EY340" s="71" t="str">
        <f t="shared" si="5310"/>
        <v/>
      </c>
      <c r="EZ340" s="71" t="str">
        <f t="shared" si="5311"/>
        <v/>
      </c>
      <c r="FA340" s="71" t="str">
        <f t="shared" si="5312"/>
        <v/>
      </c>
      <c r="FB340" s="71" t="str">
        <f t="shared" si="5313"/>
        <v/>
      </c>
      <c r="FC340" s="71" t="str">
        <f t="shared" si="5314"/>
        <v/>
      </c>
      <c r="FD340" s="71" t="str">
        <f t="shared" si="5315"/>
        <v/>
      </c>
      <c r="FE340" s="71" t="str">
        <f t="shared" si="5316"/>
        <v/>
      </c>
      <c r="FF340" s="71" t="str">
        <f t="shared" si="5317"/>
        <v/>
      </c>
      <c r="FG340" s="71" t="str">
        <f t="shared" si="5318"/>
        <v/>
      </c>
      <c r="FH340" s="71" t="str">
        <f t="shared" si="5319"/>
        <v/>
      </c>
      <c r="FI340" s="71" t="str">
        <f t="shared" si="5320"/>
        <v/>
      </c>
      <c r="FJ340" s="71" t="str">
        <f t="shared" si="5321"/>
        <v/>
      </c>
      <c r="FK340" s="71" t="str">
        <f t="shared" si="5322"/>
        <v/>
      </c>
      <c r="FL340" s="71" t="str">
        <f t="shared" si="5323"/>
        <v/>
      </c>
      <c r="FM340" s="71" t="str">
        <f t="shared" si="5324"/>
        <v/>
      </c>
      <c r="FN340" s="71" t="str">
        <f t="shared" si="5325"/>
        <v/>
      </c>
      <c r="FO340" s="71" t="str">
        <f t="shared" si="5326"/>
        <v/>
      </c>
      <c r="FP340" s="71" t="str">
        <f t="shared" si="5327"/>
        <v/>
      </c>
      <c r="FQ340" s="71" t="str">
        <f t="shared" si="5328"/>
        <v/>
      </c>
      <c r="FR340" s="71" t="str">
        <f t="shared" si="5329"/>
        <v/>
      </c>
      <c r="FS340" s="71" t="str">
        <f t="shared" si="5330"/>
        <v/>
      </c>
    </row>
    <row r="341" spans="1:175" ht="16.5">
      <c r="A341" s="133"/>
      <c r="B341" s="80" t="s">
        <v>957</v>
      </c>
      <c r="C341" s="139" t="s">
        <v>958</v>
      </c>
      <c r="T341" s="146" t="s">
        <v>959</v>
      </c>
      <c r="U341" s="85" t="s">
        <v>960</v>
      </c>
      <c r="CN341" s="70" t="str">
        <f t="shared" ref="CN341:CN348" si="5492">"InitUnitState('"&amp;B341&amp;"',"&amp;V341&amp;","&amp;W341&amp;","&amp;X341&amp;","&amp;Y341&amp;","&amp;Z341&amp;","&amp;AA341&amp;","&amp;AB341&amp;","&amp;AC341&amp;","&amp;AD341&amp;","&amp;AE341&amp;")"</f>
        <v>InitUnitState('IK01',,,,,,,,,,)</v>
      </c>
      <c r="CO341" s="70" t="str">
        <f t="shared" ref="CO341:CO348" si="5493">"InitUnitNormal('"&amp;B341&amp;"',"&amp;AF341&amp;","&amp;AG341&amp;","&amp;AH341&amp;","&amp;AI341&amp;","&amp;AJ341&amp;","&amp;AK341&amp;","&amp;AL341&amp;","&amp;AM341&amp;","&amp;AN341&amp;","&amp;AO341&amp;")"</f>
        <v>InitUnitNormal('IK01',,,,,,,,,,)</v>
      </c>
      <c r="CP341" s="70" t="str">
        <f t="shared" ref="CP341:CP348" si="5494">"InitUnitMagic('"&amp;B341&amp;"',"&amp;AP341&amp;","&amp;AQ341&amp;","&amp;AR341&amp;","&amp;AS341&amp;","&amp;AT341&amp;","&amp;AU341&amp;","&amp;AV341&amp;","&amp;AW341&amp;","&amp;BI341&amp;","&amp;BJ341&amp;")"</f>
        <v>InitUnitMagic('IK01',,,,,,,,,,)</v>
      </c>
      <c r="CQ341" s="70" t="str">
        <f t="shared" ref="CQ341:CQ348" si="5495">"InitUnitAdd('"&amp;B341&amp;"',"&amp;BK341&amp;","&amp;BL341&amp;","&amp;BM341&amp;","&amp;BN341&amp;","&amp;BO341&amp;","&amp;BP341&amp;","&amp;BQ341&amp;","&amp;BR341&amp;","&amp;BS341&amp;","&amp;BT341&amp;")"</f>
        <v>InitUnitAdd('IK01',,,,,,,,,,)</v>
      </c>
      <c r="CR341" s="70" t="str">
        <f t="shared" ref="CR341:CR348" si="5496"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342&amp;CR$1&amp;")"</f>
        <v>InitEquipData('IK01',,"",,,,,'','','','','','',"ReplaceableTextures\\CommandButtons\\BTNSST02.blp")</v>
      </c>
      <c r="CU341" s="95" t="str">
        <f t="shared" si="5260"/>
        <v>|n</v>
      </c>
      <c r="CV341" s="61" t="str">
        <f t="shared" ref="CV341:CV404" si="5497">T341</f>
        <v>致命倍率|Cffffc926+150%|n|n|r|Cffff00bf【白虎】|r+|Cffff00bf【白虎】|r=|Cffffc926【神威虎爪】|n|n|r|Cff00ff7f点击穿戴或脱卸。|r</v>
      </c>
      <c r="CW341" s="60"/>
      <c r="CX341" s="60"/>
      <c r="CY341" s="60"/>
      <c r="CZ341" s="60"/>
      <c r="DA341" s="60"/>
      <c r="DB341" s="71" t="str">
        <f t="shared" si="5261"/>
        <v/>
      </c>
      <c r="DC341" s="71" t="str">
        <f t="shared" si="5262"/>
        <v/>
      </c>
      <c r="DD341" s="71" t="str">
        <f t="shared" si="5263"/>
        <v/>
      </c>
      <c r="DE341" s="71" t="str">
        <f t="shared" si="5264"/>
        <v/>
      </c>
      <c r="DF341" s="71" t="str">
        <f t="shared" si="5265"/>
        <v/>
      </c>
      <c r="DG341" s="71" t="str">
        <f t="shared" si="5266"/>
        <v/>
      </c>
      <c r="DH341" s="71" t="str">
        <f t="shared" si="5267"/>
        <v/>
      </c>
      <c r="DI341" s="71" t="str">
        <f t="shared" si="5268"/>
        <v/>
      </c>
      <c r="DJ341" s="71" t="str">
        <f t="shared" si="5269"/>
        <v/>
      </c>
      <c r="DK341" s="71" t="str">
        <f t="shared" si="5270"/>
        <v/>
      </c>
      <c r="DL341" s="71" t="str">
        <f t="shared" si="5271"/>
        <v/>
      </c>
      <c r="DM341" s="71" t="str">
        <f t="shared" si="5272"/>
        <v/>
      </c>
      <c r="DN341" s="71" t="str">
        <f t="shared" si="5273"/>
        <v/>
      </c>
      <c r="DO341" s="71" t="str">
        <f t="shared" si="5274"/>
        <v/>
      </c>
      <c r="DP341" s="71" t="str">
        <f t="shared" si="5275"/>
        <v/>
      </c>
      <c r="DQ341" s="71" t="str">
        <f t="shared" si="5276"/>
        <v/>
      </c>
      <c r="DR341" s="71" t="str">
        <f t="shared" si="5277"/>
        <v/>
      </c>
      <c r="DS341" s="71" t="str">
        <f t="shared" si="5278"/>
        <v/>
      </c>
      <c r="DT341" s="71" t="str">
        <f t="shared" si="5279"/>
        <v/>
      </c>
      <c r="DU341" s="71" t="str">
        <f t="shared" si="5280"/>
        <v/>
      </c>
      <c r="DV341" s="71" t="str">
        <f t="shared" si="5281"/>
        <v/>
      </c>
      <c r="DW341" s="71" t="str">
        <f t="shared" si="5282"/>
        <v/>
      </c>
      <c r="DX341" s="71" t="str">
        <f t="shared" si="5283"/>
        <v/>
      </c>
      <c r="DY341" s="71" t="str">
        <f t="shared" si="5284"/>
        <v/>
      </c>
      <c r="DZ341" s="71" t="str">
        <f t="shared" si="5285"/>
        <v/>
      </c>
      <c r="EA341" s="71" t="str">
        <f t="shared" si="5286"/>
        <v/>
      </c>
      <c r="EB341" s="71" t="str">
        <f t="shared" si="5287"/>
        <v/>
      </c>
      <c r="EC341" s="71" t="str">
        <f t="shared" si="5288"/>
        <v/>
      </c>
      <c r="ED341" s="71" t="str">
        <f t="shared" si="5289"/>
        <v/>
      </c>
      <c r="EE341" s="71" t="str">
        <f t="shared" si="5290"/>
        <v/>
      </c>
      <c r="EF341" s="71" t="str">
        <f t="shared" si="5291"/>
        <v/>
      </c>
      <c r="EG341" s="71" t="str">
        <f t="shared" si="5292"/>
        <v/>
      </c>
      <c r="EH341" s="71" t="str">
        <f t="shared" si="5293"/>
        <v/>
      </c>
      <c r="EI341" s="71" t="str">
        <f t="shared" si="5294"/>
        <v/>
      </c>
      <c r="EJ341" s="71" t="str">
        <f t="shared" si="5295"/>
        <v/>
      </c>
      <c r="EK341" s="71" t="str">
        <f t="shared" si="5296"/>
        <v/>
      </c>
      <c r="EL341" s="71" t="str">
        <f t="shared" si="5297"/>
        <v/>
      </c>
      <c r="EM341" s="71" t="str">
        <f t="shared" si="5298"/>
        <v/>
      </c>
      <c r="EN341" s="71" t="str">
        <f t="shared" si="5299"/>
        <v/>
      </c>
      <c r="EO341" s="71" t="str">
        <f t="shared" si="5300"/>
        <v/>
      </c>
      <c r="EP341" s="71" t="str">
        <f t="shared" si="5301"/>
        <v/>
      </c>
      <c r="EQ341" s="71" t="str">
        <f t="shared" si="5302"/>
        <v/>
      </c>
      <c r="ER341" s="71" t="str">
        <f t="shared" si="5303"/>
        <v/>
      </c>
      <c r="ES341" s="71" t="str">
        <f t="shared" si="5304"/>
        <v/>
      </c>
      <c r="ET341" s="71" t="str">
        <f t="shared" si="5305"/>
        <v/>
      </c>
      <c r="EU341" s="71" t="str">
        <f t="shared" si="5306"/>
        <v/>
      </c>
      <c r="EV341" s="71" t="str">
        <f t="shared" si="5307"/>
        <v/>
      </c>
      <c r="EW341" s="71" t="str">
        <f t="shared" si="5308"/>
        <v/>
      </c>
      <c r="EX341" s="71" t="str">
        <f t="shared" si="5309"/>
        <v/>
      </c>
      <c r="EY341" s="71" t="str">
        <f t="shared" si="5310"/>
        <v/>
      </c>
      <c r="EZ341" s="71" t="str">
        <f t="shared" si="5311"/>
        <v/>
      </c>
      <c r="FA341" s="71" t="str">
        <f t="shared" si="5312"/>
        <v/>
      </c>
      <c r="FB341" s="71" t="str">
        <f t="shared" si="5313"/>
        <v/>
      </c>
      <c r="FC341" s="71" t="str">
        <f t="shared" si="5314"/>
        <v/>
      </c>
      <c r="FD341" s="71" t="str">
        <f t="shared" si="5315"/>
        <v/>
      </c>
      <c r="FE341" s="71" t="str">
        <f t="shared" si="5316"/>
        <v/>
      </c>
      <c r="FF341" s="71" t="str">
        <f t="shared" si="5317"/>
        <v/>
      </c>
      <c r="FG341" s="71" t="str">
        <f t="shared" si="5318"/>
        <v/>
      </c>
      <c r="FH341" s="71" t="str">
        <f t="shared" si="5319"/>
        <v/>
      </c>
      <c r="FI341" s="71" t="str">
        <f t="shared" si="5320"/>
        <v/>
      </c>
      <c r="FJ341" s="71" t="str">
        <f t="shared" si="5321"/>
        <v/>
      </c>
      <c r="FK341" s="71" t="str">
        <f t="shared" si="5322"/>
        <v/>
      </c>
      <c r="FL341" s="71" t="str">
        <f t="shared" si="5323"/>
        <v/>
      </c>
      <c r="FM341" s="71" t="str">
        <f t="shared" si="5324"/>
        <v/>
      </c>
      <c r="FN341" s="71" t="str">
        <f t="shared" si="5325"/>
        <v/>
      </c>
      <c r="FO341" s="71" t="str">
        <f t="shared" si="5326"/>
        <v/>
      </c>
      <c r="FP341" s="71" t="str">
        <f t="shared" si="5327"/>
        <v/>
      </c>
      <c r="FQ341" s="71" t="str">
        <f t="shared" si="5328"/>
        <v/>
      </c>
      <c r="FR341" s="71" t="str">
        <f t="shared" si="5329"/>
        <v/>
      </c>
      <c r="FS341" s="71" t="str">
        <f t="shared" si="5330"/>
        <v/>
      </c>
    </row>
    <row r="342" spans="1:175" ht="16.5">
      <c r="A342" s="133"/>
      <c r="B342" s="80" t="s">
        <v>961</v>
      </c>
      <c r="C342" s="147" t="s">
        <v>962</v>
      </c>
      <c r="T342" s="152" t="s">
        <v>963</v>
      </c>
      <c r="U342" s="85" t="s">
        <v>964</v>
      </c>
      <c r="CN342" s="70" t="str">
        <f t="shared" si="5492"/>
        <v>InitUnitState('IK02',,,,,,,,,,)</v>
      </c>
      <c r="CO342" s="70" t="str">
        <f t="shared" si="5493"/>
        <v>InitUnitNormal('IK02',,,,,,,,,,)</v>
      </c>
      <c r="CP342" s="70" t="str">
        <f t="shared" si="5494"/>
        <v>InitUnitMagic('IK02',,,,,,,,,,)</v>
      </c>
      <c r="CQ342" s="70" t="str">
        <f t="shared" si="5495"/>
        <v>InitUnitAdd('IK02',,,,,,,,,,)</v>
      </c>
      <c r="CR342" s="70" t="str">
        <f t="shared" si="5496"/>
        <v>InitEquipData('IK02',,"",,,,,'','','','','','',"ReplaceableTextures\\CommandButtons\\BTNSST03.blp")</v>
      </c>
      <c r="CU342" s="95" t="str">
        <f t="shared" si="5260"/>
        <v>|n</v>
      </c>
      <c r="CV342" s="61" t="str">
        <f t="shared" si="5497"/>
        <v>最大生命|Cffffc926+10%|n|n|r|Cffff00bf【玄武】|r+|Cffff00bf【玄武】|r=|Cffffc926【佛陀舍利】|n|n|r|Cff00ff7f点击穿戴或脱卸。|r</v>
      </c>
      <c r="CW342" s="60"/>
      <c r="CX342" s="60"/>
      <c r="CY342" s="60"/>
      <c r="CZ342" s="60"/>
      <c r="DA342" s="60"/>
      <c r="DB342" s="71" t="str">
        <f t="shared" si="5261"/>
        <v/>
      </c>
      <c r="DC342" s="71" t="str">
        <f t="shared" si="5262"/>
        <v/>
      </c>
      <c r="DD342" s="71" t="str">
        <f t="shared" si="5263"/>
        <v/>
      </c>
      <c r="DE342" s="71" t="str">
        <f t="shared" si="5264"/>
        <v/>
      </c>
      <c r="DF342" s="71" t="str">
        <f t="shared" si="5265"/>
        <v/>
      </c>
      <c r="DG342" s="71" t="str">
        <f t="shared" si="5266"/>
        <v/>
      </c>
      <c r="DH342" s="71" t="str">
        <f t="shared" si="5267"/>
        <v/>
      </c>
      <c r="DI342" s="71" t="str">
        <f t="shared" si="5268"/>
        <v/>
      </c>
      <c r="DJ342" s="71" t="str">
        <f t="shared" si="5269"/>
        <v/>
      </c>
      <c r="DK342" s="71" t="str">
        <f t="shared" si="5270"/>
        <v/>
      </c>
      <c r="DL342" s="71" t="str">
        <f t="shared" si="5271"/>
        <v/>
      </c>
      <c r="DM342" s="71" t="str">
        <f t="shared" si="5272"/>
        <v/>
      </c>
      <c r="DN342" s="71" t="str">
        <f t="shared" si="5273"/>
        <v/>
      </c>
      <c r="DO342" s="71" t="str">
        <f t="shared" si="5274"/>
        <v/>
      </c>
      <c r="DP342" s="71" t="str">
        <f t="shared" si="5275"/>
        <v/>
      </c>
      <c r="DQ342" s="71" t="str">
        <f t="shared" si="5276"/>
        <v/>
      </c>
      <c r="DR342" s="71" t="str">
        <f t="shared" si="5277"/>
        <v/>
      </c>
      <c r="DS342" s="71" t="str">
        <f t="shared" si="5278"/>
        <v/>
      </c>
      <c r="DT342" s="71" t="str">
        <f t="shared" si="5279"/>
        <v/>
      </c>
      <c r="DU342" s="71" t="str">
        <f t="shared" si="5280"/>
        <v/>
      </c>
      <c r="DV342" s="71" t="str">
        <f t="shared" si="5281"/>
        <v/>
      </c>
      <c r="DW342" s="71" t="str">
        <f t="shared" si="5282"/>
        <v/>
      </c>
      <c r="DX342" s="71" t="str">
        <f t="shared" si="5283"/>
        <v/>
      </c>
      <c r="DY342" s="71" t="str">
        <f t="shared" si="5284"/>
        <v/>
      </c>
      <c r="DZ342" s="71" t="str">
        <f t="shared" si="5285"/>
        <v/>
      </c>
      <c r="EA342" s="71" t="str">
        <f t="shared" si="5286"/>
        <v/>
      </c>
      <c r="EB342" s="71" t="str">
        <f t="shared" si="5287"/>
        <v/>
      </c>
      <c r="EC342" s="71" t="str">
        <f t="shared" si="5288"/>
        <v/>
      </c>
      <c r="ED342" s="71" t="str">
        <f t="shared" si="5289"/>
        <v/>
      </c>
      <c r="EE342" s="71" t="str">
        <f t="shared" si="5290"/>
        <v/>
      </c>
      <c r="EF342" s="71" t="str">
        <f t="shared" si="5291"/>
        <v/>
      </c>
      <c r="EG342" s="71" t="str">
        <f t="shared" si="5292"/>
        <v/>
      </c>
      <c r="EH342" s="71" t="str">
        <f t="shared" si="5293"/>
        <v/>
      </c>
      <c r="EI342" s="71" t="str">
        <f t="shared" si="5294"/>
        <v/>
      </c>
      <c r="EJ342" s="71" t="str">
        <f t="shared" si="5295"/>
        <v/>
      </c>
      <c r="EK342" s="71" t="str">
        <f t="shared" si="5296"/>
        <v/>
      </c>
      <c r="EL342" s="71" t="str">
        <f t="shared" si="5297"/>
        <v/>
      </c>
      <c r="EM342" s="71" t="str">
        <f t="shared" si="5298"/>
        <v/>
      </c>
      <c r="EN342" s="71" t="str">
        <f t="shared" si="5299"/>
        <v/>
      </c>
      <c r="EO342" s="71" t="str">
        <f t="shared" si="5300"/>
        <v/>
      </c>
      <c r="EP342" s="71" t="str">
        <f t="shared" si="5301"/>
        <v/>
      </c>
      <c r="EQ342" s="71" t="str">
        <f t="shared" si="5302"/>
        <v/>
      </c>
      <c r="ER342" s="71" t="str">
        <f t="shared" si="5303"/>
        <v/>
      </c>
      <c r="ES342" s="71" t="str">
        <f t="shared" si="5304"/>
        <v/>
      </c>
      <c r="ET342" s="71" t="str">
        <f t="shared" si="5305"/>
        <v/>
      </c>
      <c r="EU342" s="71" t="str">
        <f t="shared" si="5306"/>
        <v/>
      </c>
      <c r="EV342" s="71" t="str">
        <f t="shared" si="5307"/>
        <v/>
      </c>
      <c r="EW342" s="71" t="str">
        <f t="shared" si="5308"/>
        <v/>
      </c>
      <c r="EX342" s="71" t="str">
        <f t="shared" si="5309"/>
        <v/>
      </c>
      <c r="EY342" s="71" t="str">
        <f t="shared" si="5310"/>
        <v/>
      </c>
      <c r="EZ342" s="71" t="str">
        <f t="shared" si="5311"/>
        <v/>
      </c>
      <c r="FA342" s="71" t="str">
        <f t="shared" si="5312"/>
        <v/>
      </c>
      <c r="FB342" s="71" t="str">
        <f t="shared" si="5313"/>
        <v/>
      </c>
      <c r="FC342" s="71" t="str">
        <f t="shared" si="5314"/>
        <v/>
      </c>
      <c r="FD342" s="71" t="str">
        <f t="shared" si="5315"/>
        <v/>
      </c>
      <c r="FE342" s="71" t="str">
        <f t="shared" si="5316"/>
        <v/>
      </c>
      <c r="FF342" s="71" t="str">
        <f t="shared" si="5317"/>
        <v/>
      </c>
      <c r="FG342" s="71" t="str">
        <f t="shared" si="5318"/>
        <v/>
      </c>
      <c r="FH342" s="71" t="str">
        <f t="shared" si="5319"/>
        <v/>
      </c>
      <c r="FI342" s="71" t="str">
        <f t="shared" si="5320"/>
        <v/>
      </c>
      <c r="FJ342" s="71" t="str">
        <f t="shared" si="5321"/>
        <v/>
      </c>
      <c r="FK342" s="71" t="str">
        <f t="shared" si="5322"/>
        <v/>
      </c>
      <c r="FL342" s="71" t="str">
        <f t="shared" si="5323"/>
        <v/>
      </c>
      <c r="FM342" s="71" t="str">
        <f t="shared" si="5324"/>
        <v/>
      </c>
      <c r="FN342" s="71" t="str">
        <f t="shared" si="5325"/>
        <v/>
      </c>
      <c r="FO342" s="71" t="str">
        <f t="shared" si="5326"/>
        <v/>
      </c>
      <c r="FP342" s="71" t="str">
        <f t="shared" si="5327"/>
        <v/>
      </c>
      <c r="FQ342" s="71" t="str">
        <f t="shared" si="5328"/>
        <v/>
      </c>
      <c r="FR342" s="71" t="str">
        <f t="shared" si="5329"/>
        <v/>
      </c>
      <c r="FS342" s="71" t="str">
        <f t="shared" si="5330"/>
        <v/>
      </c>
    </row>
    <row r="343" spans="1:175" ht="16.5">
      <c r="A343" s="134"/>
      <c r="B343" s="80" t="s">
        <v>965</v>
      </c>
      <c r="C343" s="147" t="s">
        <v>966</v>
      </c>
      <c r="T343" s="152" t="s">
        <v>967</v>
      </c>
      <c r="U343" s="85" t="s">
        <v>968</v>
      </c>
      <c r="CN343" s="70" t="str">
        <f t="shared" si="5492"/>
        <v>InitUnitState('IK03',,,,,,,,,,)</v>
      </c>
      <c r="CO343" s="70" t="str">
        <f t="shared" si="5493"/>
        <v>InitUnitNormal('IK03',,,,,,,,,,)</v>
      </c>
      <c r="CP343" s="70" t="str">
        <f t="shared" si="5494"/>
        <v>InitUnitMagic('IK03',,,,,,,,,,)</v>
      </c>
      <c r="CQ343" s="70" t="str">
        <f t="shared" si="5495"/>
        <v>InitUnitAdd('IK03',,,,,,,,,,)</v>
      </c>
      <c r="CR343" s="70" t="str">
        <f t="shared" si="5496"/>
        <v>InitEquipData('IK03',,"",,,,,'','','','','','',"ReplaceableTextures\\CommandButtons\\BTNSST04.blp")</v>
      </c>
      <c r="CU343" s="95" t="str">
        <f t="shared" si="5260"/>
        <v>|n</v>
      </c>
      <c r="CV343" s="61" t="str">
        <f t="shared" si="5497"/>
        <v>道兵伤害|Cffffc926+30%|n|n|r|Cffff00bf【帝魄】|r+|Cffff00bf【帝魄】|r=|Cffffc926【昊天帝玉】|n|n|r|Cff00ff7f点击穿戴或脱卸。|r</v>
      </c>
      <c r="CW343" s="60"/>
      <c r="CX343" s="60"/>
      <c r="CY343" s="60"/>
      <c r="CZ343" s="60"/>
      <c r="DA343" s="60"/>
      <c r="DB343" s="71" t="str">
        <f t="shared" si="5261"/>
        <v/>
      </c>
      <c r="DC343" s="71" t="str">
        <f t="shared" si="5262"/>
        <v/>
      </c>
      <c r="DD343" s="71" t="str">
        <f t="shared" si="5263"/>
        <v/>
      </c>
      <c r="DE343" s="71" t="str">
        <f t="shared" si="5264"/>
        <v/>
      </c>
      <c r="DF343" s="71" t="str">
        <f t="shared" si="5265"/>
        <v/>
      </c>
      <c r="DG343" s="71" t="str">
        <f t="shared" si="5266"/>
        <v/>
      </c>
      <c r="DH343" s="71" t="str">
        <f t="shared" si="5267"/>
        <v/>
      </c>
      <c r="DI343" s="71" t="str">
        <f t="shared" si="5268"/>
        <v/>
      </c>
      <c r="DJ343" s="71" t="str">
        <f t="shared" si="5269"/>
        <v/>
      </c>
      <c r="DK343" s="71" t="str">
        <f t="shared" si="5270"/>
        <v/>
      </c>
      <c r="DL343" s="71" t="str">
        <f t="shared" si="5271"/>
        <v/>
      </c>
      <c r="DM343" s="71" t="str">
        <f t="shared" si="5272"/>
        <v/>
      </c>
      <c r="DN343" s="71" t="str">
        <f t="shared" si="5273"/>
        <v/>
      </c>
      <c r="DO343" s="71" t="str">
        <f t="shared" si="5274"/>
        <v/>
      </c>
      <c r="DP343" s="71" t="str">
        <f t="shared" si="5275"/>
        <v/>
      </c>
      <c r="DQ343" s="71" t="str">
        <f t="shared" si="5276"/>
        <v/>
      </c>
      <c r="DR343" s="71" t="str">
        <f t="shared" si="5277"/>
        <v/>
      </c>
      <c r="DS343" s="71" t="str">
        <f t="shared" si="5278"/>
        <v/>
      </c>
      <c r="DT343" s="71" t="str">
        <f t="shared" si="5279"/>
        <v/>
      </c>
      <c r="DU343" s="71" t="str">
        <f t="shared" si="5280"/>
        <v/>
      </c>
      <c r="DV343" s="71" t="str">
        <f t="shared" si="5281"/>
        <v/>
      </c>
      <c r="DW343" s="71" t="str">
        <f t="shared" si="5282"/>
        <v/>
      </c>
      <c r="DX343" s="71" t="str">
        <f t="shared" si="5283"/>
        <v/>
      </c>
      <c r="DY343" s="71" t="str">
        <f t="shared" si="5284"/>
        <v/>
      </c>
      <c r="DZ343" s="71" t="str">
        <f t="shared" si="5285"/>
        <v/>
      </c>
      <c r="EA343" s="71" t="str">
        <f t="shared" si="5286"/>
        <v/>
      </c>
      <c r="EB343" s="71" t="str">
        <f t="shared" si="5287"/>
        <v/>
      </c>
      <c r="EC343" s="71" t="str">
        <f t="shared" si="5288"/>
        <v/>
      </c>
      <c r="ED343" s="71" t="str">
        <f t="shared" si="5289"/>
        <v/>
      </c>
      <c r="EE343" s="71" t="str">
        <f t="shared" si="5290"/>
        <v/>
      </c>
      <c r="EF343" s="71" t="str">
        <f t="shared" si="5291"/>
        <v/>
      </c>
      <c r="EG343" s="71" t="str">
        <f t="shared" si="5292"/>
        <v/>
      </c>
      <c r="EH343" s="71" t="str">
        <f t="shared" si="5293"/>
        <v/>
      </c>
      <c r="EI343" s="71" t="str">
        <f t="shared" si="5294"/>
        <v/>
      </c>
      <c r="EJ343" s="71" t="str">
        <f t="shared" si="5295"/>
        <v/>
      </c>
      <c r="EK343" s="71" t="str">
        <f t="shared" si="5296"/>
        <v/>
      </c>
      <c r="EL343" s="71" t="str">
        <f t="shared" si="5297"/>
        <v/>
      </c>
      <c r="EM343" s="71" t="str">
        <f t="shared" si="5298"/>
        <v/>
      </c>
      <c r="EN343" s="71" t="str">
        <f t="shared" si="5299"/>
        <v/>
      </c>
      <c r="EO343" s="71" t="str">
        <f t="shared" si="5300"/>
        <v/>
      </c>
      <c r="EP343" s="71" t="str">
        <f t="shared" si="5301"/>
        <v/>
      </c>
      <c r="EQ343" s="71" t="str">
        <f t="shared" si="5302"/>
        <v/>
      </c>
      <c r="ER343" s="71" t="str">
        <f t="shared" si="5303"/>
        <v/>
      </c>
      <c r="ES343" s="71" t="str">
        <f t="shared" si="5304"/>
        <v/>
      </c>
      <c r="ET343" s="71" t="str">
        <f t="shared" si="5305"/>
        <v/>
      </c>
      <c r="EU343" s="71" t="str">
        <f t="shared" si="5306"/>
        <v/>
      </c>
      <c r="EV343" s="71" t="str">
        <f t="shared" si="5307"/>
        <v/>
      </c>
      <c r="EW343" s="71" t="str">
        <f t="shared" si="5308"/>
        <v/>
      </c>
      <c r="EX343" s="71" t="str">
        <f t="shared" si="5309"/>
        <v/>
      </c>
      <c r="EY343" s="71" t="str">
        <f t="shared" si="5310"/>
        <v/>
      </c>
      <c r="EZ343" s="71" t="str">
        <f t="shared" si="5311"/>
        <v/>
      </c>
      <c r="FA343" s="71" t="str">
        <f t="shared" si="5312"/>
        <v/>
      </c>
      <c r="FB343" s="71" t="str">
        <f t="shared" si="5313"/>
        <v/>
      </c>
      <c r="FC343" s="71" t="str">
        <f t="shared" si="5314"/>
        <v/>
      </c>
      <c r="FD343" s="71" t="str">
        <f t="shared" si="5315"/>
        <v/>
      </c>
      <c r="FE343" s="71" t="str">
        <f t="shared" si="5316"/>
        <v/>
      </c>
      <c r="FF343" s="71" t="str">
        <f t="shared" si="5317"/>
        <v/>
      </c>
      <c r="FG343" s="71" t="str">
        <f t="shared" si="5318"/>
        <v/>
      </c>
      <c r="FH343" s="71" t="str">
        <f t="shared" si="5319"/>
        <v/>
      </c>
      <c r="FI343" s="71" t="str">
        <f t="shared" si="5320"/>
        <v/>
      </c>
      <c r="FJ343" s="71" t="str">
        <f t="shared" si="5321"/>
        <v/>
      </c>
      <c r="FK343" s="71" t="str">
        <f t="shared" si="5322"/>
        <v/>
      </c>
      <c r="FL343" s="71" t="str">
        <f t="shared" si="5323"/>
        <v/>
      </c>
      <c r="FM343" s="71" t="str">
        <f t="shared" si="5324"/>
        <v/>
      </c>
      <c r="FN343" s="71" t="str">
        <f t="shared" si="5325"/>
        <v/>
      </c>
      <c r="FO343" s="71" t="str">
        <f t="shared" si="5326"/>
        <v/>
      </c>
      <c r="FP343" s="71" t="str">
        <f t="shared" si="5327"/>
        <v/>
      </c>
      <c r="FQ343" s="71" t="str">
        <f t="shared" si="5328"/>
        <v/>
      </c>
      <c r="FR343" s="71" t="str">
        <f t="shared" si="5329"/>
        <v/>
      </c>
      <c r="FS343" s="71" t="str">
        <f t="shared" si="5330"/>
        <v/>
      </c>
    </row>
    <row r="344" spans="1:175" ht="16.5">
      <c r="A344" s="134"/>
      <c r="B344" s="80" t="s">
        <v>969</v>
      </c>
      <c r="C344" s="147" t="s">
        <v>970</v>
      </c>
      <c r="T344" s="152" t="s">
        <v>971</v>
      </c>
      <c r="U344" s="85" t="s">
        <v>972</v>
      </c>
      <c r="CN344" s="70" t="str">
        <f t="shared" si="5492"/>
        <v>InitUnitState('IK04',,,,,,,,,,)</v>
      </c>
      <c r="CO344" s="70" t="str">
        <f t="shared" si="5493"/>
        <v>InitUnitNormal('IK04',,,,,,,,,,)</v>
      </c>
      <c r="CP344" s="70" t="str">
        <f t="shared" si="5494"/>
        <v>InitUnitMagic('IK04',,,,,,,,,,)</v>
      </c>
      <c r="CQ344" s="70" t="str">
        <f t="shared" si="5495"/>
        <v>InitUnitAdd('IK04',,,,,,,,,,)</v>
      </c>
      <c r="CR344" s="70" t="str">
        <f t="shared" si="5496"/>
        <v>InitEquipData('IK04',,"",,,,,'','','','','','',"ReplaceableTextures\\CommandButtons\\BTNSST05.blp")</v>
      </c>
      <c r="CU344" s="95" t="str">
        <f t="shared" si="5260"/>
        <v>|n</v>
      </c>
      <c r="CV344" s="61" t="str">
        <f t="shared" si="5497"/>
        <v>攻击|Cffffc926+30000|r，攻击|Cffffc926+6%|n|n|r|Cffff00bf【青龙】|r+|Cffff00bf【青龙】|r=|Cffffc926【应龙珠】|n|n|r|Cff00ff7f点击穿戴或脱卸。|r</v>
      </c>
      <c r="CW344" s="60"/>
      <c r="CX344" s="60"/>
      <c r="CY344" s="60"/>
      <c r="CZ344" s="60"/>
      <c r="DA344" s="60"/>
      <c r="DB344" s="71" t="str">
        <f t="shared" si="5261"/>
        <v/>
      </c>
      <c r="DC344" s="71" t="str">
        <f t="shared" si="5262"/>
        <v/>
      </c>
      <c r="DD344" s="71" t="str">
        <f t="shared" si="5263"/>
        <v/>
      </c>
      <c r="DE344" s="71" t="str">
        <f t="shared" si="5264"/>
        <v/>
      </c>
      <c r="DF344" s="71" t="str">
        <f t="shared" si="5265"/>
        <v/>
      </c>
      <c r="DG344" s="71" t="str">
        <f t="shared" si="5266"/>
        <v/>
      </c>
      <c r="DH344" s="71" t="str">
        <f t="shared" si="5267"/>
        <v/>
      </c>
      <c r="DI344" s="71" t="str">
        <f t="shared" si="5268"/>
        <v/>
      </c>
      <c r="DJ344" s="71" t="str">
        <f t="shared" si="5269"/>
        <v/>
      </c>
      <c r="DK344" s="71" t="str">
        <f t="shared" si="5270"/>
        <v/>
      </c>
      <c r="DL344" s="71" t="str">
        <f t="shared" si="5271"/>
        <v/>
      </c>
      <c r="DM344" s="71" t="str">
        <f t="shared" si="5272"/>
        <v/>
      </c>
      <c r="DN344" s="71" t="str">
        <f t="shared" si="5273"/>
        <v/>
      </c>
      <c r="DO344" s="71" t="str">
        <f t="shared" si="5274"/>
        <v/>
      </c>
      <c r="DP344" s="71" t="str">
        <f t="shared" si="5275"/>
        <v/>
      </c>
      <c r="DQ344" s="71" t="str">
        <f t="shared" si="5276"/>
        <v/>
      </c>
      <c r="DR344" s="71" t="str">
        <f t="shared" si="5277"/>
        <v/>
      </c>
      <c r="DS344" s="71" t="str">
        <f t="shared" si="5278"/>
        <v/>
      </c>
      <c r="DT344" s="71" t="str">
        <f t="shared" si="5279"/>
        <v/>
      </c>
      <c r="DU344" s="71" t="str">
        <f t="shared" si="5280"/>
        <v/>
      </c>
      <c r="DV344" s="71" t="str">
        <f t="shared" si="5281"/>
        <v/>
      </c>
      <c r="DW344" s="71" t="str">
        <f t="shared" si="5282"/>
        <v/>
      </c>
      <c r="DX344" s="71" t="str">
        <f t="shared" si="5283"/>
        <v/>
      </c>
      <c r="DY344" s="71" t="str">
        <f t="shared" si="5284"/>
        <v/>
      </c>
      <c r="DZ344" s="71" t="str">
        <f t="shared" si="5285"/>
        <v/>
      </c>
      <c r="EA344" s="71" t="str">
        <f t="shared" si="5286"/>
        <v/>
      </c>
      <c r="EB344" s="71" t="str">
        <f t="shared" si="5287"/>
        <v/>
      </c>
      <c r="EC344" s="71" t="str">
        <f t="shared" si="5288"/>
        <v/>
      </c>
      <c r="ED344" s="71" t="str">
        <f t="shared" si="5289"/>
        <v/>
      </c>
      <c r="EE344" s="71" t="str">
        <f t="shared" si="5290"/>
        <v/>
      </c>
      <c r="EF344" s="71" t="str">
        <f t="shared" si="5291"/>
        <v/>
      </c>
      <c r="EG344" s="71" t="str">
        <f t="shared" si="5292"/>
        <v/>
      </c>
      <c r="EH344" s="71" t="str">
        <f t="shared" si="5293"/>
        <v/>
      </c>
      <c r="EI344" s="71" t="str">
        <f t="shared" si="5294"/>
        <v/>
      </c>
      <c r="EJ344" s="71" t="str">
        <f t="shared" si="5295"/>
        <v/>
      </c>
      <c r="EK344" s="71" t="str">
        <f t="shared" si="5296"/>
        <v/>
      </c>
      <c r="EL344" s="71" t="str">
        <f t="shared" si="5297"/>
        <v/>
      </c>
      <c r="EM344" s="71" t="str">
        <f t="shared" si="5298"/>
        <v/>
      </c>
      <c r="EN344" s="71" t="str">
        <f t="shared" si="5299"/>
        <v/>
      </c>
      <c r="EO344" s="71" t="str">
        <f t="shared" si="5300"/>
        <v/>
      </c>
      <c r="EP344" s="71" t="str">
        <f t="shared" si="5301"/>
        <v/>
      </c>
      <c r="EQ344" s="71" t="str">
        <f t="shared" si="5302"/>
        <v/>
      </c>
      <c r="ER344" s="71" t="str">
        <f t="shared" si="5303"/>
        <v/>
      </c>
      <c r="ES344" s="71" t="str">
        <f t="shared" si="5304"/>
        <v/>
      </c>
      <c r="ET344" s="71" t="str">
        <f t="shared" si="5305"/>
        <v/>
      </c>
      <c r="EU344" s="71" t="str">
        <f t="shared" si="5306"/>
        <v/>
      </c>
      <c r="EV344" s="71" t="str">
        <f t="shared" si="5307"/>
        <v/>
      </c>
      <c r="EW344" s="71" t="str">
        <f t="shared" si="5308"/>
        <v/>
      </c>
      <c r="EX344" s="71" t="str">
        <f t="shared" si="5309"/>
        <v/>
      </c>
      <c r="EY344" s="71" t="str">
        <f t="shared" si="5310"/>
        <v/>
      </c>
      <c r="EZ344" s="71" t="str">
        <f t="shared" si="5311"/>
        <v/>
      </c>
      <c r="FA344" s="71" t="str">
        <f t="shared" si="5312"/>
        <v/>
      </c>
      <c r="FB344" s="71" t="str">
        <f t="shared" si="5313"/>
        <v/>
      </c>
      <c r="FC344" s="71" t="str">
        <f t="shared" si="5314"/>
        <v/>
      </c>
      <c r="FD344" s="71" t="str">
        <f t="shared" si="5315"/>
        <v/>
      </c>
      <c r="FE344" s="71" t="str">
        <f t="shared" si="5316"/>
        <v/>
      </c>
      <c r="FF344" s="71" t="str">
        <f t="shared" si="5317"/>
        <v/>
      </c>
      <c r="FG344" s="71" t="str">
        <f t="shared" si="5318"/>
        <v/>
      </c>
      <c r="FH344" s="71" t="str">
        <f t="shared" si="5319"/>
        <v/>
      </c>
      <c r="FI344" s="71" t="str">
        <f t="shared" si="5320"/>
        <v/>
      </c>
      <c r="FJ344" s="71" t="str">
        <f t="shared" si="5321"/>
        <v/>
      </c>
      <c r="FK344" s="71" t="str">
        <f t="shared" si="5322"/>
        <v/>
      </c>
      <c r="FL344" s="71" t="str">
        <f t="shared" si="5323"/>
        <v/>
      </c>
      <c r="FM344" s="71" t="str">
        <f t="shared" si="5324"/>
        <v/>
      </c>
      <c r="FN344" s="71" t="str">
        <f t="shared" si="5325"/>
        <v/>
      </c>
      <c r="FO344" s="71" t="str">
        <f t="shared" si="5326"/>
        <v/>
      </c>
      <c r="FP344" s="71" t="str">
        <f t="shared" si="5327"/>
        <v/>
      </c>
      <c r="FQ344" s="71" t="str">
        <f t="shared" si="5328"/>
        <v/>
      </c>
      <c r="FR344" s="71" t="str">
        <f t="shared" si="5329"/>
        <v/>
      </c>
      <c r="FS344" s="71" t="str">
        <f t="shared" si="5330"/>
        <v/>
      </c>
    </row>
    <row r="345" spans="1:175" ht="16.5">
      <c r="A345" s="134"/>
      <c r="B345" s="80" t="s">
        <v>973</v>
      </c>
      <c r="C345" s="147" t="s">
        <v>974</v>
      </c>
      <c r="T345" s="152" t="s">
        <v>975</v>
      </c>
      <c r="U345" s="85" t="s">
        <v>976</v>
      </c>
      <c r="CN345" s="70" t="str">
        <f t="shared" si="5492"/>
        <v>InitUnitState('IK05',,,,,,,,,,)</v>
      </c>
      <c r="CO345" s="70" t="str">
        <f t="shared" si="5493"/>
        <v>InitUnitNormal('IK05',,,,,,,,,,)</v>
      </c>
      <c r="CP345" s="70" t="str">
        <f t="shared" si="5494"/>
        <v>InitUnitMagic('IK05',,,,,,,,,,)</v>
      </c>
      <c r="CQ345" s="70" t="str">
        <f t="shared" si="5495"/>
        <v>InitUnitAdd('IK05',,,,,,,,,,)</v>
      </c>
      <c r="CR345" s="70" t="str">
        <f t="shared" si="5496"/>
        <v>InitEquipData('IK05',,"",,,,,'','','','','','',"ReplaceableTextures\\CommandButtons\\BTNSST06.blp")</v>
      </c>
      <c r="CU345" s="95" t="str">
        <f t="shared" si="5260"/>
        <v>|n</v>
      </c>
      <c r="CV345" s="61" t="str">
        <f t="shared" si="5497"/>
        <v>护甲穿透|Cffffc926+80|n|n|r|Cffff00bf【白泽】|r+|Cffff00bf【白泽】|r=|Cffffc926【白泽之灵】|n|n|r|Cff00ff7f点击穿戴或脱卸。|r</v>
      </c>
      <c r="CW345" s="60"/>
      <c r="CX345" s="60"/>
      <c r="CY345" s="60"/>
      <c r="CZ345" s="60"/>
      <c r="DA345" s="60"/>
      <c r="DB345" s="71" t="str">
        <f t="shared" si="5261"/>
        <v/>
      </c>
      <c r="DC345" s="71" t="str">
        <f t="shared" si="5262"/>
        <v/>
      </c>
      <c r="DD345" s="71" t="str">
        <f t="shared" si="5263"/>
        <v/>
      </c>
      <c r="DE345" s="71" t="str">
        <f t="shared" si="5264"/>
        <v/>
      </c>
      <c r="DF345" s="71" t="str">
        <f t="shared" si="5265"/>
        <v/>
      </c>
      <c r="DG345" s="71" t="str">
        <f t="shared" si="5266"/>
        <v/>
      </c>
      <c r="DH345" s="71" t="str">
        <f t="shared" si="5267"/>
        <v/>
      </c>
      <c r="DI345" s="71" t="str">
        <f t="shared" si="5268"/>
        <v/>
      </c>
      <c r="DJ345" s="71" t="str">
        <f t="shared" si="5269"/>
        <v/>
      </c>
      <c r="DK345" s="71" t="str">
        <f t="shared" si="5270"/>
        <v/>
      </c>
      <c r="DL345" s="71" t="str">
        <f t="shared" si="5271"/>
        <v/>
      </c>
      <c r="DM345" s="71" t="str">
        <f t="shared" si="5272"/>
        <v/>
      </c>
      <c r="DN345" s="71" t="str">
        <f t="shared" si="5273"/>
        <v/>
      </c>
      <c r="DO345" s="71" t="str">
        <f t="shared" si="5274"/>
        <v/>
      </c>
      <c r="DP345" s="71" t="str">
        <f t="shared" si="5275"/>
        <v/>
      </c>
      <c r="DQ345" s="71" t="str">
        <f t="shared" si="5276"/>
        <v/>
      </c>
      <c r="DR345" s="71" t="str">
        <f t="shared" si="5277"/>
        <v/>
      </c>
      <c r="DS345" s="71" t="str">
        <f t="shared" si="5278"/>
        <v/>
      </c>
      <c r="DT345" s="71" t="str">
        <f t="shared" si="5279"/>
        <v/>
      </c>
      <c r="DU345" s="71" t="str">
        <f t="shared" si="5280"/>
        <v/>
      </c>
      <c r="DV345" s="71" t="str">
        <f t="shared" si="5281"/>
        <v/>
      </c>
      <c r="DW345" s="71" t="str">
        <f t="shared" si="5282"/>
        <v/>
      </c>
      <c r="DX345" s="71" t="str">
        <f t="shared" si="5283"/>
        <v/>
      </c>
      <c r="DY345" s="71" t="str">
        <f t="shared" si="5284"/>
        <v/>
      </c>
      <c r="DZ345" s="71" t="str">
        <f t="shared" si="5285"/>
        <v/>
      </c>
      <c r="EA345" s="71" t="str">
        <f t="shared" si="5286"/>
        <v/>
      </c>
      <c r="EB345" s="71" t="str">
        <f t="shared" si="5287"/>
        <v/>
      </c>
      <c r="EC345" s="71" t="str">
        <f t="shared" si="5288"/>
        <v/>
      </c>
      <c r="ED345" s="71" t="str">
        <f t="shared" si="5289"/>
        <v/>
      </c>
      <c r="EE345" s="71" t="str">
        <f t="shared" si="5290"/>
        <v/>
      </c>
      <c r="EF345" s="71" t="str">
        <f t="shared" si="5291"/>
        <v/>
      </c>
      <c r="EG345" s="71" t="str">
        <f t="shared" si="5292"/>
        <v/>
      </c>
      <c r="EH345" s="71" t="str">
        <f t="shared" si="5293"/>
        <v/>
      </c>
      <c r="EI345" s="71" t="str">
        <f t="shared" si="5294"/>
        <v/>
      </c>
      <c r="EJ345" s="71" t="str">
        <f t="shared" si="5295"/>
        <v/>
      </c>
      <c r="EK345" s="71" t="str">
        <f t="shared" si="5296"/>
        <v/>
      </c>
      <c r="EL345" s="71" t="str">
        <f t="shared" si="5297"/>
        <v/>
      </c>
      <c r="EM345" s="71" t="str">
        <f t="shared" si="5298"/>
        <v/>
      </c>
      <c r="EN345" s="71" t="str">
        <f t="shared" si="5299"/>
        <v/>
      </c>
      <c r="EO345" s="71" t="str">
        <f t="shared" si="5300"/>
        <v/>
      </c>
      <c r="EP345" s="71" t="str">
        <f t="shared" si="5301"/>
        <v/>
      </c>
      <c r="EQ345" s="71" t="str">
        <f t="shared" si="5302"/>
        <v/>
      </c>
      <c r="ER345" s="71" t="str">
        <f t="shared" si="5303"/>
        <v/>
      </c>
      <c r="ES345" s="71" t="str">
        <f t="shared" si="5304"/>
        <v/>
      </c>
      <c r="ET345" s="71" t="str">
        <f t="shared" si="5305"/>
        <v/>
      </c>
      <c r="EU345" s="71" t="str">
        <f t="shared" si="5306"/>
        <v/>
      </c>
      <c r="EV345" s="71" t="str">
        <f t="shared" si="5307"/>
        <v/>
      </c>
      <c r="EW345" s="71" t="str">
        <f t="shared" si="5308"/>
        <v/>
      </c>
      <c r="EX345" s="71" t="str">
        <f t="shared" si="5309"/>
        <v/>
      </c>
      <c r="EY345" s="71" t="str">
        <f t="shared" si="5310"/>
        <v/>
      </c>
      <c r="EZ345" s="71" t="str">
        <f t="shared" si="5311"/>
        <v/>
      </c>
      <c r="FA345" s="71" t="str">
        <f t="shared" si="5312"/>
        <v/>
      </c>
      <c r="FB345" s="71" t="str">
        <f t="shared" si="5313"/>
        <v/>
      </c>
      <c r="FC345" s="71" t="str">
        <f t="shared" si="5314"/>
        <v/>
      </c>
      <c r="FD345" s="71" t="str">
        <f t="shared" si="5315"/>
        <v/>
      </c>
      <c r="FE345" s="71" t="str">
        <f t="shared" si="5316"/>
        <v/>
      </c>
      <c r="FF345" s="71" t="str">
        <f t="shared" si="5317"/>
        <v/>
      </c>
      <c r="FG345" s="71" t="str">
        <f t="shared" si="5318"/>
        <v/>
      </c>
      <c r="FH345" s="71" t="str">
        <f t="shared" si="5319"/>
        <v/>
      </c>
      <c r="FI345" s="71" t="str">
        <f t="shared" si="5320"/>
        <v/>
      </c>
      <c r="FJ345" s="71" t="str">
        <f t="shared" si="5321"/>
        <v/>
      </c>
      <c r="FK345" s="71" t="str">
        <f t="shared" si="5322"/>
        <v/>
      </c>
      <c r="FL345" s="71" t="str">
        <f t="shared" si="5323"/>
        <v/>
      </c>
      <c r="FM345" s="71" t="str">
        <f t="shared" si="5324"/>
        <v/>
      </c>
      <c r="FN345" s="71" t="str">
        <f t="shared" si="5325"/>
        <v/>
      </c>
      <c r="FO345" s="71" t="str">
        <f t="shared" si="5326"/>
        <v/>
      </c>
      <c r="FP345" s="71" t="str">
        <f t="shared" si="5327"/>
        <v/>
      </c>
      <c r="FQ345" s="71" t="str">
        <f t="shared" si="5328"/>
        <v/>
      </c>
      <c r="FR345" s="71" t="str">
        <f t="shared" si="5329"/>
        <v/>
      </c>
      <c r="FS345" s="71" t="str">
        <f t="shared" si="5330"/>
        <v/>
      </c>
    </row>
    <row r="346" spans="1:175" ht="16.5">
      <c r="A346" s="134"/>
      <c r="B346" s="80" t="s">
        <v>977</v>
      </c>
      <c r="C346" s="147" t="s">
        <v>978</v>
      </c>
      <c r="T346" s="152" t="s">
        <v>979</v>
      </c>
      <c r="U346" s="85" t="s">
        <v>980</v>
      </c>
      <c r="CN346" s="70" t="str">
        <f t="shared" si="5492"/>
        <v>InitUnitState('IK06',,,,,,,,,,)</v>
      </c>
      <c r="CO346" s="70" t="str">
        <f t="shared" si="5493"/>
        <v>InitUnitNormal('IK06',,,,,,,,,,)</v>
      </c>
      <c r="CP346" s="70" t="str">
        <f t="shared" si="5494"/>
        <v>InitUnitMagic('IK06',,,,,,,,,,)</v>
      </c>
      <c r="CQ346" s="70" t="str">
        <f t="shared" si="5495"/>
        <v>InitUnitAdd('IK06',,,,,,,,,,)</v>
      </c>
      <c r="CR346" s="70" t="str">
        <f t="shared" si="5496"/>
        <v>InitEquipData('IK06',,"",,,,,'','','','','','',"ReplaceableTextures\\CommandButtons\\BTNSST07.blp")</v>
      </c>
      <c r="CU346" s="95" t="str">
        <f t="shared" si="5260"/>
        <v>|n</v>
      </c>
      <c r="CV346" s="61" t="str">
        <f t="shared" si="5497"/>
        <v>暴击伤害|Cffffc926+30%|n|n|r|Cffff00bf【麒麟】|r+|Cffff00bf【麒麟】|r=|Cffffc926【麒麟心】|n|n|r|Cff00ff7f点击穿戴或脱卸。|r</v>
      </c>
      <c r="CW346" s="60"/>
      <c r="CX346" s="60"/>
      <c r="CY346" s="60"/>
      <c r="CZ346" s="60"/>
      <c r="DA346" s="60"/>
      <c r="DB346" s="71" t="str">
        <f t="shared" si="5261"/>
        <v/>
      </c>
      <c r="DC346" s="71" t="str">
        <f t="shared" si="5262"/>
        <v/>
      </c>
      <c r="DD346" s="71" t="str">
        <f t="shared" si="5263"/>
        <v/>
      </c>
      <c r="DE346" s="71" t="str">
        <f t="shared" si="5264"/>
        <v/>
      </c>
      <c r="DF346" s="71" t="str">
        <f t="shared" si="5265"/>
        <v/>
      </c>
      <c r="DG346" s="71" t="str">
        <f t="shared" si="5266"/>
        <v/>
      </c>
      <c r="DH346" s="71" t="str">
        <f t="shared" si="5267"/>
        <v/>
      </c>
      <c r="DI346" s="71" t="str">
        <f t="shared" si="5268"/>
        <v/>
      </c>
      <c r="DJ346" s="71" t="str">
        <f t="shared" si="5269"/>
        <v/>
      </c>
      <c r="DK346" s="71" t="str">
        <f t="shared" si="5270"/>
        <v/>
      </c>
      <c r="DL346" s="71" t="str">
        <f t="shared" si="5271"/>
        <v/>
      </c>
      <c r="DM346" s="71" t="str">
        <f t="shared" si="5272"/>
        <v/>
      </c>
      <c r="DN346" s="71" t="str">
        <f t="shared" si="5273"/>
        <v/>
      </c>
      <c r="DO346" s="71" t="str">
        <f t="shared" si="5274"/>
        <v/>
      </c>
      <c r="DP346" s="71" t="str">
        <f t="shared" si="5275"/>
        <v/>
      </c>
      <c r="DQ346" s="71" t="str">
        <f t="shared" si="5276"/>
        <v/>
      </c>
      <c r="DR346" s="71" t="str">
        <f t="shared" si="5277"/>
        <v/>
      </c>
      <c r="DS346" s="71" t="str">
        <f t="shared" si="5278"/>
        <v/>
      </c>
      <c r="DT346" s="71" t="str">
        <f t="shared" si="5279"/>
        <v/>
      </c>
      <c r="DU346" s="71" t="str">
        <f t="shared" si="5280"/>
        <v/>
      </c>
      <c r="DV346" s="71" t="str">
        <f t="shared" si="5281"/>
        <v/>
      </c>
      <c r="DW346" s="71" t="str">
        <f t="shared" si="5282"/>
        <v/>
      </c>
      <c r="DX346" s="71" t="str">
        <f t="shared" si="5283"/>
        <v/>
      </c>
      <c r="DY346" s="71" t="str">
        <f t="shared" si="5284"/>
        <v/>
      </c>
      <c r="DZ346" s="71" t="str">
        <f t="shared" si="5285"/>
        <v/>
      </c>
      <c r="EA346" s="71" t="str">
        <f t="shared" si="5286"/>
        <v/>
      </c>
      <c r="EB346" s="71" t="str">
        <f t="shared" si="5287"/>
        <v/>
      </c>
      <c r="EC346" s="71" t="str">
        <f t="shared" si="5288"/>
        <v/>
      </c>
      <c r="ED346" s="71" t="str">
        <f t="shared" si="5289"/>
        <v/>
      </c>
      <c r="EE346" s="71" t="str">
        <f t="shared" si="5290"/>
        <v/>
      </c>
      <c r="EF346" s="71" t="str">
        <f t="shared" si="5291"/>
        <v/>
      </c>
      <c r="EG346" s="71" t="str">
        <f t="shared" si="5292"/>
        <v/>
      </c>
      <c r="EH346" s="71" t="str">
        <f t="shared" si="5293"/>
        <v/>
      </c>
      <c r="EI346" s="71" t="str">
        <f t="shared" si="5294"/>
        <v/>
      </c>
      <c r="EJ346" s="71" t="str">
        <f t="shared" si="5295"/>
        <v/>
      </c>
      <c r="EK346" s="71" t="str">
        <f t="shared" si="5296"/>
        <v/>
      </c>
      <c r="EL346" s="71" t="str">
        <f t="shared" si="5297"/>
        <v/>
      </c>
      <c r="EM346" s="71" t="str">
        <f t="shared" si="5298"/>
        <v/>
      </c>
      <c r="EN346" s="71" t="str">
        <f t="shared" si="5299"/>
        <v/>
      </c>
      <c r="EO346" s="71" t="str">
        <f t="shared" si="5300"/>
        <v/>
      </c>
      <c r="EP346" s="71" t="str">
        <f t="shared" si="5301"/>
        <v/>
      </c>
      <c r="EQ346" s="71" t="str">
        <f t="shared" si="5302"/>
        <v/>
      </c>
      <c r="ER346" s="71" t="str">
        <f t="shared" si="5303"/>
        <v/>
      </c>
      <c r="ES346" s="71" t="str">
        <f t="shared" si="5304"/>
        <v/>
      </c>
      <c r="ET346" s="71" t="str">
        <f t="shared" si="5305"/>
        <v/>
      </c>
      <c r="EU346" s="71" t="str">
        <f t="shared" si="5306"/>
        <v/>
      </c>
      <c r="EV346" s="71" t="str">
        <f t="shared" si="5307"/>
        <v/>
      </c>
      <c r="EW346" s="71" t="str">
        <f t="shared" si="5308"/>
        <v/>
      </c>
      <c r="EX346" s="71" t="str">
        <f t="shared" si="5309"/>
        <v/>
      </c>
      <c r="EY346" s="71" t="str">
        <f t="shared" si="5310"/>
        <v/>
      </c>
      <c r="EZ346" s="71" t="str">
        <f t="shared" si="5311"/>
        <v/>
      </c>
      <c r="FA346" s="71" t="str">
        <f t="shared" si="5312"/>
        <v/>
      </c>
      <c r="FB346" s="71" t="str">
        <f t="shared" si="5313"/>
        <v/>
      </c>
      <c r="FC346" s="71" t="str">
        <f t="shared" si="5314"/>
        <v/>
      </c>
      <c r="FD346" s="71" t="str">
        <f t="shared" si="5315"/>
        <v/>
      </c>
      <c r="FE346" s="71" t="str">
        <f t="shared" si="5316"/>
        <v/>
      </c>
      <c r="FF346" s="71" t="str">
        <f t="shared" si="5317"/>
        <v/>
      </c>
      <c r="FG346" s="71" t="str">
        <f t="shared" si="5318"/>
        <v/>
      </c>
      <c r="FH346" s="71" t="str">
        <f t="shared" si="5319"/>
        <v/>
      </c>
      <c r="FI346" s="71" t="str">
        <f t="shared" si="5320"/>
        <v/>
      </c>
      <c r="FJ346" s="71" t="str">
        <f t="shared" si="5321"/>
        <v/>
      </c>
      <c r="FK346" s="71" t="str">
        <f t="shared" si="5322"/>
        <v/>
      </c>
      <c r="FL346" s="71" t="str">
        <f t="shared" si="5323"/>
        <v/>
      </c>
      <c r="FM346" s="71" t="str">
        <f t="shared" si="5324"/>
        <v/>
      </c>
      <c r="FN346" s="71" t="str">
        <f t="shared" si="5325"/>
        <v/>
      </c>
      <c r="FO346" s="71" t="str">
        <f t="shared" si="5326"/>
        <v/>
      </c>
      <c r="FP346" s="71" t="str">
        <f t="shared" si="5327"/>
        <v/>
      </c>
      <c r="FQ346" s="71" t="str">
        <f t="shared" si="5328"/>
        <v/>
      </c>
      <c r="FR346" s="71" t="str">
        <f t="shared" si="5329"/>
        <v/>
      </c>
      <c r="FS346" s="71" t="str">
        <f t="shared" si="5330"/>
        <v/>
      </c>
    </row>
    <row r="347" spans="1:175" ht="16.5">
      <c r="A347" s="134"/>
      <c r="B347" s="80" t="s">
        <v>981</v>
      </c>
      <c r="C347" s="147" t="s">
        <v>982</v>
      </c>
      <c r="T347" s="152" t="s">
        <v>983</v>
      </c>
      <c r="U347" s="85" t="s">
        <v>984</v>
      </c>
      <c r="CN347" s="70" t="str">
        <f t="shared" si="5492"/>
        <v>InitUnitState('IK07',,,,,,,,,,)</v>
      </c>
      <c r="CO347" s="70" t="str">
        <f t="shared" si="5493"/>
        <v>InitUnitNormal('IK07',,,,,,,,,,)</v>
      </c>
      <c r="CP347" s="70" t="str">
        <f t="shared" si="5494"/>
        <v>InitUnitMagic('IK07',,,,,,,,,,)</v>
      </c>
      <c r="CQ347" s="70" t="str">
        <f t="shared" si="5495"/>
        <v>InitUnitAdd('IK07',,,,,,,,,,)</v>
      </c>
      <c r="CR347" s="70" t="str">
        <f t="shared" si="5496"/>
        <v>InitEquipData('IK07',,"",,,,,'','','','','','',"ReplaceableTextures\\CommandButtons\\BTNSST08.blp")</v>
      </c>
      <c r="CU347" s="95" t="str">
        <f t="shared" si="5260"/>
        <v>|n</v>
      </c>
      <c r="CV347" s="61" t="str">
        <f t="shared" si="5497"/>
        <v>护甲|Cffffc926+60|n|n|r|Cffff00bf【腾蛇】|r+|Cffff00bf【腾蛇】|r=|Cffffc926【腾蛇之牙】|n|n|r|Cff00ff7f点击穿戴或脱卸。|r</v>
      </c>
      <c r="CW347" s="60"/>
      <c r="CX347" s="60"/>
      <c r="CY347" s="60"/>
      <c r="CZ347" s="60"/>
      <c r="DA347" s="60"/>
      <c r="DB347" s="71" t="str">
        <f t="shared" si="5261"/>
        <v/>
      </c>
      <c r="DC347" s="71" t="str">
        <f t="shared" si="5262"/>
        <v/>
      </c>
      <c r="DD347" s="71" t="str">
        <f t="shared" si="5263"/>
        <v/>
      </c>
      <c r="DE347" s="71" t="str">
        <f t="shared" si="5264"/>
        <v/>
      </c>
      <c r="DF347" s="71" t="str">
        <f t="shared" si="5265"/>
        <v/>
      </c>
      <c r="DG347" s="71" t="str">
        <f t="shared" si="5266"/>
        <v/>
      </c>
      <c r="DH347" s="71" t="str">
        <f t="shared" si="5267"/>
        <v/>
      </c>
      <c r="DI347" s="71" t="str">
        <f t="shared" si="5268"/>
        <v/>
      </c>
      <c r="DJ347" s="71" t="str">
        <f t="shared" si="5269"/>
        <v/>
      </c>
      <c r="DK347" s="71" t="str">
        <f t="shared" si="5270"/>
        <v/>
      </c>
      <c r="DL347" s="71" t="str">
        <f t="shared" si="5271"/>
        <v/>
      </c>
      <c r="DM347" s="71" t="str">
        <f t="shared" si="5272"/>
        <v/>
      </c>
      <c r="DN347" s="71" t="str">
        <f t="shared" si="5273"/>
        <v/>
      </c>
      <c r="DO347" s="71" t="str">
        <f t="shared" si="5274"/>
        <v/>
      </c>
      <c r="DP347" s="71" t="str">
        <f t="shared" si="5275"/>
        <v/>
      </c>
      <c r="DQ347" s="71" t="str">
        <f t="shared" si="5276"/>
        <v/>
      </c>
      <c r="DR347" s="71" t="str">
        <f t="shared" si="5277"/>
        <v/>
      </c>
      <c r="DS347" s="71" t="str">
        <f t="shared" si="5278"/>
        <v/>
      </c>
      <c r="DT347" s="71" t="str">
        <f t="shared" si="5279"/>
        <v/>
      </c>
      <c r="DU347" s="71" t="str">
        <f t="shared" si="5280"/>
        <v/>
      </c>
      <c r="DV347" s="71" t="str">
        <f t="shared" si="5281"/>
        <v/>
      </c>
      <c r="DW347" s="71" t="str">
        <f t="shared" si="5282"/>
        <v/>
      </c>
      <c r="DX347" s="71" t="str">
        <f t="shared" si="5283"/>
        <v/>
      </c>
      <c r="DY347" s="71" t="str">
        <f t="shared" si="5284"/>
        <v/>
      </c>
      <c r="DZ347" s="71" t="str">
        <f t="shared" si="5285"/>
        <v/>
      </c>
      <c r="EA347" s="71" t="str">
        <f t="shared" si="5286"/>
        <v/>
      </c>
      <c r="EB347" s="71" t="str">
        <f t="shared" si="5287"/>
        <v/>
      </c>
      <c r="EC347" s="71" t="str">
        <f t="shared" si="5288"/>
        <v/>
      </c>
      <c r="ED347" s="71" t="str">
        <f t="shared" si="5289"/>
        <v/>
      </c>
      <c r="EE347" s="71" t="str">
        <f t="shared" si="5290"/>
        <v/>
      </c>
      <c r="EF347" s="71" t="str">
        <f t="shared" si="5291"/>
        <v/>
      </c>
      <c r="EG347" s="71" t="str">
        <f t="shared" si="5292"/>
        <v/>
      </c>
      <c r="EH347" s="71" t="str">
        <f t="shared" si="5293"/>
        <v/>
      </c>
      <c r="EI347" s="71" t="str">
        <f t="shared" si="5294"/>
        <v/>
      </c>
      <c r="EJ347" s="71" t="str">
        <f t="shared" si="5295"/>
        <v/>
      </c>
      <c r="EK347" s="71" t="str">
        <f t="shared" si="5296"/>
        <v/>
      </c>
      <c r="EL347" s="71" t="str">
        <f t="shared" si="5297"/>
        <v/>
      </c>
      <c r="EM347" s="71" t="str">
        <f t="shared" si="5298"/>
        <v/>
      </c>
      <c r="EN347" s="71" t="str">
        <f t="shared" si="5299"/>
        <v/>
      </c>
      <c r="EO347" s="71" t="str">
        <f t="shared" si="5300"/>
        <v/>
      </c>
      <c r="EP347" s="71" t="str">
        <f t="shared" si="5301"/>
        <v/>
      </c>
      <c r="EQ347" s="71" t="str">
        <f t="shared" si="5302"/>
        <v/>
      </c>
      <c r="ER347" s="71" t="str">
        <f t="shared" si="5303"/>
        <v/>
      </c>
      <c r="ES347" s="71" t="str">
        <f t="shared" si="5304"/>
        <v/>
      </c>
      <c r="ET347" s="71" t="str">
        <f t="shared" si="5305"/>
        <v/>
      </c>
      <c r="EU347" s="71" t="str">
        <f t="shared" si="5306"/>
        <v/>
      </c>
      <c r="EV347" s="71" t="str">
        <f t="shared" si="5307"/>
        <v/>
      </c>
      <c r="EW347" s="71" t="str">
        <f t="shared" si="5308"/>
        <v/>
      </c>
      <c r="EX347" s="71" t="str">
        <f t="shared" si="5309"/>
        <v/>
      </c>
      <c r="EY347" s="71" t="str">
        <f t="shared" si="5310"/>
        <v/>
      </c>
      <c r="EZ347" s="71" t="str">
        <f t="shared" si="5311"/>
        <v/>
      </c>
      <c r="FA347" s="71" t="str">
        <f t="shared" si="5312"/>
        <v/>
      </c>
      <c r="FB347" s="71" t="str">
        <f t="shared" si="5313"/>
        <v/>
      </c>
      <c r="FC347" s="71" t="str">
        <f t="shared" si="5314"/>
        <v/>
      </c>
      <c r="FD347" s="71" t="str">
        <f t="shared" si="5315"/>
        <v/>
      </c>
      <c r="FE347" s="71" t="str">
        <f t="shared" si="5316"/>
        <v/>
      </c>
      <c r="FF347" s="71" t="str">
        <f t="shared" si="5317"/>
        <v/>
      </c>
      <c r="FG347" s="71" t="str">
        <f t="shared" si="5318"/>
        <v/>
      </c>
      <c r="FH347" s="71" t="str">
        <f t="shared" si="5319"/>
        <v/>
      </c>
      <c r="FI347" s="71" t="str">
        <f t="shared" si="5320"/>
        <v/>
      </c>
      <c r="FJ347" s="71" t="str">
        <f t="shared" si="5321"/>
        <v/>
      </c>
      <c r="FK347" s="71" t="str">
        <f t="shared" si="5322"/>
        <v/>
      </c>
      <c r="FL347" s="71" t="str">
        <f t="shared" si="5323"/>
        <v/>
      </c>
      <c r="FM347" s="71" t="str">
        <f t="shared" si="5324"/>
        <v/>
      </c>
      <c r="FN347" s="71" t="str">
        <f t="shared" si="5325"/>
        <v/>
      </c>
      <c r="FO347" s="71" t="str">
        <f t="shared" si="5326"/>
        <v/>
      </c>
      <c r="FP347" s="71" t="str">
        <f t="shared" si="5327"/>
        <v/>
      </c>
      <c r="FQ347" s="71" t="str">
        <f t="shared" si="5328"/>
        <v/>
      </c>
      <c r="FR347" s="71" t="str">
        <f t="shared" si="5329"/>
        <v/>
      </c>
      <c r="FS347" s="71" t="str">
        <f t="shared" si="5330"/>
        <v/>
      </c>
    </row>
    <row r="348" spans="1:175" ht="16.5">
      <c r="A348" s="134"/>
      <c r="B348" s="80" t="s">
        <v>985</v>
      </c>
      <c r="C348" s="147" t="s">
        <v>986</v>
      </c>
      <c r="T348" s="152" t="s">
        <v>987</v>
      </c>
      <c r="U348" s="85" t="s">
        <v>988</v>
      </c>
      <c r="CN348" s="70" t="str">
        <f t="shared" si="5492"/>
        <v>InitUnitState('IK08',,,,,,,,,,)</v>
      </c>
      <c r="CO348" s="70" t="str">
        <f t="shared" si="5493"/>
        <v>InitUnitNormal('IK08',,,,,,,,,,)</v>
      </c>
      <c r="CP348" s="70" t="str">
        <f t="shared" si="5494"/>
        <v>InitUnitMagic('IK08',,,,,,,,,,)</v>
      </c>
      <c r="CQ348" s="70" t="str">
        <f t="shared" si="5495"/>
        <v>InitUnitAdd('IK08',,,,,,,,,,)</v>
      </c>
      <c r="CR348" s="70" t="str">
        <f t="shared" si="5496"/>
        <v>InitEquipData('IK08',,"",,,,,'','','','','','',"ReplaceableTextures\\CommandButtons\\BTNSST09.blp")</v>
      </c>
      <c r="CU348" s="95" t="str">
        <f t="shared" si="5260"/>
        <v>|n</v>
      </c>
      <c r="CV348" s="61" t="str">
        <f t="shared" si="5497"/>
        <v>业力|Cffffc926+30000|r，业力|Cffffc926+6%|n|n|r|Cffff00bf【朱雀】|r+|Cffff00bf【朱雀】|r=|Cffffc926【悟道碑石】|n|n|r|Cff00ff7f点击穿戴或脱卸。|r</v>
      </c>
      <c r="CW348" s="60"/>
      <c r="CX348" s="60"/>
      <c r="CY348" s="60"/>
      <c r="CZ348" s="60"/>
      <c r="DA348" s="60"/>
      <c r="DB348" s="71" t="str">
        <f t="shared" si="5261"/>
        <v/>
      </c>
      <c r="DC348" s="71" t="str">
        <f t="shared" si="5262"/>
        <v/>
      </c>
      <c r="DD348" s="71" t="str">
        <f t="shared" si="5263"/>
        <v/>
      </c>
      <c r="DE348" s="71" t="str">
        <f t="shared" si="5264"/>
        <v/>
      </c>
      <c r="DF348" s="71" t="str">
        <f t="shared" si="5265"/>
        <v/>
      </c>
      <c r="DG348" s="71" t="str">
        <f t="shared" si="5266"/>
        <v/>
      </c>
      <c r="DH348" s="71" t="str">
        <f t="shared" si="5267"/>
        <v/>
      </c>
      <c r="DI348" s="71" t="str">
        <f t="shared" si="5268"/>
        <v/>
      </c>
      <c r="DJ348" s="71" t="str">
        <f t="shared" si="5269"/>
        <v/>
      </c>
      <c r="DK348" s="71" t="str">
        <f t="shared" si="5270"/>
        <v/>
      </c>
      <c r="DL348" s="71" t="str">
        <f t="shared" si="5271"/>
        <v/>
      </c>
      <c r="DM348" s="71" t="str">
        <f t="shared" si="5272"/>
        <v/>
      </c>
      <c r="DN348" s="71" t="str">
        <f t="shared" si="5273"/>
        <v/>
      </c>
      <c r="DO348" s="71" t="str">
        <f t="shared" si="5274"/>
        <v/>
      </c>
      <c r="DP348" s="71" t="str">
        <f t="shared" si="5275"/>
        <v/>
      </c>
      <c r="DQ348" s="71" t="str">
        <f t="shared" si="5276"/>
        <v/>
      </c>
      <c r="DR348" s="71" t="str">
        <f t="shared" si="5277"/>
        <v/>
      </c>
      <c r="DS348" s="71" t="str">
        <f t="shared" si="5278"/>
        <v/>
      </c>
      <c r="DT348" s="71" t="str">
        <f t="shared" si="5279"/>
        <v/>
      </c>
      <c r="DU348" s="71" t="str">
        <f t="shared" si="5280"/>
        <v/>
      </c>
      <c r="DV348" s="71" t="str">
        <f t="shared" si="5281"/>
        <v/>
      </c>
      <c r="DW348" s="71" t="str">
        <f t="shared" si="5282"/>
        <v/>
      </c>
      <c r="DX348" s="71" t="str">
        <f t="shared" si="5283"/>
        <v/>
      </c>
      <c r="DY348" s="71" t="str">
        <f t="shared" si="5284"/>
        <v/>
      </c>
      <c r="DZ348" s="71" t="str">
        <f t="shared" si="5285"/>
        <v/>
      </c>
      <c r="EA348" s="71" t="str">
        <f t="shared" si="5286"/>
        <v/>
      </c>
      <c r="EB348" s="71" t="str">
        <f t="shared" si="5287"/>
        <v/>
      </c>
      <c r="EC348" s="71" t="str">
        <f t="shared" si="5288"/>
        <v/>
      </c>
      <c r="ED348" s="71" t="str">
        <f t="shared" si="5289"/>
        <v/>
      </c>
      <c r="EE348" s="71" t="str">
        <f t="shared" si="5290"/>
        <v/>
      </c>
      <c r="EF348" s="71" t="str">
        <f t="shared" si="5291"/>
        <v/>
      </c>
      <c r="EG348" s="71" t="str">
        <f t="shared" si="5292"/>
        <v/>
      </c>
      <c r="EH348" s="71" t="str">
        <f t="shared" si="5293"/>
        <v/>
      </c>
      <c r="EI348" s="71" t="str">
        <f t="shared" si="5294"/>
        <v/>
      </c>
      <c r="EJ348" s="71" t="str">
        <f t="shared" si="5295"/>
        <v/>
      </c>
      <c r="EK348" s="71" t="str">
        <f t="shared" si="5296"/>
        <v/>
      </c>
      <c r="EL348" s="71" t="str">
        <f t="shared" si="5297"/>
        <v/>
      </c>
      <c r="EM348" s="71" t="str">
        <f t="shared" si="5298"/>
        <v/>
      </c>
      <c r="EN348" s="71" t="str">
        <f t="shared" si="5299"/>
        <v/>
      </c>
      <c r="EO348" s="71" t="str">
        <f t="shared" si="5300"/>
        <v/>
      </c>
      <c r="EP348" s="71" t="str">
        <f t="shared" si="5301"/>
        <v/>
      </c>
      <c r="EQ348" s="71" t="str">
        <f t="shared" si="5302"/>
        <v/>
      </c>
      <c r="ER348" s="71" t="str">
        <f t="shared" si="5303"/>
        <v/>
      </c>
      <c r="ES348" s="71" t="str">
        <f t="shared" si="5304"/>
        <v/>
      </c>
      <c r="ET348" s="71" t="str">
        <f t="shared" si="5305"/>
        <v/>
      </c>
      <c r="EU348" s="71" t="str">
        <f t="shared" si="5306"/>
        <v/>
      </c>
      <c r="EV348" s="71" t="str">
        <f t="shared" si="5307"/>
        <v/>
      </c>
      <c r="EW348" s="71" t="str">
        <f t="shared" si="5308"/>
        <v/>
      </c>
      <c r="EX348" s="71" t="str">
        <f t="shared" si="5309"/>
        <v/>
      </c>
      <c r="EY348" s="71" t="str">
        <f t="shared" si="5310"/>
        <v/>
      </c>
      <c r="EZ348" s="71" t="str">
        <f t="shared" si="5311"/>
        <v/>
      </c>
      <c r="FA348" s="71" t="str">
        <f t="shared" si="5312"/>
        <v/>
      </c>
      <c r="FB348" s="71" t="str">
        <f t="shared" si="5313"/>
        <v/>
      </c>
      <c r="FC348" s="71" t="str">
        <f t="shared" si="5314"/>
        <v/>
      </c>
      <c r="FD348" s="71" t="str">
        <f t="shared" si="5315"/>
        <v/>
      </c>
      <c r="FE348" s="71" t="str">
        <f t="shared" si="5316"/>
        <v/>
      </c>
      <c r="FF348" s="71" t="str">
        <f t="shared" si="5317"/>
        <v/>
      </c>
      <c r="FG348" s="71" t="str">
        <f t="shared" si="5318"/>
        <v/>
      </c>
      <c r="FH348" s="71" t="str">
        <f t="shared" si="5319"/>
        <v/>
      </c>
      <c r="FI348" s="71" t="str">
        <f t="shared" si="5320"/>
        <v/>
      </c>
      <c r="FJ348" s="71" t="str">
        <f t="shared" si="5321"/>
        <v/>
      </c>
      <c r="FK348" s="71" t="str">
        <f t="shared" si="5322"/>
        <v/>
      </c>
      <c r="FL348" s="71" t="str">
        <f t="shared" si="5323"/>
        <v/>
      </c>
      <c r="FM348" s="71" t="str">
        <f t="shared" si="5324"/>
        <v/>
      </c>
      <c r="FN348" s="71" t="str">
        <f t="shared" si="5325"/>
        <v/>
      </c>
      <c r="FO348" s="71" t="str">
        <f t="shared" si="5326"/>
        <v/>
      </c>
      <c r="FP348" s="71" t="str">
        <f t="shared" si="5327"/>
        <v/>
      </c>
      <c r="FQ348" s="71" t="str">
        <f t="shared" si="5328"/>
        <v/>
      </c>
      <c r="FR348" s="71" t="str">
        <f t="shared" si="5329"/>
        <v/>
      </c>
      <c r="FS348" s="71" t="str">
        <f t="shared" si="5330"/>
        <v/>
      </c>
    </row>
    <row r="349" spans="1:175" ht="16.5">
      <c r="A349" s="133"/>
      <c r="B349" s="80" t="s">
        <v>989</v>
      </c>
      <c r="C349" s="148" t="s">
        <v>990</v>
      </c>
      <c r="T349" s="146" t="s">
        <v>991</v>
      </c>
      <c r="U349" s="85" t="s">
        <v>992</v>
      </c>
      <c r="CN349" s="70" t="str">
        <f t="shared" ref="CN349:CN428" si="5498">"InitUnitState('"&amp;B349&amp;"',"&amp;V349&amp;","&amp;W349&amp;","&amp;X349&amp;","&amp;Y349&amp;","&amp;Z349&amp;","&amp;AA349&amp;","&amp;AB349&amp;","&amp;AC349&amp;","&amp;AD349&amp;","&amp;AE349&amp;")"</f>
        <v>InitUnitState('IK1A',,,,,,,,,,)</v>
      </c>
      <c r="CO349" s="70" t="str">
        <f t="shared" ref="CO349:CO428" si="5499">"InitUnitNormal('"&amp;B349&amp;"',"&amp;AF349&amp;","&amp;AG349&amp;","&amp;AH349&amp;","&amp;AI349&amp;","&amp;AJ349&amp;","&amp;AK349&amp;","&amp;AL349&amp;","&amp;AM349&amp;","&amp;AN349&amp;","&amp;AO349&amp;")"</f>
        <v>InitUnitNormal('IK1A',,,,,,,,,,)</v>
      </c>
      <c r="CP349" s="70" t="str">
        <f t="shared" ref="CP349:CP428" si="5500">"InitUnitMagic('"&amp;B349&amp;"',"&amp;AP349&amp;","&amp;AQ349&amp;","&amp;AR349&amp;","&amp;AS349&amp;","&amp;AT349&amp;","&amp;AU349&amp;","&amp;AV349&amp;","&amp;AW349&amp;","&amp;BI349&amp;","&amp;BJ349&amp;")"</f>
        <v>InitUnitMagic('IK1A',,,,,,,,,,)</v>
      </c>
      <c r="CQ349" s="70" t="str">
        <f t="shared" ref="CQ349:CQ428" si="5501">"InitUnitAdd('"&amp;B349&amp;"',"&amp;BK349&amp;","&amp;BL349&amp;","&amp;BM349&amp;","&amp;BN349&amp;","&amp;BO349&amp;","&amp;BP349&amp;","&amp;BQ349&amp;","&amp;BR349&amp;","&amp;BS349&amp;","&amp;BT349&amp;")"</f>
        <v>InitUnitAdd('IK1A',,,,,,,,,,)</v>
      </c>
      <c r="CR349" s="70" t="str">
        <f>"InitEquipData('"&amp;B349&amp;"',"&amp;D349&amp;","&amp;CR$1&amp;A349&amp;CR$1&amp;","&amp;E349&amp;","&amp;I349&amp;","&amp;F349&amp;","&amp;G349&amp;",'"&amp;J349&amp;"','"&amp;K349&amp;"','"&amp;L349&amp;"','"&amp;M349&amp;"','"&amp;N349&amp;"','"&amp;O349&amp;"',"&amp;CR$1&amp;U358&amp;CR$1&amp;")"</f>
        <v>InitEquipData('IK1A',,"",,,,,'','','','','','',"ReplaceableTextures\\CommandButtons\\BTNSST10.blp")</v>
      </c>
      <c r="CU349" s="95" t="str">
        <f t="shared" ref="CU349:CU428" si="5502">CONCATENATE(DB349,DC349,DD349,DE349,DF349,DG349,DH349,DI349,DJ349,DK349,DL349,DM349,DN349,DO349,DP349,DQ349,DR349,DS349,DT349,DU349,DV349,DW349,DX349,DY349,DZ349,EA349,EB349,EC349,ED349,EE349,EF349,EG349,EH349,EI349,EJ349,EK349,EL349,EM349,EN349,EO349,EP349&amp;"|n")</f>
        <v>|n</v>
      </c>
      <c r="CV349" s="61" t="str">
        <f t="shared" si="5497"/>
        <v>致命倍率|Cffffc926+300%|n|n|r|Cffaaaaaa○刻印槽 【空】|r|n|n|Cff00ff7f点击穿戴或脱卸。|r</v>
      </c>
      <c r="CW349" s="60"/>
      <c r="CX349" s="60"/>
      <c r="CY349" s="60"/>
      <c r="CZ349" s="60"/>
      <c r="DA349" s="60"/>
      <c r="DB349" s="71" t="str">
        <f t="shared" ref="DB349:DB428" si="5503">IF(V349="","","|n"&amp;DB$2&amp;"+"&amp;V349&amp;DB$1)</f>
        <v/>
      </c>
      <c r="DC349" s="71" t="str">
        <f t="shared" ref="DC349:DC428" si="5504">IF(W349="","","|n"&amp;DC$2&amp;"+"&amp;W349&amp;DC$1)</f>
        <v/>
      </c>
      <c r="DD349" s="71" t="str">
        <f t="shared" ref="DD349:DD428" si="5505">IF(X349="","","|n"&amp;DD$2&amp;"+"&amp;X349&amp;DD$1)</f>
        <v/>
      </c>
      <c r="DE349" s="71" t="str">
        <f t="shared" ref="DE349:DE428" si="5506">IF(Y349="","","|n"&amp;DE$2&amp;"+"&amp;Y349&amp;DE$1)</f>
        <v/>
      </c>
      <c r="DF349" s="71" t="str">
        <f t="shared" ref="DF349:DF428" si="5507">IF(Z349="","","|n"&amp;DF$2&amp;"+"&amp;Z349&amp;DF$1)</f>
        <v/>
      </c>
      <c r="DG349" s="71" t="str">
        <f t="shared" ref="DG349:DG428" si="5508">IF(AA349="","","|n"&amp;DG$2&amp;"+"&amp;AA349&amp;DG$1)</f>
        <v/>
      </c>
      <c r="DH349" s="71" t="str">
        <f t="shared" ref="DH349:DH428" si="5509">IF(AB349="","","|n"&amp;DH$2&amp;"+"&amp;AB349&amp;DH$1)</f>
        <v/>
      </c>
      <c r="DI349" s="71" t="str">
        <f t="shared" ref="DI349:DI428" si="5510">IF(AC349="","","|n"&amp;DI$2&amp;"+"&amp;AC349&amp;DI$1)</f>
        <v/>
      </c>
      <c r="DJ349" s="71" t="str">
        <f t="shared" ref="DJ349:DJ428" si="5511">IF(AD349="","","|n"&amp;DJ$2&amp;"+"&amp;AD349&amp;DJ$1)</f>
        <v/>
      </c>
      <c r="DK349" s="71" t="str">
        <f t="shared" ref="DK349:DK428" si="5512">IF(AE349="","","|n"&amp;DK$2&amp;"+"&amp;AE349&amp;DK$1)</f>
        <v/>
      </c>
      <c r="DL349" s="71" t="str">
        <f t="shared" ref="DL349:DL428" si="5513">IF(AF349="","","|n"&amp;DL$2&amp;"+"&amp;AF349&amp;DL$1)</f>
        <v/>
      </c>
      <c r="DM349" s="71" t="str">
        <f t="shared" ref="DM349:DM428" si="5514">IF(AG349="","","|n"&amp;DM$2&amp;"+"&amp;AG349&amp;DM$1)</f>
        <v/>
      </c>
      <c r="DN349" s="71" t="str">
        <f t="shared" ref="DN349:DN428" si="5515">IF(AH349="","","|n"&amp;DN$2&amp;"+"&amp;AH349&amp;DN$1)</f>
        <v/>
      </c>
      <c r="DO349" s="71" t="str">
        <f t="shared" ref="DO349:DO428" si="5516">IF(AI349="","","|n"&amp;DO$2&amp;"+"&amp;AI349&amp;DO$1)</f>
        <v/>
      </c>
      <c r="DP349" s="71" t="str">
        <f t="shared" ref="DP349:DP428" si="5517">IF(AJ349="","","|n"&amp;DP$2&amp;"+"&amp;AJ349&amp;DP$1)</f>
        <v/>
      </c>
      <c r="DQ349" s="71" t="str">
        <f t="shared" ref="DQ349:DQ428" si="5518">IF(AK349="","","|n"&amp;DQ$2&amp;"+"&amp;AK349&amp;DQ$1)</f>
        <v/>
      </c>
      <c r="DR349" s="71" t="str">
        <f t="shared" ref="DR349:DR428" si="5519">IF(AL349="","","|n"&amp;DR$2&amp;"+"&amp;AL349&amp;DR$1)</f>
        <v/>
      </c>
      <c r="DS349" s="71" t="str">
        <f t="shared" ref="DS349:DS428" si="5520">IF(AM349="","","|n"&amp;DS$2&amp;"+"&amp;AM349&amp;DS$1)</f>
        <v/>
      </c>
      <c r="DT349" s="71" t="str">
        <f t="shared" ref="DT349:DT428" si="5521">IF(AN349="","","|n"&amp;DT$2&amp;"+"&amp;AN349&amp;DT$1)</f>
        <v/>
      </c>
      <c r="DU349" s="71" t="str">
        <f t="shared" ref="DU349:DU428" si="5522">IF(AO349="","","|n"&amp;DU$2&amp;"+"&amp;AO349&amp;DU$1)</f>
        <v/>
      </c>
      <c r="DV349" s="71" t="str">
        <f t="shared" ref="DV349:DV428" si="5523">IF(AP349="","","|n"&amp;DV$2&amp;"+"&amp;AP349&amp;DV$1)</f>
        <v/>
      </c>
      <c r="DW349" s="71" t="str">
        <f t="shared" ref="DW349:DW428" si="5524">IF(AQ349="","","|n"&amp;DW$2&amp;"+"&amp;AQ349&amp;DW$1)</f>
        <v/>
      </c>
      <c r="DX349" s="71" t="str">
        <f t="shared" ref="DX349:DX428" si="5525">IF(AR349="","","|n"&amp;DX$2&amp;"+"&amp;AR349&amp;DX$1)</f>
        <v/>
      </c>
      <c r="DY349" s="71" t="str">
        <f t="shared" ref="DY349:DY428" si="5526">IF(AS349="","","|n"&amp;DY$2&amp;"+"&amp;AS349&amp;DY$1)</f>
        <v/>
      </c>
      <c r="DZ349" s="71" t="str">
        <f t="shared" ref="DZ349:DZ428" si="5527">IF(AT349="","","|n"&amp;DZ$2&amp;"+"&amp;AT349&amp;DZ$1)</f>
        <v/>
      </c>
      <c r="EA349" s="71" t="str">
        <f t="shared" ref="EA349:EA428" si="5528">IF(AU349="","","|n"&amp;EA$2&amp;"+"&amp;AU349&amp;EA$1)</f>
        <v/>
      </c>
      <c r="EB349" s="71" t="str">
        <f t="shared" ref="EB349:EB428" si="5529">IF(AV349="","","|n"&amp;EB$2&amp;"+"&amp;AV349&amp;EB$1)</f>
        <v/>
      </c>
      <c r="EC349" s="71" t="str">
        <f t="shared" ref="EC349:EC428" si="5530">IF(AW349="","","|n"&amp;EC$2&amp;"+"&amp;AW349&amp;EC$1)</f>
        <v/>
      </c>
      <c r="ED349" s="71" t="str">
        <f t="shared" ref="ED349:ED428" si="5531">IF(AX349="","","|n"&amp;ED$2&amp;"+"&amp;AX349&amp;ED$1)</f>
        <v/>
      </c>
      <c r="EE349" s="71" t="str">
        <f t="shared" ref="EE349:EE428" si="5532">IF(AY349="","","|n"&amp;EE$2&amp;"+"&amp;AY349&amp;EE$1)</f>
        <v/>
      </c>
      <c r="EF349" s="71" t="str">
        <f t="shared" ref="EF349:EF428" si="5533">IF(AZ349="","","|n"&amp;EF$2&amp;"+"&amp;AZ349&amp;EF$1)</f>
        <v/>
      </c>
      <c r="EG349" s="71" t="str">
        <f t="shared" ref="EG349:EG428" si="5534">IF(BA349="","","|n"&amp;EG$2&amp;"+"&amp;BA349&amp;EG$1)</f>
        <v/>
      </c>
      <c r="EH349" s="71" t="str">
        <f t="shared" ref="EH349:EH428" si="5535">IF(BB349="","","|n"&amp;EH$2&amp;"+"&amp;BB349&amp;EH$1)</f>
        <v/>
      </c>
      <c r="EI349" s="71" t="str">
        <f t="shared" ref="EI349:EI428" si="5536">IF(BC349="","","|n"&amp;EI$2&amp;"+"&amp;BC349&amp;EI$1)</f>
        <v/>
      </c>
      <c r="EJ349" s="71" t="str">
        <f t="shared" ref="EJ349:EJ428" si="5537">IF(BD349="","","|n"&amp;EJ$2&amp;"+"&amp;BD349&amp;EJ$1)</f>
        <v/>
      </c>
      <c r="EK349" s="71" t="str">
        <f t="shared" ref="EK349:EK428" si="5538">IF(BE349="","","|n"&amp;EK$2&amp;"+"&amp;BE349&amp;EK$1)</f>
        <v/>
      </c>
      <c r="EL349" s="71" t="str">
        <f t="shared" ref="EL349:EL428" si="5539">IF(BF349="","","|n"&amp;EL$2&amp;"+"&amp;BF349&amp;EL$1)</f>
        <v/>
      </c>
      <c r="EM349" s="71" t="str">
        <f t="shared" ref="EM349:EM428" si="5540">IF(BG349="","","|n"&amp;EM$2&amp;"+"&amp;BG349&amp;EM$1)</f>
        <v/>
      </c>
      <c r="EN349" s="71" t="str">
        <f t="shared" ref="EN349:EN428" si="5541">IF(BH349="","","|n"&amp;EN$2&amp;"+"&amp;BH349&amp;EN$1)</f>
        <v/>
      </c>
      <c r="EO349" s="71" t="str">
        <f t="shared" ref="EO349:EO428" si="5542">IF(BI349="","","|n"&amp;EO$2&amp;"+"&amp;BI349&amp;EO$1)</f>
        <v/>
      </c>
      <c r="EP349" s="71" t="str">
        <f t="shared" ref="EP349:EP428" si="5543">IF(BJ349="","","|n"&amp;EP$2&amp;"+"&amp;BJ349&amp;EP$1)</f>
        <v/>
      </c>
      <c r="EQ349" s="71" t="str">
        <f t="shared" ref="EQ349:EQ428" si="5544">IF(BK349="","","|n"&amp;EQ$2&amp;"+"&amp;BK349&amp;EQ$1)</f>
        <v/>
      </c>
      <c r="ER349" s="71" t="str">
        <f t="shared" ref="ER349:ER428" si="5545">IF(BL349="","","|n"&amp;ER$2&amp;"+"&amp;BL349&amp;ER$1)</f>
        <v/>
      </c>
      <c r="ES349" s="71" t="str">
        <f t="shared" ref="ES349:ES428" si="5546">IF(BM349="","","|n"&amp;ES$2&amp;"+"&amp;BM349&amp;ES$1)</f>
        <v/>
      </c>
      <c r="ET349" s="71" t="str">
        <f t="shared" ref="ET349:ET428" si="5547">IF(BN349="","","|n"&amp;ET$2&amp;"+"&amp;BN349&amp;ET$1)</f>
        <v/>
      </c>
      <c r="EU349" s="71" t="str">
        <f t="shared" ref="EU349:EU428" si="5548">IF(BO349="","","|n"&amp;EU$2&amp;"+"&amp;BO349&amp;EU$1)</f>
        <v/>
      </c>
      <c r="EV349" s="71" t="str">
        <f t="shared" ref="EV349:EV428" si="5549">IF(BP349="","","|n"&amp;EV$2&amp;"+"&amp;BP349&amp;EV$1)</f>
        <v/>
      </c>
      <c r="EW349" s="71" t="str">
        <f t="shared" ref="EW349:EW428" si="5550">IF(BQ349="","","|n"&amp;EW$2&amp;"+"&amp;BQ349&amp;EW$1)</f>
        <v/>
      </c>
      <c r="EX349" s="71" t="str">
        <f t="shared" ref="EX349:EX428" si="5551">IF(BR349="","","|n"&amp;EX$2&amp;"+"&amp;BR349&amp;EX$1)</f>
        <v/>
      </c>
      <c r="EY349" s="71" t="str">
        <f t="shared" ref="EY349:EY428" si="5552">IF(BS349="","","|n"&amp;EY$2&amp;"+"&amp;BS349&amp;EY$1)</f>
        <v/>
      </c>
      <c r="EZ349" s="71" t="str">
        <f t="shared" ref="EZ349:EZ428" si="5553">IF(BT349="","","|n"&amp;EZ$2&amp;"+"&amp;BT349&amp;EZ$1)</f>
        <v/>
      </c>
      <c r="FA349" s="71" t="str">
        <f t="shared" ref="FA349:FA428" si="5554">IF(BU349="","","|n"&amp;FA$2&amp;"+"&amp;BU349&amp;FA$1)</f>
        <v/>
      </c>
      <c r="FB349" s="71" t="str">
        <f t="shared" ref="FB349:FB428" si="5555">IF(BV349="","","|n"&amp;FB$2&amp;"+"&amp;BV349&amp;FB$1)</f>
        <v/>
      </c>
      <c r="FC349" s="71" t="str">
        <f t="shared" ref="FC349:FC428" si="5556">IF(BW349="","","|n"&amp;FC$2&amp;"+"&amp;BW349&amp;FC$1)</f>
        <v/>
      </c>
      <c r="FD349" s="71" t="str">
        <f t="shared" ref="FD349:FD428" si="5557">IF(BX349="","","|n"&amp;FD$2&amp;"+"&amp;BX349&amp;FD$1)</f>
        <v/>
      </c>
      <c r="FE349" s="71" t="str">
        <f t="shared" ref="FE349:FE428" si="5558">IF(BY349="","","|n"&amp;FE$2&amp;"+"&amp;BY349&amp;FE$1)</f>
        <v/>
      </c>
      <c r="FF349" s="71" t="str">
        <f t="shared" ref="FF349:FF428" si="5559">IF(BZ349="","","|n"&amp;FF$2&amp;"+"&amp;BZ349&amp;FF$1)</f>
        <v/>
      </c>
      <c r="FG349" s="71" t="str">
        <f t="shared" ref="FG349:FG428" si="5560">IF(CA349="","","|n"&amp;FG$2&amp;"+"&amp;CA349&amp;FG$1)</f>
        <v/>
      </c>
      <c r="FH349" s="71" t="str">
        <f t="shared" ref="FH349:FH428" si="5561">IF(CB349="","","|n"&amp;FH$2&amp;"+"&amp;CB349&amp;FH$1)</f>
        <v/>
      </c>
      <c r="FI349" s="71" t="str">
        <f t="shared" ref="FI349:FI428" si="5562">IF(CC349="","","|n"&amp;FI$2&amp;"+"&amp;CC349&amp;FI$1)</f>
        <v/>
      </c>
      <c r="FJ349" s="71" t="str">
        <f t="shared" ref="FJ349:FJ428" si="5563">IF(CD349="","","|n"&amp;FJ$2&amp;"+"&amp;CD349&amp;FJ$1)</f>
        <v/>
      </c>
      <c r="FK349" s="71" t="str">
        <f t="shared" ref="FK349:FK428" si="5564">IF(CE349="","","|n"&amp;FK$2&amp;"+"&amp;CE349&amp;FK$1)</f>
        <v/>
      </c>
      <c r="FL349" s="71" t="str">
        <f t="shared" ref="FL349:FL428" si="5565">IF(CF349="","","|n"&amp;FL$2&amp;"+"&amp;CF349&amp;FL$1)</f>
        <v/>
      </c>
      <c r="FM349" s="71" t="str">
        <f t="shared" ref="FM349:FM428" si="5566">IF(CG349="","","|n"&amp;FM$2&amp;"+"&amp;CG349&amp;FM$1)</f>
        <v/>
      </c>
      <c r="FN349" s="71" t="str">
        <f t="shared" ref="FN349:FN428" si="5567">IF(CH349="","","|n"&amp;FN$2&amp;"+"&amp;CH349&amp;FN$1)</f>
        <v/>
      </c>
      <c r="FO349" s="71" t="str">
        <f t="shared" ref="FO349:FO428" si="5568">IF(CI349="","","|n"&amp;FO$2&amp;"+"&amp;CI349&amp;FO$1)</f>
        <v/>
      </c>
      <c r="FP349" s="71" t="str">
        <f t="shared" ref="FP349:FP428" si="5569">IF(CJ349="","","|n"&amp;FP$2&amp;"+"&amp;CJ349&amp;FP$1)</f>
        <v/>
      </c>
      <c r="FQ349" s="71" t="str">
        <f t="shared" ref="FQ349:FQ428" si="5570">IF(CK349="","","|n"&amp;FQ$2&amp;"+"&amp;CK349&amp;FQ$1)</f>
        <v/>
      </c>
      <c r="FR349" s="71" t="str">
        <f t="shared" ref="FR349:FR428" si="5571">IF(CL349="","","|n"&amp;FR$2&amp;"+"&amp;CL349&amp;FR$1)</f>
        <v/>
      </c>
      <c r="FS349" s="71" t="str">
        <f t="shared" ref="FS349:FS428" si="5572">IF(CM349="","","|n"&amp;FS$2&amp;"+"&amp;CM349&amp;FS$1)</f>
        <v/>
      </c>
    </row>
    <row r="350" spans="1:175" ht="16.5">
      <c r="A350" s="133"/>
      <c r="B350" s="80" t="s">
        <v>993</v>
      </c>
      <c r="C350" s="148" t="s">
        <v>990</v>
      </c>
      <c r="K350" s="149"/>
      <c r="T350" s="146" t="s">
        <v>994</v>
      </c>
      <c r="U350" s="85" t="s">
        <v>992</v>
      </c>
      <c r="CN350" s="70" t="str">
        <f t="shared" ref="CN350:CN357" si="5573">"InitUnitState('"&amp;B350&amp;"',"&amp;V350&amp;","&amp;W350&amp;","&amp;X350&amp;","&amp;Y350&amp;","&amp;Z350&amp;","&amp;AA350&amp;","&amp;AB350&amp;","&amp;AC350&amp;","&amp;AD350&amp;","&amp;AE350&amp;")"</f>
        <v>InitUnitState('IK1B',,,,,,,,,,)</v>
      </c>
      <c r="CO350" s="70" t="str">
        <f t="shared" ref="CO350:CO357" si="5574">"InitUnitNormal('"&amp;B350&amp;"',"&amp;AF350&amp;","&amp;AG350&amp;","&amp;AH350&amp;","&amp;AI350&amp;","&amp;AJ350&amp;","&amp;AK350&amp;","&amp;AL350&amp;","&amp;AM350&amp;","&amp;AN350&amp;","&amp;AO350&amp;")"</f>
        <v>InitUnitNormal('IK1B',,,,,,,,,,)</v>
      </c>
      <c r="CP350" s="70" t="str">
        <f t="shared" ref="CP350:CP357" si="5575">"InitUnitMagic('"&amp;B350&amp;"',"&amp;AP350&amp;","&amp;AQ350&amp;","&amp;AR350&amp;","&amp;AS350&amp;","&amp;AT350&amp;","&amp;AU350&amp;","&amp;AV350&amp;","&amp;AW350&amp;","&amp;BI350&amp;","&amp;BJ350&amp;")"</f>
        <v>InitUnitMagic('IK1B',,,,,,,,,,)</v>
      </c>
      <c r="CQ350" s="70" t="str">
        <f t="shared" ref="CQ350:CQ357" si="5576">"InitUnitAdd('"&amp;B350&amp;"',"&amp;BK350&amp;","&amp;BL350&amp;","&amp;BM350&amp;","&amp;BN350&amp;","&amp;BO350&amp;","&amp;BP350&amp;","&amp;BQ350&amp;","&amp;BR350&amp;","&amp;BS350&amp;","&amp;BT350&amp;")"</f>
        <v>InitUnitAdd('IK1B',,,,,,,,,,)</v>
      </c>
      <c r="CR350" s="70" t="str">
        <f t="shared" ref="CR350:CR357" si="5577"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359&amp;CR$1&amp;")"</f>
        <v>InitEquipData('IK1B',,"",,,,,'','','','','','',"ReplaceableTextures\\CommandButtons\\BTNSST10.blp")</v>
      </c>
      <c r="CU350" s="95" t="str">
        <f t="shared" ref="CU350:CU357" si="5578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V350" s="61" t="str">
        <f t="shared" si="5497"/>
        <v>致命倍率|Cffffc926+300%|n|n|r|Cffaaaaaa○|CffFFD24D金之符印+1|r|r|n|n|Cff00ff7f点击穿戴或脱卸。|r</v>
      </c>
      <c r="CW350" s="60"/>
      <c r="CX350" s="60"/>
      <c r="CY350" s="60"/>
      <c r="CZ350" s="60"/>
      <c r="DA350" s="60"/>
      <c r="DB350" s="71" t="str">
        <f t="shared" ref="DB350:DB357" si="5579">IF(V350="","","|n"&amp;DB$2&amp;"+"&amp;V350&amp;DB$1)</f>
        <v/>
      </c>
      <c r="DC350" s="71" t="str">
        <f t="shared" ref="DC350:DC357" si="5580">IF(W350="","","|n"&amp;DC$2&amp;"+"&amp;W350&amp;DC$1)</f>
        <v/>
      </c>
      <c r="DD350" s="71" t="str">
        <f t="shared" ref="DD350:DD357" si="5581">IF(X350="","","|n"&amp;DD$2&amp;"+"&amp;X350&amp;DD$1)</f>
        <v/>
      </c>
      <c r="DE350" s="71" t="str">
        <f t="shared" ref="DE350:DE357" si="5582">IF(Y350="","","|n"&amp;DE$2&amp;"+"&amp;Y350&amp;DE$1)</f>
        <v/>
      </c>
      <c r="DF350" s="71" t="str">
        <f t="shared" ref="DF350:DF357" si="5583">IF(Z350="","","|n"&amp;DF$2&amp;"+"&amp;Z350&amp;DF$1)</f>
        <v/>
      </c>
      <c r="DG350" s="71" t="str">
        <f t="shared" ref="DG350:DG357" si="5584">IF(AA350="","","|n"&amp;DG$2&amp;"+"&amp;AA350&amp;DG$1)</f>
        <v/>
      </c>
      <c r="DH350" s="71" t="str">
        <f t="shared" ref="DH350:DH357" si="5585">IF(AB350="","","|n"&amp;DH$2&amp;"+"&amp;AB350&amp;DH$1)</f>
        <v/>
      </c>
      <c r="DI350" s="71" t="str">
        <f t="shared" ref="DI350:DI357" si="5586">IF(AC350="","","|n"&amp;DI$2&amp;"+"&amp;AC350&amp;DI$1)</f>
        <v/>
      </c>
      <c r="DJ350" s="71" t="str">
        <f t="shared" ref="DJ350:DJ357" si="5587">IF(AD350="","","|n"&amp;DJ$2&amp;"+"&amp;AD350&amp;DJ$1)</f>
        <v/>
      </c>
      <c r="DK350" s="71" t="str">
        <f t="shared" ref="DK350:DK357" si="5588">IF(AE350="","","|n"&amp;DK$2&amp;"+"&amp;AE350&amp;DK$1)</f>
        <v/>
      </c>
      <c r="DL350" s="71" t="str">
        <f t="shared" ref="DL350:DL357" si="5589">IF(AF350="","","|n"&amp;DL$2&amp;"+"&amp;AF350&amp;DL$1)</f>
        <v/>
      </c>
      <c r="DM350" s="71" t="str">
        <f t="shared" ref="DM350:DM357" si="5590">IF(AG350="","","|n"&amp;DM$2&amp;"+"&amp;AG350&amp;DM$1)</f>
        <v/>
      </c>
      <c r="DN350" s="71" t="str">
        <f t="shared" ref="DN350:DN357" si="5591">IF(AH350="","","|n"&amp;DN$2&amp;"+"&amp;AH350&amp;DN$1)</f>
        <v/>
      </c>
      <c r="DO350" s="71" t="str">
        <f t="shared" ref="DO350:DO357" si="5592">IF(AI350="","","|n"&amp;DO$2&amp;"+"&amp;AI350&amp;DO$1)</f>
        <v/>
      </c>
      <c r="DP350" s="71" t="str">
        <f t="shared" ref="DP350:DP357" si="5593">IF(AJ350="","","|n"&amp;DP$2&amp;"+"&amp;AJ350&amp;DP$1)</f>
        <v/>
      </c>
      <c r="DQ350" s="71" t="str">
        <f t="shared" ref="DQ350:DQ357" si="5594">IF(AK350="","","|n"&amp;DQ$2&amp;"+"&amp;AK350&amp;DQ$1)</f>
        <v/>
      </c>
      <c r="DR350" s="71" t="str">
        <f t="shared" ref="DR350:DR357" si="5595">IF(AL350="","","|n"&amp;DR$2&amp;"+"&amp;AL350&amp;DR$1)</f>
        <v/>
      </c>
      <c r="DS350" s="71" t="str">
        <f t="shared" ref="DS350:DS357" si="5596">IF(AM350="","","|n"&amp;DS$2&amp;"+"&amp;AM350&amp;DS$1)</f>
        <v/>
      </c>
      <c r="DT350" s="71" t="str">
        <f t="shared" ref="DT350:DT357" si="5597">IF(AN350="","","|n"&amp;DT$2&amp;"+"&amp;AN350&amp;DT$1)</f>
        <v/>
      </c>
      <c r="DU350" s="71" t="str">
        <f t="shared" ref="DU350:DU357" si="5598">IF(AO350="","","|n"&amp;DU$2&amp;"+"&amp;AO350&amp;DU$1)</f>
        <v/>
      </c>
      <c r="DV350" s="71" t="str">
        <f t="shared" ref="DV350:DV357" si="5599">IF(AP350="","","|n"&amp;DV$2&amp;"+"&amp;AP350&amp;DV$1)</f>
        <v/>
      </c>
      <c r="DW350" s="71" t="str">
        <f t="shared" ref="DW350:DW357" si="5600">IF(AQ350="","","|n"&amp;DW$2&amp;"+"&amp;AQ350&amp;DW$1)</f>
        <v/>
      </c>
      <c r="DX350" s="71" t="str">
        <f t="shared" ref="DX350:DX357" si="5601">IF(AR350="","","|n"&amp;DX$2&amp;"+"&amp;AR350&amp;DX$1)</f>
        <v/>
      </c>
      <c r="DY350" s="71" t="str">
        <f t="shared" ref="DY350:DY357" si="5602">IF(AS350="","","|n"&amp;DY$2&amp;"+"&amp;AS350&amp;DY$1)</f>
        <v/>
      </c>
      <c r="DZ350" s="71" t="str">
        <f t="shared" ref="DZ350:DZ357" si="5603">IF(AT350="","","|n"&amp;DZ$2&amp;"+"&amp;AT350&amp;DZ$1)</f>
        <v/>
      </c>
      <c r="EA350" s="71" t="str">
        <f t="shared" ref="EA350:EA357" si="5604">IF(AU350="","","|n"&amp;EA$2&amp;"+"&amp;AU350&amp;EA$1)</f>
        <v/>
      </c>
      <c r="EB350" s="71" t="str">
        <f t="shared" ref="EB350:EB357" si="5605">IF(AV350="","","|n"&amp;EB$2&amp;"+"&amp;AV350&amp;EB$1)</f>
        <v/>
      </c>
      <c r="EC350" s="71" t="str">
        <f t="shared" ref="EC350:EC357" si="5606">IF(AW350="","","|n"&amp;EC$2&amp;"+"&amp;AW350&amp;EC$1)</f>
        <v/>
      </c>
      <c r="ED350" s="71" t="str">
        <f t="shared" ref="ED350:ED357" si="5607">IF(AX350="","","|n"&amp;ED$2&amp;"+"&amp;AX350&amp;ED$1)</f>
        <v/>
      </c>
      <c r="EE350" s="71" t="str">
        <f t="shared" ref="EE350:EE357" si="5608">IF(AY350="","","|n"&amp;EE$2&amp;"+"&amp;AY350&amp;EE$1)</f>
        <v/>
      </c>
      <c r="EF350" s="71" t="str">
        <f t="shared" ref="EF350:EF357" si="5609">IF(AZ350="","","|n"&amp;EF$2&amp;"+"&amp;AZ350&amp;EF$1)</f>
        <v/>
      </c>
      <c r="EG350" s="71" t="str">
        <f t="shared" ref="EG350:EG357" si="5610">IF(BA350="","","|n"&amp;EG$2&amp;"+"&amp;BA350&amp;EG$1)</f>
        <v/>
      </c>
      <c r="EH350" s="71" t="str">
        <f t="shared" ref="EH350:EH357" si="5611">IF(BB350="","","|n"&amp;EH$2&amp;"+"&amp;BB350&amp;EH$1)</f>
        <v/>
      </c>
      <c r="EI350" s="71" t="str">
        <f t="shared" ref="EI350:EI357" si="5612">IF(BC350="","","|n"&amp;EI$2&amp;"+"&amp;BC350&amp;EI$1)</f>
        <v/>
      </c>
      <c r="EJ350" s="71" t="str">
        <f t="shared" ref="EJ350:EJ357" si="5613">IF(BD350="","","|n"&amp;EJ$2&amp;"+"&amp;BD350&amp;EJ$1)</f>
        <v/>
      </c>
      <c r="EK350" s="71" t="str">
        <f t="shared" ref="EK350:EK357" si="5614">IF(BE350="","","|n"&amp;EK$2&amp;"+"&amp;BE350&amp;EK$1)</f>
        <v/>
      </c>
      <c r="EL350" s="71" t="str">
        <f t="shared" ref="EL350:EL357" si="5615">IF(BF350="","","|n"&amp;EL$2&amp;"+"&amp;BF350&amp;EL$1)</f>
        <v/>
      </c>
      <c r="EM350" s="71" t="str">
        <f t="shared" ref="EM350:EM357" si="5616">IF(BG350="","","|n"&amp;EM$2&amp;"+"&amp;BG350&amp;EM$1)</f>
        <v/>
      </c>
      <c r="EN350" s="71" t="str">
        <f t="shared" ref="EN350:EN357" si="5617">IF(BH350="","","|n"&amp;EN$2&amp;"+"&amp;BH350&amp;EN$1)</f>
        <v/>
      </c>
      <c r="EO350" s="71" t="str">
        <f t="shared" ref="EO350:EO357" si="5618">IF(BI350="","","|n"&amp;EO$2&amp;"+"&amp;BI350&amp;EO$1)</f>
        <v/>
      </c>
      <c r="EP350" s="71" t="str">
        <f t="shared" ref="EP350:EP357" si="5619">IF(BJ350="","","|n"&amp;EP$2&amp;"+"&amp;BJ350&amp;EP$1)</f>
        <v/>
      </c>
      <c r="EQ350" s="71" t="str">
        <f t="shared" ref="EQ350:EQ357" si="5620">IF(BK350="","","|n"&amp;EQ$2&amp;"+"&amp;BK350&amp;EQ$1)</f>
        <v/>
      </c>
      <c r="ER350" s="71" t="str">
        <f t="shared" ref="ER350:ER357" si="5621">IF(BL350="","","|n"&amp;ER$2&amp;"+"&amp;BL350&amp;ER$1)</f>
        <v/>
      </c>
      <c r="ES350" s="71" t="str">
        <f t="shared" ref="ES350:ES357" si="5622">IF(BM350="","","|n"&amp;ES$2&amp;"+"&amp;BM350&amp;ES$1)</f>
        <v/>
      </c>
      <c r="ET350" s="71" t="str">
        <f t="shared" ref="ET350:ET357" si="5623">IF(BN350="","","|n"&amp;ET$2&amp;"+"&amp;BN350&amp;ET$1)</f>
        <v/>
      </c>
      <c r="EU350" s="71" t="str">
        <f t="shared" ref="EU350:EU357" si="5624">IF(BO350="","","|n"&amp;EU$2&amp;"+"&amp;BO350&amp;EU$1)</f>
        <v/>
      </c>
      <c r="EV350" s="71" t="str">
        <f t="shared" ref="EV350:EV357" si="5625">IF(BP350="","","|n"&amp;EV$2&amp;"+"&amp;BP350&amp;EV$1)</f>
        <v/>
      </c>
      <c r="EW350" s="71" t="str">
        <f t="shared" ref="EW350:EW357" si="5626">IF(BQ350="","","|n"&amp;EW$2&amp;"+"&amp;BQ350&amp;EW$1)</f>
        <v/>
      </c>
      <c r="EX350" s="71" t="str">
        <f t="shared" ref="EX350:EX357" si="5627">IF(BR350="","","|n"&amp;EX$2&amp;"+"&amp;BR350&amp;EX$1)</f>
        <v/>
      </c>
      <c r="EY350" s="71" t="str">
        <f t="shared" ref="EY350:EY357" si="5628">IF(BS350="","","|n"&amp;EY$2&amp;"+"&amp;BS350&amp;EY$1)</f>
        <v/>
      </c>
      <c r="EZ350" s="71" t="str">
        <f t="shared" ref="EZ350:EZ357" si="5629">IF(BT350="","","|n"&amp;EZ$2&amp;"+"&amp;BT350&amp;EZ$1)</f>
        <v/>
      </c>
      <c r="FA350" s="71" t="str">
        <f t="shared" ref="FA350:FA357" si="5630">IF(BU350="","","|n"&amp;FA$2&amp;"+"&amp;BU350&amp;FA$1)</f>
        <v/>
      </c>
      <c r="FB350" s="71" t="str">
        <f t="shared" ref="FB350:FB357" si="5631">IF(BV350="","","|n"&amp;FB$2&amp;"+"&amp;BV350&amp;FB$1)</f>
        <v/>
      </c>
      <c r="FC350" s="71" t="str">
        <f t="shared" ref="FC350:FC357" si="5632">IF(BW350="","","|n"&amp;FC$2&amp;"+"&amp;BW350&amp;FC$1)</f>
        <v/>
      </c>
      <c r="FD350" s="71" t="str">
        <f t="shared" ref="FD350:FD357" si="5633">IF(BX350="","","|n"&amp;FD$2&amp;"+"&amp;BX350&amp;FD$1)</f>
        <v/>
      </c>
      <c r="FE350" s="71" t="str">
        <f t="shared" ref="FE350:FE357" si="5634">IF(BY350="","","|n"&amp;FE$2&amp;"+"&amp;BY350&amp;FE$1)</f>
        <v/>
      </c>
      <c r="FF350" s="71" t="str">
        <f t="shared" ref="FF350:FF357" si="5635">IF(BZ350="","","|n"&amp;FF$2&amp;"+"&amp;BZ350&amp;FF$1)</f>
        <v/>
      </c>
      <c r="FG350" s="71" t="str">
        <f t="shared" ref="FG350:FG357" si="5636">IF(CA350="","","|n"&amp;FG$2&amp;"+"&amp;CA350&amp;FG$1)</f>
        <v/>
      </c>
      <c r="FH350" s="71" t="str">
        <f t="shared" ref="FH350:FH357" si="5637">IF(CB350="","","|n"&amp;FH$2&amp;"+"&amp;CB350&amp;FH$1)</f>
        <v/>
      </c>
      <c r="FI350" s="71" t="str">
        <f t="shared" ref="FI350:FI357" si="5638">IF(CC350="","","|n"&amp;FI$2&amp;"+"&amp;CC350&amp;FI$1)</f>
        <v/>
      </c>
      <c r="FJ350" s="71" t="str">
        <f t="shared" ref="FJ350:FJ357" si="5639">IF(CD350="","","|n"&amp;FJ$2&amp;"+"&amp;CD350&amp;FJ$1)</f>
        <v/>
      </c>
      <c r="FK350" s="71" t="str">
        <f t="shared" ref="FK350:FK357" si="5640">IF(CE350="","","|n"&amp;FK$2&amp;"+"&amp;CE350&amp;FK$1)</f>
        <v/>
      </c>
      <c r="FL350" s="71" t="str">
        <f t="shared" ref="FL350:FL357" si="5641">IF(CF350="","","|n"&amp;FL$2&amp;"+"&amp;CF350&amp;FL$1)</f>
        <v/>
      </c>
      <c r="FM350" s="71" t="str">
        <f t="shared" ref="FM350:FM357" si="5642">IF(CG350="","","|n"&amp;FM$2&amp;"+"&amp;CG350&amp;FM$1)</f>
        <v/>
      </c>
      <c r="FN350" s="71" t="str">
        <f t="shared" ref="FN350:FN357" si="5643">IF(CH350="","","|n"&amp;FN$2&amp;"+"&amp;CH350&amp;FN$1)</f>
        <v/>
      </c>
      <c r="FO350" s="71" t="str">
        <f t="shared" ref="FO350:FO357" si="5644">IF(CI350="","","|n"&amp;FO$2&amp;"+"&amp;CI350&amp;FO$1)</f>
        <v/>
      </c>
      <c r="FP350" s="71" t="str">
        <f t="shared" ref="FP350:FP357" si="5645">IF(CJ350="","","|n"&amp;FP$2&amp;"+"&amp;CJ350&amp;FP$1)</f>
        <v/>
      </c>
      <c r="FQ350" s="71" t="str">
        <f t="shared" ref="FQ350:FQ357" si="5646">IF(CK350="","","|n"&amp;FQ$2&amp;"+"&amp;CK350&amp;FQ$1)</f>
        <v/>
      </c>
      <c r="FR350" s="71" t="str">
        <f t="shared" ref="FR350:FR357" si="5647">IF(CL350="","","|n"&amp;FR$2&amp;"+"&amp;CL350&amp;FR$1)</f>
        <v/>
      </c>
      <c r="FS350" s="71" t="str">
        <f t="shared" ref="FS350:FS357" si="5648">IF(CM350="","","|n"&amp;FS$2&amp;"+"&amp;CM350&amp;FS$1)</f>
        <v/>
      </c>
    </row>
    <row r="351" spans="1:175" ht="16.5">
      <c r="A351" s="133"/>
      <c r="B351" s="80" t="s">
        <v>995</v>
      </c>
      <c r="C351" s="148" t="s">
        <v>990</v>
      </c>
      <c r="K351" s="150"/>
      <c r="T351" s="146" t="s">
        <v>996</v>
      </c>
      <c r="U351" s="85" t="s">
        <v>992</v>
      </c>
      <c r="CN351" s="70" t="str">
        <f t="shared" si="5573"/>
        <v>InitUnitState('IK1C',,,,,,,,,,)</v>
      </c>
      <c r="CO351" s="70" t="str">
        <f t="shared" si="5574"/>
        <v>InitUnitNormal('IK1C',,,,,,,,,,)</v>
      </c>
      <c r="CP351" s="70" t="str">
        <f t="shared" si="5575"/>
        <v>InitUnitMagic('IK1C',,,,,,,,,,)</v>
      </c>
      <c r="CQ351" s="70" t="str">
        <f t="shared" si="5576"/>
        <v>InitUnitAdd('IK1C',,,,,,,,,,)</v>
      </c>
      <c r="CR351" s="70" t="str">
        <f t="shared" si="5577"/>
        <v>InitEquipData('IK1C',,"",,,,,'','','','','','',"ReplaceableTextures\\CommandButtons\\BTNSST10.blp")</v>
      </c>
      <c r="CU351" s="95" t="str">
        <f t="shared" si="5578"/>
        <v>|n</v>
      </c>
      <c r="CV351" s="61" t="str">
        <f t="shared" si="5497"/>
        <v>致命倍率|Cffffc926+300%|n|n|r|Cffaaaaaa○|CffFFD24D木之符印+1|r|r|n|n|Cff00ff7f点击穿戴或脱卸。|r</v>
      </c>
      <c r="CW351" s="60"/>
      <c r="CX351" s="60"/>
      <c r="CY351" s="60"/>
      <c r="CZ351" s="60"/>
      <c r="DA351" s="60"/>
      <c r="DB351" s="71" t="str">
        <f t="shared" si="5579"/>
        <v/>
      </c>
      <c r="DC351" s="71" t="str">
        <f t="shared" si="5580"/>
        <v/>
      </c>
      <c r="DD351" s="71" t="str">
        <f t="shared" si="5581"/>
        <v/>
      </c>
      <c r="DE351" s="71" t="str">
        <f t="shared" si="5582"/>
        <v/>
      </c>
      <c r="DF351" s="71" t="str">
        <f t="shared" si="5583"/>
        <v/>
      </c>
      <c r="DG351" s="71" t="str">
        <f t="shared" si="5584"/>
        <v/>
      </c>
      <c r="DH351" s="71" t="str">
        <f t="shared" si="5585"/>
        <v/>
      </c>
      <c r="DI351" s="71" t="str">
        <f t="shared" si="5586"/>
        <v/>
      </c>
      <c r="DJ351" s="71" t="str">
        <f t="shared" si="5587"/>
        <v/>
      </c>
      <c r="DK351" s="71" t="str">
        <f t="shared" si="5588"/>
        <v/>
      </c>
      <c r="DL351" s="71" t="str">
        <f t="shared" si="5589"/>
        <v/>
      </c>
      <c r="DM351" s="71" t="str">
        <f t="shared" si="5590"/>
        <v/>
      </c>
      <c r="DN351" s="71" t="str">
        <f t="shared" si="5591"/>
        <v/>
      </c>
      <c r="DO351" s="71" t="str">
        <f t="shared" si="5592"/>
        <v/>
      </c>
      <c r="DP351" s="71" t="str">
        <f t="shared" si="5593"/>
        <v/>
      </c>
      <c r="DQ351" s="71" t="str">
        <f t="shared" si="5594"/>
        <v/>
      </c>
      <c r="DR351" s="71" t="str">
        <f t="shared" si="5595"/>
        <v/>
      </c>
      <c r="DS351" s="71" t="str">
        <f t="shared" si="5596"/>
        <v/>
      </c>
      <c r="DT351" s="71" t="str">
        <f t="shared" si="5597"/>
        <v/>
      </c>
      <c r="DU351" s="71" t="str">
        <f t="shared" si="5598"/>
        <v/>
      </c>
      <c r="DV351" s="71" t="str">
        <f t="shared" si="5599"/>
        <v/>
      </c>
      <c r="DW351" s="71" t="str">
        <f t="shared" si="5600"/>
        <v/>
      </c>
      <c r="DX351" s="71" t="str">
        <f t="shared" si="5601"/>
        <v/>
      </c>
      <c r="DY351" s="71" t="str">
        <f t="shared" si="5602"/>
        <v/>
      </c>
      <c r="DZ351" s="71" t="str">
        <f t="shared" si="5603"/>
        <v/>
      </c>
      <c r="EA351" s="71" t="str">
        <f t="shared" si="5604"/>
        <v/>
      </c>
      <c r="EB351" s="71" t="str">
        <f t="shared" si="5605"/>
        <v/>
      </c>
      <c r="EC351" s="71" t="str">
        <f t="shared" si="5606"/>
        <v/>
      </c>
      <c r="ED351" s="71" t="str">
        <f t="shared" si="5607"/>
        <v/>
      </c>
      <c r="EE351" s="71" t="str">
        <f t="shared" si="5608"/>
        <v/>
      </c>
      <c r="EF351" s="71" t="str">
        <f t="shared" si="5609"/>
        <v/>
      </c>
      <c r="EG351" s="71" t="str">
        <f t="shared" si="5610"/>
        <v/>
      </c>
      <c r="EH351" s="71" t="str">
        <f t="shared" si="5611"/>
        <v/>
      </c>
      <c r="EI351" s="71" t="str">
        <f t="shared" si="5612"/>
        <v/>
      </c>
      <c r="EJ351" s="71" t="str">
        <f t="shared" si="5613"/>
        <v/>
      </c>
      <c r="EK351" s="71" t="str">
        <f t="shared" si="5614"/>
        <v/>
      </c>
      <c r="EL351" s="71" t="str">
        <f t="shared" si="5615"/>
        <v/>
      </c>
      <c r="EM351" s="71" t="str">
        <f t="shared" si="5616"/>
        <v/>
      </c>
      <c r="EN351" s="71" t="str">
        <f t="shared" si="5617"/>
        <v/>
      </c>
      <c r="EO351" s="71" t="str">
        <f t="shared" si="5618"/>
        <v/>
      </c>
      <c r="EP351" s="71" t="str">
        <f t="shared" si="5619"/>
        <v/>
      </c>
      <c r="EQ351" s="71" t="str">
        <f t="shared" si="5620"/>
        <v/>
      </c>
      <c r="ER351" s="71" t="str">
        <f t="shared" si="5621"/>
        <v/>
      </c>
      <c r="ES351" s="71" t="str">
        <f t="shared" si="5622"/>
        <v/>
      </c>
      <c r="ET351" s="71" t="str">
        <f t="shared" si="5623"/>
        <v/>
      </c>
      <c r="EU351" s="71" t="str">
        <f t="shared" si="5624"/>
        <v/>
      </c>
      <c r="EV351" s="71" t="str">
        <f t="shared" si="5625"/>
        <v/>
      </c>
      <c r="EW351" s="71" t="str">
        <f t="shared" si="5626"/>
        <v/>
      </c>
      <c r="EX351" s="71" t="str">
        <f t="shared" si="5627"/>
        <v/>
      </c>
      <c r="EY351" s="71" t="str">
        <f t="shared" si="5628"/>
        <v/>
      </c>
      <c r="EZ351" s="71" t="str">
        <f t="shared" si="5629"/>
        <v/>
      </c>
      <c r="FA351" s="71" t="str">
        <f t="shared" si="5630"/>
        <v/>
      </c>
      <c r="FB351" s="71" t="str">
        <f t="shared" si="5631"/>
        <v/>
      </c>
      <c r="FC351" s="71" t="str">
        <f t="shared" si="5632"/>
        <v/>
      </c>
      <c r="FD351" s="71" t="str">
        <f t="shared" si="5633"/>
        <v/>
      </c>
      <c r="FE351" s="71" t="str">
        <f t="shared" si="5634"/>
        <v/>
      </c>
      <c r="FF351" s="71" t="str">
        <f t="shared" si="5635"/>
        <v/>
      </c>
      <c r="FG351" s="71" t="str">
        <f t="shared" si="5636"/>
        <v/>
      </c>
      <c r="FH351" s="71" t="str">
        <f t="shared" si="5637"/>
        <v/>
      </c>
      <c r="FI351" s="71" t="str">
        <f t="shared" si="5638"/>
        <v/>
      </c>
      <c r="FJ351" s="71" t="str">
        <f t="shared" si="5639"/>
        <v/>
      </c>
      <c r="FK351" s="71" t="str">
        <f t="shared" si="5640"/>
        <v/>
      </c>
      <c r="FL351" s="71" t="str">
        <f t="shared" si="5641"/>
        <v/>
      </c>
      <c r="FM351" s="71" t="str">
        <f t="shared" si="5642"/>
        <v/>
      </c>
      <c r="FN351" s="71" t="str">
        <f t="shared" si="5643"/>
        <v/>
      </c>
      <c r="FO351" s="71" t="str">
        <f t="shared" si="5644"/>
        <v/>
      </c>
      <c r="FP351" s="71" t="str">
        <f t="shared" si="5645"/>
        <v/>
      </c>
      <c r="FQ351" s="71" t="str">
        <f t="shared" si="5646"/>
        <v/>
      </c>
      <c r="FR351" s="71" t="str">
        <f t="shared" si="5647"/>
        <v/>
      </c>
      <c r="FS351" s="71" t="str">
        <f t="shared" si="5648"/>
        <v/>
      </c>
    </row>
    <row r="352" spans="1:175" ht="16.5">
      <c r="A352" s="133"/>
      <c r="B352" s="80" t="s">
        <v>997</v>
      </c>
      <c r="C352" s="148" t="s">
        <v>990</v>
      </c>
      <c r="K352" s="150"/>
      <c r="T352" s="146" t="s">
        <v>998</v>
      </c>
      <c r="U352" s="85" t="s">
        <v>992</v>
      </c>
      <c r="CN352" s="70" t="str">
        <f t="shared" si="5573"/>
        <v>InitUnitState('IK1D',,,,,,,,,,)</v>
      </c>
      <c r="CO352" s="70" t="str">
        <f t="shared" si="5574"/>
        <v>InitUnitNormal('IK1D',,,,,,,,,,)</v>
      </c>
      <c r="CP352" s="70" t="str">
        <f t="shared" si="5575"/>
        <v>InitUnitMagic('IK1D',,,,,,,,,,)</v>
      </c>
      <c r="CQ352" s="70" t="str">
        <f t="shared" si="5576"/>
        <v>InitUnitAdd('IK1D',,,,,,,,,,)</v>
      </c>
      <c r="CR352" s="70" t="str">
        <f t="shared" si="5577"/>
        <v>InitEquipData('IK1D',,"",,,,,'','','','','','',"ReplaceableTextures\\CommandButtons\\BTNSST10.blp")</v>
      </c>
      <c r="CU352" s="95" t="str">
        <f t="shared" si="5578"/>
        <v>|n</v>
      </c>
      <c r="CV352" s="61" t="str">
        <f t="shared" si="5497"/>
        <v>致命倍率|Cffffc926+300%|n|n|r|Cffaaaaaa○|CffFFD24D水之符印+1|r|r|n|n|Cff00ff7f点击穿戴或脱卸。|r</v>
      </c>
      <c r="CW352" s="60"/>
      <c r="CX352" s="60"/>
      <c r="CY352" s="60"/>
      <c r="CZ352" s="60"/>
      <c r="DA352" s="60"/>
      <c r="DB352" s="71" t="str">
        <f t="shared" si="5579"/>
        <v/>
      </c>
      <c r="DC352" s="71" t="str">
        <f t="shared" si="5580"/>
        <v/>
      </c>
      <c r="DD352" s="71" t="str">
        <f t="shared" si="5581"/>
        <v/>
      </c>
      <c r="DE352" s="71" t="str">
        <f t="shared" si="5582"/>
        <v/>
      </c>
      <c r="DF352" s="71" t="str">
        <f t="shared" si="5583"/>
        <v/>
      </c>
      <c r="DG352" s="71" t="str">
        <f t="shared" si="5584"/>
        <v/>
      </c>
      <c r="DH352" s="71" t="str">
        <f t="shared" si="5585"/>
        <v/>
      </c>
      <c r="DI352" s="71" t="str">
        <f t="shared" si="5586"/>
        <v/>
      </c>
      <c r="DJ352" s="71" t="str">
        <f t="shared" si="5587"/>
        <v/>
      </c>
      <c r="DK352" s="71" t="str">
        <f t="shared" si="5588"/>
        <v/>
      </c>
      <c r="DL352" s="71" t="str">
        <f t="shared" si="5589"/>
        <v/>
      </c>
      <c r="DM352" s="71" t="str">
        <f t="shared" si="5590"/>
        <v/>
      </c>
      <c r="DN352" s="71" t="str">
        <f t="shared" si="5591"/>
        <v/>
      </c>
      <c r="DO352" s="71" t="str">
        <f t="shared" si="5592"/>
        <v/>
      </c>
      <c r="DP352" s="71" t="str">
        <f t="shared" si="5593"/>
        <v/>
      </c>
      <c r="DQ352" s="71" t="str">
        <f t="shared" si="5594"/>
        <v/>
      </c>
      <c r="DR352" s="71" t="str">
        <f t="shared" si="5595"/>
        <v/>
      </c>
      <c r="DS352" s="71" t="str">
        <f t="shared" si="5596"/>
        <v/>
      </c>
      <c r="DT352" s="71" t="str">
        <f t="shared" si="5597"/>
        <v/>
      </c>
      <c r="DU352" s="71" t="str">
        <f t="shared" si="5598"/>
        <v/>
      </c>
      <c r="DV352" s="71" t="str">
        <f t="shared" si="5599"/>
        <v/>
      </c>
      <c r="DW352" s="71" t="str">
        <f t="shared" si="5600"/>
        <v/>
      </c>
      <c r="DX352" s="71" t="str">
        <f t="shared" si="5601"/>
        <v/>
      </c>
      <c r="DY352" s="71" t="str">
        <f t="shared" si="5602"/>
        <v/>
      </c>
      <c r="DZ352" s="71" t="str">
        <f t="shared" si="5603"/>
        <v/>
      </c>
      <c r="EA352" s="71" t="str">
        <f t="shared" si="5604"/>
        <v/>
      </c>
      <c r="EB352" s="71" t="str">
        <f t="shared" si="5605"/>
        <v/>
      </c>
      <c r="EC352" s="71" t="str">
        <f t="shared" si="5606"/>
        <v/>
      </c>
      <c r="ED352" s="71" t="str">
        <f t="shared" si="5607"/>
        <v/>
      </c>
      <c r="EE352" s="71" t="str">
        <f t="shared" si="5608"/>
        <v/>
      </c>
      <c r="EF352" s="71" t="str">
        <f t="shared" si="5609"/>
        <v/>
      </c>
      <c r="EG352" s="71" t="str">
        <f t="shared" si="5610"/>
        <v/>
      </c>
      <c r="EH352" s="71" t="str">
        <f t="shared" si="5611"/>
        <v/>
      </c>
      <c r="EI352" s="71" t="str">
        <f t="shared" si="5612"/>
        <v/>
      </c>
      <c r="EJ352" s="71" t="str">
        <f t="shared" si="5613"/>
        <v/>
      </c>
      <c r="EK352" s="71" t="str">
        <f t="shared" si="5614"/>
        <v/>
      </c>
      <c r="EL352" s="71" t="str">
        <f t="shared" si="5615"/>
        <v/>
      </c>
      <c r="EM352" s="71" t="str">
        <f t="shared" si="5616"/>
        <v/>
      </c>
      <c r="EN352" s="71" t="str">
        <f t="shared" si="5617"/>
        <v/>
      </c>
      <c r="EO352" s="71" t="str">
        <f t="shared" si="5618"/>
        <v/>
      </c>
      <c r="EP352" s="71" t="str">
        <f t="shared" si="5619"/>
        <v/>
      </c>
      <c r="EQ352" s="71" t="str">
        <f t="shared" si="5620"/>
        <v/>
      </c>
      <c r="ER352" s="71" t="str">
        <f t="shared" si="5621"/>
        <v/>
      </c>
      <c r="ES352" s="71" t="str">
        <f t="shared" si="5622"/>
        <v/>
      </c>
      <c r="ET352" s="71" t="str">
        <f t="shared" si="5623"/>
        <v/>
      </c>
      <c r="EU352" s="71" t="str">
        <f t="shared" si="5624"/>
        <v/>
      </c>
      <c r="EV352" s="71" t="str">
        <f t="shared" si="5625"/>
        <v/>
      </c>
      <c r="EW352" s="71" t="str">
        <f t="shared" si="5626"/>
        <v/>
      </c>
      <c r="EX352" s="71" t="str">
        <f t="shared" si="5627"/>
        <v/>
      </c>
      <c r="EY352" s="71" t="str">
        <f t="shared" si="5628"/>
        <v/>
      </c>
      <c r="EZ352" s="71" t="str">
        <f t="shared" si="5629"/>
        <v/>
      </c>
      <c r="FA352" s="71" t="str">
        <f t="shared" si="5630"/>
        <v/>
      </c>
      <c r="FB352" s="71" t="str">
        <f t="shared" si="5631"/>
        <v/>
      </c>
      <c r="FC352" s="71" t="str">
        <f t="shared" si="5632"/>
        <v/>
      </c>
      <c r="FD352" s="71" t="str">
        <f t="shared" si="5633"/>
        <v/>
      </c>
      <c r="FE352" s="71" t="str">
        <f t="shared" si="5634"/>
        <v/>
      </c>
      <c r="FF352" s="71" t="str">
        <f t="shared" si="5635"/>
        <v/>
      </c>
      <c r="FG352" s="71" t="str">
        <f t="shared" si="5636"/>
        <v/>
      </c>
      <c r="FH352" s="71" t="str">
        <f t="shared" si="5637"/>
        <v/>
      </c>
      <c r="FI352" s="71" t="str">
        <f t="shared" si="5638"/>
        <v/>
      </c>
      <c r="FJ352" s="71" t="str">
        <f t="shared" si="5639"/>
        <v/>
      </c>
      <c r="FK352" s="71" t="str">
        <f t="shared" si="5640"/>
        <v/>
      </c>
      <c r="FL352" s="71" t="str">
        <f t="shared" si="5641"/>
        <v/>
      </c>
      <c r="FM352" s="71" t="str">
        <f t="shared" si="5642"/>
        <v/>
      </c>
      <c r="FN352" s="71" t="str">
        <f t="shared" si="5643"/>
        <v/>
      </c>
      <c r="FO352" s="71" t="str">
        <f t="shared" si="5644"/>
        <v/>
      </c>
      <c r="FP352" s="71" t="str">
        <f t="shared" si="5645"/>
        <v/>
      </c>
      <c r="FQ352" s="71" t="str">
        <f t="shared" si="5646"/>
        <v/>
      </c>
      <c r="FR352" s="71" t="str">
        <f t="shared" si="5647"/>
        <v/>
      </c>
      <c r="FS352" s="71" t="str">
        <f t="shared" si="5648"/>
        <v/>
      </c>
    </row>
    <row r="353" spans="1:175" ht="16.5">
      <c r="A353" s="133"/>
      <c r="B353" s="80" t="s">
        <v>999</v>
      </c>
      <c r="C353" s="148" t="s">
        <v>990</v>
      </c>
      <c r="K353" s="150"/>
      <c r="T353" s="146" t="s">
        <v>1000</v>
      </c>
      <c r="U353" s="85" t="s">
        <v>992</v>
      </c>
      <c r="CN353" s="70" t="str">
        <f t="shared" si="5573"/>
        <v>InitUnitState('IK1E',,,,,,,,,,)</v>
      </c>
      <c r="CO353" s="70" t="str">
        <f t="shared" si="5574"/>
        <v>InitUnitNormal('IK1E',,,,,,,,,,)</v>
      </c>
      <c r="CP353" s="70" t="str">
        <f t="shared" si="5575"/>
        <v>InitUnitMagic('IK1E',,,,,,,,,,)</v>
      </c>
      <c r="CQ353" s="70" t="str">
        <f t="shared" si="5576"/>
        <v>InitUnitAdd('IK1E',,,,,,,,,,)</v>
      </c>
      <c r="CR353" s="70" t="str">
        <f t="shared" si="5577"/>
        <v>InitEquipData('IK1E',,"",,,,,'','','','','','',"ReplaceableTextures\\CommandButtons\\BTNSST10.blp")</v>
      </c>
      <c r="CU353" s="95" t="str">
        <f t="shared" si="5578"/>
        <v>|n</v>
      </c>
      <c r="CV353" s="61" t="str">
        <f t="shared" si="5497"/>
        <v>致命倍率|Cffffc926+300%|n|n|r|Cffaaaaaa○|CffFFD24D火之符印+1|r|r|n|n|Cff00ff7f点击穿戴或脱卸。|r</v>
      </c>
      <c r="CW353" s="60"/>
      <c r="CX353" s="60"/>
      <c r="CY353" s="60"/>
      <c r="CZ353" s="60"/>
      <c r="DA353" s="60"/>
      <c r="DB353" s="71" t="str">
        <f t="shared" si="5579"/>
        <v/>
      </c>
      <c r="DC353" s="71" t="str">
        <f t="shared" si="5580"/>
        <v/>
      </c>
      <c r="DD353" s="71" t="str">
        <f t="shared" si="5581"/>
        <v/>
      </c>
      <c r="DE353" s="71" t="str">
        <f t="shared" si="5582"/>
        <v/>
      </c>
      <c r="DF353" s="71" t="str">
        <f t="shared" si="5583"/>
        <v/>
      </c>
      <c r="DG353" s="71" t="str">
        <f t="shared" si="5584"/>
        <v/>
      </c>
      <c r="DH353" s="71" t="str">
        <f t="shared" si="5585"/>
        <v/>
      </c>
      <c r="DI353" s="71" t="str">
        <f t="shared" si="5586"/>
        <v/>
      </c>
      <c r="DJ353" s="71" t="str">
        <f t="shared" si="5587"/>
        <v/>
      </c>
      <c r="DK353" s="71" t="str">
        <f t="shared" si="5588"/>
        <v/>
      </c>
      <c r="DL353" s="71" t="str">
        <f t="shared" si="5589"/>
        <v/>
      </c>
      <c r="DM353" s="71" t="str">
        <f t="shared" si="5590"/>
        <v/>
      </c>
      <c r="DN353" s="71" t="str">
        <f t="shared" si="5591"/>
        <v/>
      </c>
      <c r="DO353" s="71" t="str">
        <f t="shared" si="5592"/>
        <v/>
      </c>
      <c r="DP353" s="71" t="str">
        <f t="shared" si="5593"/>
        <v/>
      </c>
      <c r="DQ353" s="71" t="str">
        <f t="shared" si="5594"/>
        <v/>
      </c>
      <c r="DR353" s="71" t="str">
        <f t="shared" si="5595"/>
        <v/>
      </c>
      <c r="DS353" s="71" t="str">
        <f t="shared" si="5596"/>
        <v/>
      </c>
      <c r="DT353" s="71" t="str">
        <f t="shared" si="5597"/>
        <v/>
      </c>
      <c r="DU353" s="71" t="str">
        <f t="shared" si="5598"/>
        <v/>
      </c>
      <c r="DV353" s="71" t="str">
        <f t="shared" si="5599"/>
        <v/>
      </c>
      <c r="DW353" s="71" t="str">
        <f t="shared" si="5600"/>
        <v/>
      </c>
      <c r="DX353" s="71" t="str">
        <f t="shared" si="5601"/>
        <v/>
      </c>
      <c r="DY353" s="71" t="str">
        <f t="shared" si="5602"/>
        <v/>
      </c>
      <c r="DZ353" s="71" t="str">
        <f t="shared" si="5603"/>
        <v/>
      </c>
      <c r="EA353" s="71" t="str">
        <f t="shared" si="5604"/>
        <v/>
      </c>
      <c r="EB353" s="71" t="str">
        <f t="shared" si="5605"/>
        <v/>
      </c>
      <c r="EC353" s="71" t="str">
        <f t="shared" si="5606"/>
        <v/>
      </c>
      <c r="ED353" s="71" t="str">
        <f t="shared" si="5607"/>
        <v/>
      </c>
      <c r="EE353" s="71" t="str">
        <f t="shared" si="5608"/>
        <v/>
      </c>
      <c r="EF353" s="71" t="str">
        <f t="shared" si="5609"/>
        <v/>
      </c>
      <c r="EG353" s="71" t="str">
        <f t="shared" si="5610"/>
        <v/>
      </c>
      <c r="EH353" s="71" t="str">
        <f t="shared" si="5611"/>
        <v/>
      </c>
      <c r="EI353" s="71" t="str">
        <f t="shared" si="5612"/>
        <v/>
      </c>
      <c r="EJ353" s="71" t="str">
        <f t="shared" si="5613"/>
        <v/>
      </c>
      <c r="EK353" s="71" t="str">
        <f t="shared" si="5614"/>
        <v/>
      </c>
      <c r="EL353" s="71" t="str">
        <f t="shared" si="5615"/>
        <v/>
      </c>
      <c r="EM353" s="71" t="str">
        <f t="shared" si="5616"/>
        <v/>
      </c>
      <c r="EN353" s="71" t="str">
        <f t="shared" si="5617"/>
        <v/>
      </c>
      <c r="EO353" s="71" t="str">
        <f t="shared" si="5618"/>
        <v/>
      </c>
      <c r="EP353" s="71" t="str">
        <f t="shared" si="5619"/>
        <v/>
      </c>
      <c r="EQ353" s="71" t="str">
        <f t="shared" si="5620"/>
        <v/>
      </c>
      <c r="ER353" s="71" t="str">
        <f t="shared" si="5621"/>
        <v/>
      </c>
      <c r="ES353" s="71" t="str">
        <f t="shared" si="5622"/>
        <v/>
      </c>
      <c r="ET353" s="71" t="str">
        <f t="shared" si="5623"/>
        <v/>
      </c>
      <c r="EU353" s="71" t="str">
        <f t="shared" si="5624"/>
        <v/>
      </c>
      <c r="EV353" s="71" t="str">
        <f t="shared" si="5625"/>
        <v/>
      </c>
      <c r="EW353" s="71" t="str">
        <f t="shared" si="5626"/>
        <v/>
      </c>
      <c r="EX353" s="71" t="str">
        <f t="shared" si="5627"/>
        <v/>
      </c>
      <c r="EY353" s="71" t="str">
        <f t="shared" si="5628"/>
        <v/>
      </c>
      <c r="EZ353" s="71" t="str">
        <f t="shared" si="5629"/>
        <v/>
      </c>
      <c r="FA353" s="71" t="str">
        <f t="shared" si="5630"/>
        <v/>
      </c>
      <c r="FB353" s="71" t="str">
        <f t="shared" si="5631"/>
        <v/>
      </c>
      <c r="FC353" s="71" t="str">
        <f t="shared" si="5632"/>
        <v/>
      </c>
      <c r="FD353" s="71" t="str">
        <f t="shared" si="5633"/>
        <v/>
      </c>
      <c r="FE353" s="71" t="str">
        <f t="shared" si="5634"/>
        <v/>
      </c>
      <c r="FF353" s="71" t="str">
        <f t="shared" si="5635"/>
        <v/>
      </c>
      <c r="FG353" s="71" t="str">
        <f t="shared" si="5636"/>
        <v/>
      </c>
      <c r="FH353" s="71" t="str">
        <f t="shared" si="5637"/>
        <v/>
      </c>
      <c r="FI353" s="71" t="str">
        <f t="shared" si="5638"/>
        <v/>
      </c>
      <c r="FJ353" s="71" t="str">
        <f t="shared" si="5639"/>
        <v/>
      </c>
      <c r="FK353" s="71" t="str">
        <f t="shared" si="5640"/>
        <v/>
      </c>
      <c r="FL353" s="71" t="str">
        <f t="shared" si="5641"/>
        <v/>
      </c>
      <c r="FM353" s="71" t="str">
        <f t="shared" si="5642"/>
        <v/>
      </c>
      <c r="FN353" s="71" t="str">
        <f t="shared" si="5643"/>
        <v/>
      </c>
      <c r="FO353" s="71" t="str">
        <f t="shared" si="5644"/>
        <v/>
      </c>
      <c r="FP353" s="71" t="str">
        <f t="shared" si="5645"/>
        <v/>
      </c>
      <c r="FQ353" s="71" t="str">
        <f t="shared" si="5646"/>
        <v/>
      </c>
      <c r="FR353" s="71" t="str">
        <f t="shared" si="5647"/>
        <v/>
      </c>
      <c r="FS353" s="71" t="str">
        <f t="shared" si="5648"/>
        <v/>
      </c>
    </row>
    <row r="354" spans="1:175" ht="16.5">
      <c r="A354" s="133"/>
      <c r="B354" s="80" t="s">
        <v>1001</v>
      </c>
      <c r="C354" s="148" t="s">
        <v>990</v>
      </c>
      <c r="K354" s="150"/>
      <c r="T354" s="146" t="s">
        <v>1002</v>
      </c>
      <c r="U354" s="85" t="s">
        <v>992</v>
      </c>
      <c r="CN354" s="70" t="str">
        <f t="shared" si="5573"/>
        <v>InitUnitState('IK1F',,,,,,,,,,)</v>
      </c>
      <c r="CO354" s="70" t="str">
        <f t="shared" si="5574"/>
        <v>InitUnitNormal('IK1F',,,,,,,,,,)</v>
      </c>
      <c r="CP354" s="70" t="str">
        <f t="shared" si="5575"/>
        <v>InitUnitMagic('IK1F',,,,,,,,,,)</v>
      </c>
      <c r="CQ354" s="70" t="str">
        <f t="shared" si="5576"/>
        <v>InitUnitAdd('IK1F',,,,,,,,,,)</v>
      </c>
      <c r="CR354" s="70" t="str">
        <f t="shared" si="5577"/>
        <v>InitEquipData('IK1F',,"",,,,,'','','','','','',"ReplaceableTextures\\CommandButtons\\BTNSST10.blp")</v>
      </c>
      <c r="CU354" s="95" t="str">
        <f t="shared" si="5578"/>
        <v>|n</v>
      </c>
      <c r="CV354" s="61" t="str">
        <f t="shared" si="5497"/>
        <v>致命倍率|Cffffc926+300%|n|n|r|Cffaaaaaa○|CffFFD24D土之符印+1|r|r|n|n|Cff00ff7f点击穿戴或脱卸。|r</v>
      </c>
      <c r="CW354" s="60"/>
      <c r="CX354" s="60"/>
      <c r="CY354" s="60"/>
      <c r="CZ354" s="60"/>
      <c r="DA354" s="60"/>
      <c r="DB354" s="71" t="str">
        <f t="shared" si="5579"/>
        <v/>
      </c>
      <c r="DC354" s="71" t="str">
        <f t="shared" si="5580"/>
        <v/>
      </c>
      <c r="DD354" s="71" t="str">
        <f t="shared" si="5581"/>
        <v/>
      </c>
      <c r="DE354" s="71" t="str">
        <f t="shared" si="5582"/>
        <v/>
      </c>
      <c r="DF354" s="71" t="str">
        <f t="shared" si="5583"/>
        <v/>
      </c>
      <c r="DG354" s="71" t="str">
        <f t="shared" si="5584"/>
        <v/>
      </c>
      <c r="DH354" s="71" t="str">
        <f t="shared" si="5585"/>
        <v/>
      </c>
      <c r="DI354" s="71" t="str">
        <f t="shared" si="5586"/>
        <v/>
      </c>
      <c r="DJ354" s="71" t="str">
        <f t="shared" si="5587"/>
        <v/>
      </c>
      <c r="DK354" s="71" t="str">
        <f t="shared" si="5588"/>
        <v/>
      </c>
      <c r="DL354" s="71" t="str">
        <f t="shared" si="5589"/>
        <v/>
      </c>
      <c r="DM354" s="71" t="str">
        <f t="shared" si="5590"/>
        <v/>
      </c>
      <c r="DN354" s="71" t="str">
        <f t="shared" si="5591"/>
        <v/>
      </c>
      <c r="DO354" s="71" t="str">
        <f t="shared" si="5592"/>
        <v/>
      </c>
      <c r="DP354" s="71" t="str">
        <f t="shared" si="5593"/>
        <v/>
      </c>
      <c r="DQ354" s="71" t="str">
        <f t="shared" si="5594"/>
        <v/>
      </c>
      <c r="DR354" s="71" t="str">
        <f t="shared" si="5595"/>
        <v/>
      </c>
      <c r="DS354" s="71" t="str">
        <f t="shared" si="5596"/>
        <v/>
      </c>
      <c r="DT354" s="71" t="str">
        <f t="shared" si="5597"/>
        <v/>
      </c>
      <c r="DU354" s="71" t="str">
        <f t="shared" si="5598"/>
        <v/>
      </c>
      <c r="DV354" s="71" t="str">
        <f t="shared" si="5599"/>
        <v/>
      </c>
      <c r="DW354" s="71" t="str">
        <f t="shared" si="5600"/>
        <v/>
      </c>
      <c r="DX354" s="71" t="str">
        <f t="shared" si="5601"/>
        <v/>
      </c>
      <c r="DY354" s="71" t="str">
        <f t="shared" si="5602"/>
        <v/>
      </c>
      <c r="DZ354" s="71" t="str">
        <f t="shared" si="5603"/>
        <v/>
      </c>
      <c r="EA354" s="71" t="str">
        <f t="shared" si="5604"/>
        <v/>
      </c>
      <c r="EB354" s="71" t="str">
        <f t="shared" si="5605"/>
        <v/>
      </c>
      <c r="EC354" s="71" t="str">
        <f t="shared" si="5606"/>
        <v/>
      </c>
      <c r="ED354" s="71" t="str">
        <f t="shared" si="5607"/>
        <v/>
      </c>
      <c r="EE354" s="71" t="str">
        <f t="shared" si="5608"/>
        <v/>
      </c>
      <c r="EF354" s="71" t="str">
        <f t="shared" si="5609"/>
        <v/>
      </c>
      <c r="EG354" s="71" t="str">
        <f t="shared" si="5610"/>
        <v/>
      </c>
      <c r="EH354" s="71" t="str">
        <f t="shared" si="5611"/>
        <v/>
      </c>
      <c r="EI354" s="71" t="str">
        <f t="shared" si="5612"/>
        <v/>
      </c>
      <c r="EJ354" s="71" t="str">
        <f t="shared" si="5613"/>
        <v/>
      </c>
      <c r="EK354" s="71" t="str">
        <f t="shared" si="5614"/>
        <v/>
      </c>
      <c r="EL354" s="71" t="str">
        <f t="shared" si="5615"/>
        <v/>
      </c>
      <c r="EM354" s="71" t="str">
        <f t="shared" si="5616"/>
        <v/>
      </c>
      <c r="EN354" s="71" t="str">
        <f t="shared" si="5617"/>
        <v/>
      </c>
      <c r="EO354" s="71" t="str">
        <f t="shared" si="5618"/>
        <v/>
      </c>
      <c r="EP354" s="71" t="str">
        <f t="shared" si="5619"/>
        <v/>
      </c>
      <c r="EQ354" s="71" t="str">
        <f t="shared" si="5620"/>
        <v/>
      </c>
      <c r="ER354" s="71" t="str">
        <f t="shared" si="5621"/>
        <v/>
      </c>
      <c r="ES354" s="71" t="str">
        <f t="shared" si="5622"/>
        <v/>
      </c>
      <c r="ET354" s="71" t="str">
        <f t="shared" si="5623"/>
        <v/>
      </c>
      <c r="EU354" s="71" t="str">
        <f t="shared" si="5624"/>
        <v/>
      </c>
      <c r="EV354" s="71" t="str">
        <f t="shared" si="5625"/>
        <v/>
      </c>
      <c r="EW354" s="71" t="str">
        <f t="shared" si="5626"/>
        <v/>
      </c>
      <c r="EX354" s="71" t="str">
        <f t="shared" si="5627"/>
        <v/>
      </c>
      <c r="EY354" s="71" t="str">
        <f t="shared" si="5628"/>
        <v/>
      </c>
      <c r="EZ354" s="71" t="str">
        <f t="shared" si="5629"/>
        <v/>
      </c>
      <c r="FA354" s="71" t="str">
        <f t="shared" si="5630"/>
        <v/>
      </c>
      <c r="FB354" s="71" t="str">
        <f t="shared" si="5631"/>
        <v/>
      </c>
      <c r="FC354" s="71" t="str">
        <f t="shared" si="5632"/>
        <v/>
      </c>
      <c r="FD354" s="71" t="str">
        <f t="shared" si="5633"/>
        <v/>
      </c>
      <c r="FE354" s="71" t="str">
        <f t="shared" si="5634"/>
        <v/>
      </c>
      <c r="FF354" s="71" t="str">
        <f t="shared" si="5635"/>
        <v/>
      </c>
      <c r="FG354" s="71" t="str">
        <f t="shared" si="5636"/>
        <v/>
      </c>
      <c r="FH354" s="71" t="str">
        <f t="shared" si="5637"/>
        <v/>
      </c>
      <c r="FI354" s="71" t="str">
        <f t="shared" si="5638"/>
        <v/>
      </c>
      <c r="FJ354" s="71" t="str">
        <f t="shared" si="5639"/>
        <v/>
      </c>
      <c r="FK354" s="71" t="str">
        <f t="shared" si="5640"/>
        <v/>
      </c>
      <c r="FL354" s="71" t="str">
        <f t="shared" si="5641"/>
        <v/>
      </c>
      <c r="FM354" s="71" t="str">
        <f t="shared" si="5642"/>
        <v/>
      </c>
      <c r="FN354" s="71" t="str">
        <f t="shared" si="5643"/>
        <v/>
      </c>
      <c r="FO354" s="71" t="str">
        <f t="shared" si="5644"/>
        <v/>
      </c>
      <c r="FP354" s="71" t="str">
        <f t="shared" si="5645"/>
        <v/>
      </c>
      <c r="FQ354" s="71" t="str">
        <f t="shared" si="5646"/>
        <v/>
      </c>
      <c r="FR354" s="71" t="str">
        <f t="shared" si="5647"/>
        <v/>
      </c>
      <c r="FS354" s="71" t="str">
        <f t="shared" si="5648"/>
        <v/>
      </c>
    </row>
    <row r="355" spans="1:175" ht="16.5">
      <c r="A355" s="133"/>
      <c r="B355" s="80" t="s">
        <v>1003</v>
      </c>
      <c r="C355" s="148" t="s">
        <v>990</v>
      </c>
      <c r="K355" s="150"/>
      <c r="T355" s="146" t="s">
        <v>1004</v>
      </c>
      <c r="U355" s="85" t="s">
        <v>992</v>
      </c>
      <c r="CN355" s="70" t="str">
        <f t="shared" si="5573"/>
        <v>InitUnitState('IK1G',,,,,,,,,,)</v>
      </c>
      <c r="CO355" s="70" t="str">
        <f t="shared" si="5574"/>
        <v>InitUnitNormal('IK1G',,,,,,,,,,)</v>
      </c>
      <c r="CP355" s="70" t="str">
        <f t="shared" si="5575"/>
        <v>InitUnitMagic('IK1G',,,,,,,,,,)</v>
      </c>
      <c r="CQ355" s="70" t="str">
        <f t="shared" si="5576"/>
        <v>InitUnitAdd('IK1G',,,,,,,,,,)</v>
      </c>
      <c r="CR355" s="70" t="str">
        <f t="shared" si="5577"/>
        <v>InitEquipData('IK1G',,"",,,,,'','','','','','',"ReplaceableTextures\\CommandButtons\\BTNSST10.blp")</v>
      </c>
      <c r="CU355" s="95" t="str">
        <f t="shared" si="5578"/>
        <v>|n</v>
      </c>
      <c r="CV355" s="61" t="str">
        <f t="shared" si="5497"/>
        <v>致命倍率|Cffffc926+300%|n|n|r|Cffaaaaaa○|CffFFD24D光之符印+1|r|r|n|n|Cff00ff7f点击穿戴或脱卸。|r</v>
      </c>
      <c r="CW355" s="60"/>
      <c r="CX355" s="60"/>
      <c r="CY355" s="60"/>
      <c r="CZ355" s="60"/>
      <c r="DA355" s="60"/>
      <c r="DB355" s="71" t="str">
        <f t="shared" si="5579"/>
        <v/>
      </c>
      <c r="DC355" s="71" t="str">
        <f t="shared" si="5580"/>
        <v/>
      </c>
      <c r="DD355" s="71" t="str">
        <f t="shared" si="5581"/>
        <v/>
      </c>
      <c r="DE355" s="71" t="str">
        <f t="shared" si="5582"/>
        <v/>
      </c>
      <c r="DF355" s="71" t="str">
        <f t="shared" si="5583"/>
        <v/>
      </c>
      <c r="DG355" s="71" t="str">
        <f t="shared" si="5584"/>
        <v/>
      </c>
      <c r="DH355" s="71" t="str">
        <f t="shared" si="5585"/>
        <v/>
      </c>
      <c r="DI355" s="71" t="str">
        <f t="shared" si="5586"/>
        <v/>
      </c>
      <c r="DJ355" s="71" t="str">
        <f t="shared" si="5587"/>
        <v/>
      </c>
      <c r="DK355" s="71" t="str">
        <f t="shared" si="5588"/>
        <v/>
      </c>
      <c r="DL355" s="71" t="str">
        <f t="shared" si="5589"/>
        <v/>
      </c>
      <c r="DM355" s="71" t="str">
        <f t="shared" si="5590"/>
        <v/>
      </c>
      <c r="DN355" s="71" t="str">
        <f t="shared" si="5591"/>
        <v/>
      </c>
      <c r="DO355" s="71" t="str">
        <f t="shared" si="5592"/>
        <v/>
      </c>
      <c r="DP355" s="71" t="str">
        <f t="shared" si="5593"/>
        <v/>
      </c>
      <c r="DQ355" s="71" t="str">
        <f t="shared" si="5594"/>
        <v/>
      </c>
      <c r="DR355" s="71" t="str">
        <f t="shared" si="5595"/>
        <v/>
      </c>
      <c r="DS355" s="71" t="str">
        <f t="shared" si="5596"/>
        <v/>
      </c>
      <c r="DT355" s="71" t="str">
        <f t="shared" si="5597"/>
        <v/>
      </c>
      <c r="DU355" s="71" t="str">
        <f t="shared" si="5598"/>
        <v/>
      </c>
      <c r="DV355" s="71" t="str">
        <f t="shared" si="5599"/>
        <v/>
      </c>
      <c r="DW355" s="71" t="str">
        <f t="shared" si="5600"/>
        <v/>
      </c>
      <c r="DX355" s="71" t="str">
        <f t="shared" si="5601"/>
        <v/>
      </c>
      <c r="DY355" s="71" t="str">
        <f t="shared" si="5602"/>
        <v/>
      </c>
      <c r="DZ355" s="71" t="str">
        <f t="shared" si="5603"/>
        <v/>
      </c>
      <c r="EA355" s="71" t="str">
        <f t="shared" si="5604"/>
        <v/>
      </c>
      <c r="EB355" s="71" t="str">
        <f t="shared" si="5605"/>
        <v/>
      </c>
      <c r="EC355" s="71" t="str">
        <f t="shared" si="5606"/>
        <v/>
      </c>
      <c r="ED355" s="71" t="str">
        <f t="shared" si="5607"/>
        <v/>
      </c>
      <c r="EE355" s="71" t="str">
        <f t="shared" si="5608"/>
        <v/>
      </c>
      <c r="EF355" s="71" t="str">
        <f t="shared" si="5609"/>
        <v/>
      </c>
      <c r="EG355" s="71" t="str">
        <f t="shared" si="5610"/>
        <v/>
      </c>
      <c r="EH355" s="71" t="str">
        <f t="shared" si="5611"/>
        <v/>
      </c>
      <c r="EI355" s="71" t="str">
        <f t="shared" si="5612"/>
        <v/>
      </c>
      <c r="EJ355" s="71" t="str">
        <f t="shared" si="5613"/>
        <v/>
      </c>
      <c r="EK355" s="71" t="str">
        <f t="shared" si="5614"/>
        <v/>
      </c>
      <c r="EL355" s="71" t="str">
        <f t="shared" si="5615"/>
        <v/>
      </c>
      <c r="EM355" s="71" t="str">
        <f t="shared" si="5616"/>
        <v/>
      </c>
      <c r="EN355" s="71" t="str">
        <f t="shared" si="5617"/>
        <v/>
      </c>
      <c r="EO355" s="71" t="str">
        <f t="shared" si="5618"/>
        <v/>
      </c>
      <c r="EP355" s="71" t="str">
        <f t="shared" si="5619"/>
        <v/>
      </c>
      <c r="EQ355" s="71" t="str">
        <f t="shared" si="5620"/>
        <v/>
      </c>
      <c r="ER355" s="71" t="str">
        <f t="shared" si="5621"/>
        <v/>
      </c>
      <c r="ES355" s="71" t="str">
        <f t="shared" si="5622"/>
        <v/>
      </c>
      <c r="ET355" s="71" t="str">
        <f t="shared" si="5623"/>
        <v/>
      </c>
      <c r="EU355" s="71" t="str">
        <f t="shared" si="5624"/>
        <v/>
      </c>
      <c r="EV355" s="71" t="str">
        <f t="shared" si="5625"/>
        <v/>
      </c>
      <c r="EW355" s="71" t="str">
        <f t="shared" si="5626"/>
        <v/>
      </c>
      <c r="EX355" s="71" t="str">
        <f t="shared" si="5627"/>
        <v/>
      </c>
      <c r="EY355" s="71" t="str">
        <f t="shared" si="5628"/>
        <v/>
      </c>
      <c r="EZ355" s="71" t="str">
        <f t="shared" si="5629"/>
        <v/>
      </c>
      <c r="FA355" s="71" t="str">
        <f t="shared" si="5630"/>
        <v/>
      </c>
      <c r="FB355" s="71" t="str">
        <f t="shared" si="5631"/>
        <v/>
      </c>
      <c r="FC355" s="71" t="str">
        <f t="shared" si="5632"/>
        <v/>
      </c>
      <c r="FD355" s="71" t="str">
        <f t="shared" si="5633"/>
        <v/>
      </c>
      <c r="FE355" s="71" t="str">
        <f t="shared" si="5634"/>
        <v/>
      </c>
      <c r="FF355" s="71" t="str">
        <f t="shared" si="5635"/>
        <v/>
      </c>
      <c r="FG355" s="71" t="str">
        <f t="shared" si="5636"/>
        <v/>
      </c>
      <c r="FH355" s="71" t="str">
        <f t="shared" si="5637"/>
        <v/>
      </c>
      <c r="FI355" s="71" t="str">
        <f t="shared" si="5638"/>
        <v/>
      </c>
      <c r="FJ355" s="71" t="str">
        <f t="shared" si="5639"/>
        <v/>
      </c>
      <c r="FK355" s="71" t="str">
        <f t="shared" si="5640"/>
        <v/>
      </c>
      <c r="FL355" s="71" t="str">
        <f t="shared" si="5641"/>
        <v/>
      </c>
      <c r="FM355" s="71" t="str">
        <f t="shared" si="5642"/>
        <v/>
      </c>
      <c r="FN355" s="71" t="str">
        <f t="shared" si="5643"/>
        <v/>
      </c>
      <c r="FO355" s="71" t="str">
        <f t="shared" si="5644"/>
        <v/>
      </c>
      <c r="FP355" s="71" t="str">
        <f t="shared" si="5645"/>
        <v/>
      </c>
      <c r="FQ355" s="71" t="str">
        <f t="shared" si="5646"/>
        <v/>
      </c>
      <c r="FR355" s="71" t="str">
        <f t="shared" si="5647"/>
        <v/>
      </c>
      <c r="FS355" s="71" t="str">
        <f t="shared" si="5648"/>
        <v/>
      </c>
    </row>
    <row r="356" spans="1:175" ht="16.5">
      <c r="A356" s="133"/>
      <c r="B356" s="80" t="s">
        <v>1005</v>
      </c>
      <c r="C356" s="148" t="s">
        <v>990</v>
      </c>
      <c r="K356" s="150"/>
      <c r="T356" s="146" t="s">
        <v>1006</v>
      </c>
      <c r="U356" s="85" t="s">
        <v>992</v>
      </c>
      <c r="CN356" s="70" t="str">
        <f t="shared" si="5573"/>
        <v>InitUnitState('IK1H',,,,,,,,,,)</v>
      </c>
      <c r="CO356" s="70" t="str">
        <f t="shared" si="5574"/>
        <v>InitUnitNormal('IK1H',,,,,,,,,,)</v>
      </c>
      <c r="CP356" s="70" t="str">
        <f t="shared" si="5575"/>
        <v>InitUnitMagic('IK1H',,,,,,,,,,)</v>
      </c>
      <c r="CQ356" s="70" t="str">
        <f t="shared" si="5576"/>
        <v>InitUnitAdd('IK1H',,,,,,,,,,)</v>
      </c>
      <c r="CR356" s="70" t="str">
        <f t="shared" si="5577"/>
        <v>InitEquipData('IK1H',,"",,,,,'','','','','','',"ReplaceableTextures\\CommandButtons\\BTNSST10.blp")</v>
      </c>
      <c r="CU356" s="95" t="str">
        <f t="shared" si="5578"/>
        <v>|n</v>
      </c>
      <c r="CV356" s="61" t="str">
        <f t="shared" si="5497"/>
        <v>致命倍率|Cffffc926+300%|n|n|r|Cffaaaaaa○|CffFFD24D雷之符印+1|r|r|n|n|Cff00ff7f点击穿戴或脱卸。|r</v>
      </c>
      <c r="CW356" s="60"/>
      <c r="CX356" s="60"/>
      <c r="CY356" s="60"/>
      <c r="CZ356" s="60"/>
      <c r="DA356" s="60"/>
      <c r="DB356" s="71" t="str">
        <f t="shared" si="5579"/>
        <v/>
      </c>
      <c r="DC356" s="71" t="str">
        <f t="shared" si="5580"/>
        <v/>
      </c>
      <c r="DD356" s="71" t="str">
        <f t="shared" si="5581"/>
        <v/>
      </c>
      <c r="DE356" s="71" t="str">
        <f t="shared" si="5582"/>
        <v/>
      </c>
      <c r="DF356" s="71" t="str">
        <f t="shared" si="5583"/>
        <v/>
      </c>
      <c r="DG356" s="71" t="str">
        <f t="shared" si="5584"/>
        <v/>
      </c>
      <c r="DH356" s="71" t="str">
        <f t="shared" si="5585"/>
        <v/>
      </c>
      <c r="DI356" s="71" t="str">
        <f t="shared" si="5586"/>
        <v/>
      </c>
      <c r="DJ356" s="71" t="str">
        <f t="shared" si="5587"/>
        <v/>
      </c>
      <c r="DK356" s="71" t="str">
        <f t="shared" si="5588"/>
        <v/>
      </c>
      <c r="DL356" s="71" t="str">
        <f t="shared" si="5589"/>
        <v/>
      </c>
      <c r="DM356" s="71" t="str">
        <f t="shared" si="5590"/>
        <v/>
      </c>
      <c r="DN356" s="71" t="str">
        <f t="shared" si="5591"/>
        <v/>
      </c>
      <c r="DO356" s="71" t="str">
        <f t="shared" si="5592"/>
        <v/>
      </c>
      <c r="DP356" s="71" t="str">
        <f t="shared" si="5593"/>
        <v/>
      </c>
      <c r="DQ356" s="71" t="str">
        <f t="shared" si="5594"/>
        <v/>
      </c>
      <c r="DR356" s="71" t="str">
        <f t="shared" si="5595"/>
        <v/>
      </c>
      <c r="DS356" s="71" t="str">
        <f t="shared" si="5596"/>
        <v/>
      </c>
      <c r="DT356" s="71" t="str">
        <f t="shared" si="5597"/>
        <v/>
      </c>
      <c r="DU356" s="71" t="str">
        <f t="shared" si="5598"/>
        <v/>
      </c>
      <c r="DV356" s="71" t="str">
        <f t="shared" si="5599"/>
        <v/>
      </c>
      <c r="DW356" s="71" t="str">
        <f t="shared" si="5600"/>
        <v/>
      </c>
      <c r="DX356" s="71" t="str">
        <f t="shared" si="5601"/>
        <v/>
      </c>
      <c r="DY356" s="71" t="str">
        <f t="shared" si="5602"/>
        <v/>
      </c>
      <c r="DZ356" s="71" t="str">
        <f t="shared" si="5603"/>
        <v/>
      </c>
      <c r="EA356" s="71" t="str">
        <f t="shared" si="5604"/>
        <v/>
      </c>
      <c r="EB356" s="71" t="str">
        <f t="shared" si="5605"/>
        <v/>
      </c>
      <c r="EC356" s="71" t="str">
        <f t="shared" si="5606"/>
        <v/>
      </c>
      <c r="ED356" s="71" t="str">
        <f t="shared" si="5607"/>
        <v/>
      </c>
      <c r="EE356" s="71" t="str">
        <f t="shared" si="5608"/>
        <v/>
      </c>
      <c r="EF356" s="71" t="str">
        <f t="shared" si="5609"/>
        <v/>
      </c>
      <c r="EG356" s="71" t="str">
        <f t="shared" si="5610"/>
        <v/>
      </c>
      <c r="EH356" s="71" t="str">
        <f t="shared" si="5611"/>
        <v/>
      </c>
      <c r="EI356" s="71" t="str">
        <f t="shared" si="5612"/>
        <v/>
      </c>
      <c r="EJ356" s="71" t="str">
        <f t="shared" si="5613"/>
        <v/>
      </c>
      <c r="EK356" s="71" t="str">
        <f t="shared" si="5614"/>
        <v/>
      </c>
      <c r="EL356" s="71" t="str">
        <f t="shared" si="5615"/>
        <v/>
      </c>
      <c r="EM356" s="71" t="str">
        <f t="shared" si="5616"/>
        <v/>
      </c>
      <c r="EN356" s="71" t="str">
        <f t="shared" si="5617"/>
        <v/>
      </c>
      <c r="EO356" s="71" t="str">
        <f t="shared" si="5618"/>
        <v/>
      </c>
      <c r="EP356" s="71" t="str">
        <f t="shared" si="5619"/>
        <v/>
      </c>
      <c r="EQ356" s="71" t="str">
        <f t="shared" si="5620"/>
        <v/>
      </c>
      <c r="ER356" s="71" t="str">
        <f t="shared" si="5621"/>
        <v/>
      </c>
      <c r="ES356" s="71" t="str">
        <f t="shared" si="5622"/>
        <v/>
      </c>
      <c r="ET356" s="71" t="str">
        <f t="shared" si="5623"/>
        <v/>
      </c>
      <c r="EU356" s="71" t="str">
        <f t="shared" si="5624"/>
        <v/>
      </c>
      <c r="EV356" s="71" t="str">
        <f t="shared" si="5625"/>
        <v/>
      </c>
      <c r="EW356" s="71" t="str">
        <f t="shared" si="5626"/>
        <v/>
      </c>
      <c r="EX356" s="71" t="str">
        <f t="shared" si="5627"/>
        <v/>
      </c>
      <c r="EY356" s="71" t="str">
        <f t="shared" si="5628"/>
        <v/>
      </c>
      <c r="EZ356" s="71" t="str">
        <f t="shared" si="5629"/>
        <v/>
      </c>
      <c r="FA356" s="71" t="str">
        <f t="shared" si="5630"/>
        <v/>
      </c>
      <c r="FB356" s="71" t="str">
        <f t="shared" si="5631"/>
        <v/>
      </c>
      <c r="FC356" s="71" t="str">
        <f t="shared" si="5632"/>
        <v/>
      </c>
      <c r="FD356" s="71" t="str">
        <f t="shared" si="5633"/>
        <v/>
      </c>
      <c r="FE356" s="71" t="str">
        <f t="shared" si="5634"/>
        <v/>
      </c>
      <c r="FF356" s="71" t="str">
        <f t="shared" si="5635"/>
        <v/>
      </c>
      <c r="FG356" s="71" t="str">
        <f t="shared" si="5636"/>
        <v/>
      </c>
      <c r="FH356" s="71" t="str">
        <f t="shared" si="5637"/>
        <v/>
      </c>
      <c r="FI356" s="71" t="str">
        <f t="shared" si="5638"/>
        <v/>
      </c>
      <c r="FJ356" s="71" t="str">
        <f t="shared" si="5639"/>
        <v/>
      </c>
      <c r="FK356" s="71" t="str">
        <f t="shared" si="5640"/>
        <v/>
      </c>
      <c r="FL356" s="71" t="str">
        <f t="shared" si="5641"/>
        <v/>
      </c>
      <c r="FM356" s="71" t="str">
        <f t="shared" si="5642"/>
        <v/>
      </c>
      <c r="FN356" s="71" t="str">
        <f t="shared" si="5643"/>
        <v/>
      </c>
      <c r="FO356" s="71" t="str">
        <f t="shared" si="5644"/>
        <v/>
      </c>
      <c r="FP356" s="71" t="str">
        <f t="shared" si="5645"/>
        <v/>
      </c>
      <c r="FQ356" s="71" t="str">
        <f t="shared" si="5646"/>
        <v/>
      </c>
      <c r="FR356" s="71" t="str">
        <f t="shared" si="5647"/>
        <v/>
      </c>
      <c r="FS356" s="71" t="str">
        <f t="shared" si="5648"/>
        <v/>
      </c>
    </row>
    <row r="357" spans="1:175" ht="16.5">
      <c r="A357" s="133"/>
      <c r="B357" s="80" t="s">
        <v>1007</v>
      </c>
      <c r="C357" s="148" t="s">
        <v>990</v>
      </c>
      <c r="K357" s="151"/>
      <c r="T357" s="146" t="s">
        <v>1008</v>
      </c>
      <c r="U357" s="85" t="s">
        <v>992</v>
      </c>
      <c r="CN357" s="70" t="str">
        <f t="shared" si="5573"/>
        <v>InitUnitState('IK1I',,,,,,,,,,)</v>
      </c>
      <c r="CO357" s="70" t="str">
        <f t="shared" si="5574"/>
        <v>InitUnitNormal('IK1I',,,,,,,,,,)</v>
      </c>
      <c r="CP357" s="70" t="str">
        <f t="shared" si="5575"/>
        <v>InitUnitMagic('IK1I',,,,,,,,,,)</v>
      </c>
      <c r="CQ357" s="70" t="str">
        <f t="shared" si="5576"/>
        <v>InitUnitAdd('IK1I',,,,,,,,,,)</v>
      </c>
      <c r="CR357" s="70" t="str">
        <f t="shared" si="5577"/>
        <v>InitEquipData('IK1I',,"",,,,,'','','','','','',"ReplaceableTextures\\CommandButtons\\BTNSST10.blp")</v>
      </c>
      <c r="CU357" s="95" t="str">
        <f t="shared" si="5578"/>
        <v>|n</v>
      </c>
      <c r="CV357" s="61" t="str">
        <f t="shared" si="5497"/>
        <v>致命倍率|Cffffc926+300%|n|n|r|Cffaaaaaa○|CffFFD24D暗之符印+1|r|r|n|n|Cff00ff7f点击穿戴或脱卸。|r</v>
      </c>
      <c r="CW357" s="60"/>
      <c r="CX357" s="60"/>
      <c r="CY357" s="60"/>
      <c r="CZ357" s="60"/>
      <c r="DA357" s="60"/>
      <c r="DB357" s="71" t="str">
        <f t="shared" si="5579"/>
        <v/>
      </c>
      <c r="DC357" s="71" t="str">
        <f t="shared" si="5580"/>
        <v/>
      </c>
      <c r="DD357" s="71" t="str">
        <f t="shared" si="5581"/>
        <v/>
      </c>
      <c r="DE357" s="71" t="str">
        <f t="shared" si="5582"/>
        <v/>
      </c>
      <c r="DF357" s="71" t="str">
        <f t="shared" si="5583"/>
        <v/>
      </c>
      <c r="DG357" s="71" t="str">
        <f t="shared" si="5584"/>
        <v/>
      </c>
      <c r="DH357" s="71" t="str">
        <f t="shared" si="5585"/>
        <v/>
      </c>
      <c r="DI357" s="71" t="str">
        <f t="shared" si="5586"/>
        <v/>
      </c>
      <c r="DJ357" s="71" t="str">
        <f t="shared" si="5587"/>
        <v/>
      </c>
      <c r="DK357" s="71" t="str">
        <f t="shared" si="5588"/>
        <v/>
      </c>
      <c r="DL357" s="71" t="str">
        <f t="shared" si="5589"/>
        <v/>
      </c>
      <c r="DM357" s="71" t="str">
        <f t="shared" si="5590"/>
        <v/>
      </c>
      <c r="DN357" s="71" t="str">
        <f t="shared" si="5591"/>
        <v/>
      </c>
      <c r="DO357" s="71" t="str">
        <f t="shared" si="5592"/>
        <v/>
      </c>
      <c r="DP357" s="71" t="str">
        <f t="shared" si="5593"/>
        <v/>
      </c>
      <c r="DQ357" s="71" t="str">
        <f t="shared" si="5594"/>
        <v/>
      </c>
      <c r="DR357" s="71" t="str">
        <f t="shared" si="5595"/>
        <v/>
      </c>
      <c r="DS357" s="71" t="str">
        <f t="shared" si="5596"/>
        <v/>
      </c>
      <c r="DT357" s="71" t="str">
        <f t="shared" si="5597"/>
        <v/>
      </c>
      <c r="DU357" s="71" t="str">
        <f t="shared" si="5598"/>
        <v/>
      </c>
      <c r="DV357" s="71" t="str">
        <f t="shared" si="5599"/>
        <v/>
      </c>
      <c r="DW357" s="71" t="str">
        <f t="shared" si="5600"/>
        <v/>
      </c>
      <c r="DX357" s="71" t="str">
        <f t="shared" si="5601"/>
        <v/>
      </c>
      <c r="DY357" s="71" t="str">
        <f t="shared" si="5602"/>
        <v/>
      </c>
      <c r="DZ357" s="71" t="str">
        <f t="shared" si="5603"/>
        <v/>
      </c>
      <c r="EA357" s="71" t="str">
        <f t="shared" si="5604"/>
        <v/>
      </c>
      <c r="EB357" s="71" t="str">
        <f t="shared" si="5605"/>
        <v/>
      </c>
      <c r="EC357" s="71" t="str">
        <f t="shared" si="5606"/>
        <v/>
      </c>
      <c r="ED357" s="71" t="str">
        <f t="shared" si="5607"/>
        <v/>
      </c>
      <c r="EE357" s="71" t="str">
        <f t="shared" si="5608"/>
        <v/>
      </c>
      <c r="EF357" s="71" t="str">
        <f t="shared" si="5609"/>
        <v/>
      </c>
      <c r="EG357" s="71" t="str">
        <f t="shared" si="5610"/>
        <v/>
      </c>
      <c r="EH357" s="71" t="str">
        <f t="shared" si="5611"/>
        <v/>
      </c>
      <c r="EI357" s="71" t="str">
        <f t="shared" si="5612"/>
        <v/>
      </c>
      <c r="EJ357" s="71" t="str">
        <f t="shared" si="5613"/>
        <v/>
      </c>
      <c r="EK357" s="71" t="str">
        <f t="shared" si="5614"/>
        <v/>
      </c>
      <c r="EL357" s="71" t="str">
        <f t="shared" si="5615"/>
        <v/>
      </c>
      <c r="EM357" s="71" t="str">
        <f t="shared" si="5616"/>
        <v/>
      </c>
      <c r="EN357" s="71" t="str">
        <f t="shared" si="5617"/>
        <v/>
      </c>
      <c r="EO357" s="71" t="str">
        <f t="shared" si="5618"/>
        <v/>
      </c>
      <c r="EP357" s="71" t="str">
        <f t="shared" si="5619"/>
        <v/>
      </c>
      <c r="EQ357" s="71" t="str">
        <f t="shared" si="5620"/>
        <v/>
      </c>
      <c r="ER357" s="71" t="str">
        <f t="shared" si="5621"/>
        <v/>
      </c>
      <c r="ES357" s="71" t="str">
        <f t="shared" si="5622"/>
        <v/>
      </c>
      <c r="ET357" s="71" t="str">
        <f t="shared" si="5623"/>
        <v/>
      </c>
      <c r="EU357" s="71" t="str">
        <f t="shared" si="5624"/>
        <v/>
      </c>
      <c r="EV357" s="71" t="str">
        <f t="shared" si="5625"/>
        <v/>
      </c>
      <c r="EW357" s="71" t="str">
        <f t="shared" si="5626"/>
        <v/>
      </c>
      <c r="EX357" s="71" t="str">
        <f t="shared" si="5627"/>
        <v/>
      </c>
      <c r="EY357" s="71" t="str">
        <f t="shared" si="5628"/>
        <v/>
      </c>
      <c r="EZ357" s="71" t="str">
        <f t="shared" si="5629"/>
        <v/>
      </c>
      <c r="FA357" s="71" t="str">
        <f t="shared" si="5630"/>
        <v/>
      </c>
      <c r="FB357" s="71" t="str">
        <f t="shared" si="5631"/>
        <v/>
      </c>
      <c r="FC357" s="71" t="str">
        <f t="shared" si="5632"/>
        <v/>
      </c>
      <c r="FD357" s="71" t="str">
        <f t="shared" si="5633"/>
        <v/>
      </c>
      <c r="FE357" s="71" t="str">
        <f t="shared" si="5634"/>
        <v/>
      </c>
      <c r="FF357" s="71" t="str">
        <f t="shared" si="5635"/>
        <v/>
      </c>
      <c r="FG357" s="71" t="str">
        <f t="shared" si="5636"/>
        <v/>
      </c>
      <c r="FH357" s="71" t="str">
        <f t="shared" si="5637"/>
        <v/>
      </c>
      <c r="FI357" s="71" t="str">
        <f t="shared" si="5638"/>
        <v/>
      </c>
      <c r="FJ357" s="71" t="str">
        <f t="shared" si="5639"/>
        <v/>
      </c>
      <c r="FK357" s="71" t="str">
        <f t="shared" si="5640"/>
        <v/>
      </c>
      <c r="FL357" s="71" t="str">
        <f t="shared" si="5641"/>
        <v/>
      </c>
      <c r="FM357" s="71" t="str">
        <f t="shared" si="5642"/>
        <v/>
      </c>
      <c r="FN357" s="71" t="str">
        <f t="shared" si="5643"/>
        <v/>
      </c>
      <c r="FO357" s="71" t="str">
        <f t="shared" si="5644"/>
        <v/>
      </c>
      <c r="FP357" s="71" t="str">
        <f t="shared" si="5645"/>
        <v/>
      </c>
      <c r="FQ357" s="71" t="str">
        <f t="shared" si="5646"/>
        <v/>
      </c>
      <c r="FR357" s="71" t="str">
        <f t="shared" si="5647"/>
        <v/>
      </c>
      <c r="FS357" s="71" t="str">
        <f t="shared" si="5648"/>
        <v/>
      </c>
    </row>
    <row r="358" spans="1:175" ht="16.5">
      <c r="A358" s="133"/>
      <c r="B358" s="80" t="s">
        <v>1009</v>
      </c>
      <c r="C358" s="147" t="s">
        <v>1010</v>
      </c>
      <c r="T358" s="152" t="s">
        <v>1011</v>
      </c>
      <c r="U358" s="85" t="s">
        <v>1012</v>
      </c>
      <c r="CN358" s="70" t="str">
        <f t="shared" si="5498"/>
        <v>InitUnitState('IK2A',,,,,,,,,,)</v>
      </c>
      <c r="CO358" s="70" t="str">
        <f t="shared" si="5499"/>
        <v>InitUnitNormal('IK2A',,,,,,,,,,)</v>
      </c>
      <c r="CP358" s="70" t="str">
        <f t="shared" si="5500"/>
        <v>InitUnitMagic('IK2A',,,,,,,,,,)</v>
      </c>
      <c r="CQ358" s="70" t="str">
        <f t="shared" si="5501"/>
        <v>InitUnitAdd('IK2A',,,,,,,,,,)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367&amp;CR$1&amp;")"</f>
        <v>InitEquipData('IK2A',,"",,,,,'','','','','','',"ReplaceableTextures\\CommandButtons\\BTNSST11.blp")</v>
      </c>
      <c r="CU358" s="95" t="str">
        <f t="shared" si="5502"/>
        <v>|n</v>
      </c>
      <c r="CV358" s="61" t="str">
        <f t="shared" si="5497"/>
        <v>最大生命|Cffffc926+20%|n|n|r|Cffaaaaaa○刻印槽 【空】|r|n|n|Cff00ff7f点击穿戴或脱卸。|r</v>
      </c>
      <c r="CW358" s="60"/>
      <c r="CX358" s="60"/>
      <c r="CY358" s="60"/>
      <c r="CZ358" s="60"/>
      <c r="DA358" s="60"/>
      <c r="DB358" s="71" t="str">
        <f t="shared" si="5503"/>
        <v/>
      </c>
      <c r="DC358" s="71" t="str">
        <f t="shared" si="5504"/>
        <v/>
      </c>
      <c r="DD358" s="71" t="str">
        <f t="shared" si="5505"/>
        <v/>
      </c>
      <c r="DE358" s="71" t="str">
        <f t="shared" si="5506"/>
        <v/>
      </c>
      <c r="DF358" s="71" t="str">
        <f t="shared" si="5507"/>
        <v/>
      </c>
      <c r="DG358" s="71" t="str">
        <f t="shared" si="5508"/>
        <v/>
      </c>
      <c r="DH358" s="71" t="str">
        <f t="shared" si="5509"/>
        <v/>
      </c>
      <c r="DI358" s="71" t="str">
        <f t="shared" si="5510"/>
        <v/>
      </c>
      <c r="DJ358" s="71" t="str">
        <f t="shared" si="5511"/>
        <v/>
      </c>
      <c r="DK358" s="71" t="str">
        <f t="shared" si="5512"/>
        <v/>
      </c>
      <c r="DL358" s="71" t="str">
        <f t="shared" si="5513"/>
        <v/>
      </c>
      <c r="DM358" s="71" t="str">
        <f t="shared" si="5514"/>
        <v/>
      </c>
      <c r="DN358" s="71" t="str">
        <f t="shared" si="5515"/>
        <v/>
      </c>
      <c r="DO358" s="71" t="str">
        <f t="shared" si="5516"/>
        <v/>
      </c>
      <c r="DP358" s="71" t="str">
        <f t="shared" si="5517"/>
        <v/>
      </c>
      <c r="DQ358" s="71" t="str">
        <f t="shared" si="5518"/>
        <v/>
      </c>
      <c r="DR358" s="71" t="str">
        <f t="shared" si="5519"/>
        <v/>
      </c>
      <c r="DS358" s="71" t="str">
        <f t="shared" si="5520"/>
        <v/>
      </c>
      <c r="DT358" s="71" t="str">
        <f t="shared" si="5521"/>
        <v/>
      </c>
      <c r="DU358" s="71" t="str">
        <f t="shared" si="5522"/>
        <v/>
      </c>
      <c r="DV358" s="71" t="str">
        <f t="shared" si="5523"/>
        <v/>
      </c>
      <c r="DW358" s="71" t="str">
        <f t="shared" si="5524"/>
        <v/>
      </c>
      <c r="DX358" s="71" t="str">
        <f t="shared" si="5525"/>
        <v/>
      </c>
      <c r="DY358" s="71" t="str">
        <f t="shared" si="5526"/>
        <v/>
      </c>
      <c r="DZ358" s="71" t="str">
        <f t="shared" si="5527"/>
        <v/>
      </c>
      <c r="EA358" s="71" t="str">
        <f t="shared" si="5528"/>
        <v/>
      </c>
      <c r="EB358" s="71" t="str">
        <f t="shared" si="5529"/>
        <v/>
      </c>
      <c r="EC358" s="71" t="str">
        <f t="shared" si="5530"/>
        <v/>
      </c>
      <c r="ED358" s="71" t="str">
        <f t="shared" si="5531"/>
        <v/>
      </c>
      <c r="EE358" s="71" t="str">
        <f t="shared" si="5532"/>
        <v/>
      </c>
      <c r="EF358" s="71" t="str">
        <f t="shared" si="5533"/>
        <v/>
      </c>
      <c r="EG358" s="71" t="str">
        <f t="shared" si="5534"/>
        <v/>
      </c>
      <c r="EH358" s="71" t="str">
        <f t="shared" si="5535"/>
        <v/>
      </c>
      <c r="EI358" s="71" t="str">
        <f t="shared" si="5536"/>
        <v/>
      </c>
      <c r="EJ358" s="71" t="str">
        <f t="shared" si="5537"/>
        <v/>
      </c>
      <c r="EK358" s="71" t="str">
        <f t="shared" si="5538"/>
        <v/>
      </c>
      <c r="EL358" s="71" t="str">
        <f t="shared" si="5539"/>
        <v/>
      </c>
      <c r="EM358" s="71" t="str">
        <f t="shared" si="5540"/>
        <v/>
      </c>
      <c r="EN358" s="71" t="str">
        <f t="shared" si="5541"/>
        <v/>
      </c>
      <c r="EO358" s="71" t="str">
        <f t="shared" si="5542"/>
        <v/>
      </c>
      <c r="EP358" s="71" t="str">
        <f t="shared" si="5543"/>
        <v/>
      </c>
      <c r="EQ358" s="71" t="str">
        <f t="shared" si="5544"/>
        <v/>
      </c>
      <c r="ER358" s="71" t="str">
        <f t="shared" si="5545"/>
        <v/>
      </c>
      <c r="ES358" s="71" t="str">
        <f t="shared" si="5546"/>
        <v/>
      </c>
      <c r="ET358" s="71" t="str">
        <f t="shared" si="5547"/>
        <v/>
      </c>
      <c r="EU358" s="71" t="str">
        <f t="shared" si="5548"/>
        <v/>
      </c>
      <c r="EV358" s="71" t="str">
        <f t="shared" si="5549"/>
        <v/>
      </c>
      <c r="EW358" s="71" t="str">
        <f t="shared" si="5550"/>
        <v/>
      </c>
      <c r="EX358" s="71" t="str">
        <f t="shared" si="5551"/>
        <v/>
      </c>
      <c r="EY358" s="71" t="str">
        <f t="shared" si="5552"/>
        <v/>
      </c>
      <c r="EZ358" s="71" t="str">
        <f t="shared" si="5553"/>
        <v/>
      </c>
      <c r="FA358" s="71" t="str">
        <f t="shared" si="5554"/>
        <v/>
      </c>
      <c r="FB358" s="71" t="str">
        <f t="shared" si="5555"/>
        <v/>
      </c>
      <c r="FC358" s="71" t="str">
        <f t="shared" si="5556"/>
        <v/>
      </c>
      <c r="FD358" s="71" t="str">
        <f t="shared" si="5557"/>
        <v/>
      </c>
      <c r="FE358" s="71" t="str">
        <f t="shared" si="5558"/>
        <v/>
      </c>
      <c r="FF358" s="71" t="str">
        <f t="shared" si="5559"/>
        <v/>
      </c>
      <c r="FG358" s="71" t="str">
        <f t="shared" si="5560"/>
        <v/>
      </c>
      <c r="FH358" s="71" t="str">
        <f t="shared" si="5561"/>
        <v/>
      </c>
      <c r="FI358" s="71" t="str">
        <f t="shared" si="5562"/>
        <v/>
      </c>
      <c r="FJ358" s="71" t="str">
        <f t="shared" si="5563"/>
        <v/>
      </c>
      <c r="FK358" s="71" t="str">
        <f t="shared" si="5564"/>
        <v/>
      </c>
      <c r="FL358" s="71" t="str">
        <f t="shared" si="5565"/>
        <v/>
      </c>
      <c r="FM358" s="71" t="str">
        <f t="shared" si="5566"/>
        <v/>
      </c>
      <c r="FN358" s="71" t="str">
        <f t="shared" si="5567"/>
        <v/>
      </c>
      <c r="FO358" s="71" t="str">
        <f t="shared" si="5568"/>
        <v/>
      </c>
      <c r="FP358" s="71" t="str">
        <f t="shared" si="5569"/>
        <v/>
      </c>
      <c r="FQ358" s="71" t="str">
        <f t="shared" si="5570"/>
        <v/>
      </c>
      <c r="FR358" s="71" t="str">
        <f t="shared" si="5571"/>
        <v/>
      </c>
      <c r="FS358" s="71" t="str">
        <f t="shared" si="5572"/>
        <v/>
      </c>
    </row>
    <row r="359" spans="1:175" ht="16.5">
      <c r="A359" s="133"/>
      <c r="B359" s="80" t="s">
        <v>1013</v>
      </c>
      <c r="C359" s="147" t="s">
        <v>1010</v>
      </c>
      <c r="K359" s="149"/>
      <c r="T359" s="152" t="s">
        <v>1014</v>
      </c>
      <c r="U359" s="85" t="s">
        <v>1012</v>
      </c>
      <c r="CN359" s="70" t="str">
        <f t="shared" ref="CN359:CN366" si="5649">"InitUnitState('"&amp;B359&amp;"',"&amp;V359&amp;","&amp;W359&amp;","&amp;X359&amp;","&amp;Y359&amp;","&amp;Z359&amp;","&amp;AA359&amp;","&amp;AB359&amp;","&amp;AC359&amp;","&amp;AD359&amp;","&amp;AE359&amp;")"</f>
        <v>InitUnitState('IK2B',,,,,,,,,,)</v>
      </c>
      <c r="CO359" s="70" t="str">
        <f t="shared" ref="CO359:CO366" si="5650">"InitUnitNormal('"&amp;B359&amp;"',"&amp;AF359&amp;","&amp;AG359&amp;","&amp;AH359&amp;","&amp;AI359&amp;","&amp;AJ359&amp;","&amp;AK359&amp;","&amp;AL359&amp;","&amp;AM359&amp;","&amp;AN359&amp;","&amp;AO359&amp;")"</f>
        <v>InitUnitNormal('IK2B',,,,,,,,,,)</v>
      </c>
      <c r="CP359" s="70" t="str">
        <f t="shared" ref="CP359:CP366" si="5651">"InitUnitMagic('"&amp;B359&amp;"',"&amp;AP359&amp;","&amp;AQ359&amp;","&amp;AR359&amp;","&amp;AS359&amp;","&amp;AT359&amp;","&amp;AU359&amp;","&amp;AV359&amp;","&amp;AW359&amp;","&amp;BI359&amp;","&amp;BJ359&amp;")"</f>
        <v>InitUnitMagic('IK2B',,,,,,,,,,)</v>
      </c>
      <c r="CQ359" s="70" t="str">
        <f t="shared" ref="CQ359:CQ366" si="5652">"InitUnitAdd('"&amp;B359&amp;"',"&amp;BK359&amp;","&amp;BL359&amp;","&amp;BM359&amp;","&amp;BN359&amp;","&amp;BO359&amp;","&amp;BP359&amp;","&amp;BQ359&amp;","&amp;BR359&amp;","&amp;BS359&amp;","&amp;BT359&amp;")"</f>
        <v>InitUnitAdd('IK2B',,,,,,,,,,)</v>
      </c>
      <c r="CR359" s="70" t="str">
        <f t="shared" ref="CR359:CR366" si="5653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368&amp;CR$1&amp;")"</f>
        <v>InitEquipData('IK2B',,"",,,,,'','','','','','',"ReplaceableTextures\\CommandButtons\\BTNSST11.blp")</v>
      </c>
      <c r="CU359" s="95" t="str">
        <f t="shared" ref="CU359:CU366" si="5654">CONCATENATE(DB359,DC359,DD359,DE359,DF359,DG359,DH359,DI359,DJ359,DK359,DL359,DM359,DN359,DO359,DP359,DQ359,DR359,DS359,DT359,DU359,DV359,DW359,DX359,DY359,DZ359,EA359,EB359,EC359,ED359,EE359,EF359,EG359,EH359,EI359,EJ359,EK359,EL359,EM359,EN359,EO359,EP359&amp;"|n")</f>
        <v>|n</v>
      </c>
      <c r="CV359" s="61" t="str">
        <f t="shared" si="5497"/>
        <v>最大生命|Cffffc926+20%|n|n|r|Cffaaaaaa○|CffFFD24D金之符印+1|r|r|n|n|Cff00ff7f点击穿戴或脱卸。|r</v>
      </c>
      <c r="CW359" s="60"/>
      <c r="CX359" s="60"/>
      <c r="CY359" s="60"/>
      <c r="CZ359" s="60"/>
      <c r="DA359" s="60"/>
      <c r="DB359" s="71" t="str">
        <f t="shared" ref="DB359:DB366" si="5655">IF(V359="","","|n"&amp;DB$2&amp;"+"&amp;V359&amp;DB$1)</f>
        <v/>
      </c>
      <c r="DC359" s="71" t="str">
        <f t="shared" ref="DC359:DC366" si="5656">IF(W359="","","|n"&amp;DC$2&amp;"+"&amp;W359&amp;DC$1)</f>
        <v/>
      </c>
      <c r="DD359" s="71" t="str">
        <f t="shared" ref="DD359:DD366" si="5657">IF(X359="","","|n"&amp;DD$2&amp;"+"&amp;X359&amp;DD$1)</f>
        <v/>
      </c>
      <c r="DE359" s="71" t="str">
        <f t="shared" ref="DE359:DE366" si="5658">IF(Y359="","","|n"&amp;DE$2&amp;"+"&amp;Y359&amp;DE$1)</f>
        <v/>
      </c>
      <c r="DF359" s="71" t="str">
        <f t="shared" ref="DF359:DF366" si="5659">IF(Z359="","","|n"&amp;DF$2&amp;"+"&amp;Z359&amp;DF$1)</f>
        <v/>
      </c>
      <c r="DG359" s="71" t="str">
        <f t="shared" ref="DG359:DG366" si="5660">IF(AA359="","","|n"&amp;DG$2&amp;"+"&amp;AA359&amp;DG$1)</f>
        <v/>
      </c>
      <c r="DH359" s="71" t="str">
        <f t="shared" ref="DH359:DH366" si="5661">IF(AB359="","","|n"&amp;DH$2&amp;"+"&amp;AB359&amp;DH$1)</f>
        <v/>
      </c>
      <c r="DI359" s="71" t="str">
        <f t="shared" ref="DI359:DI366" si="5662">IF(AC359="","","|n"&amp;DI$2&amp;"+"&amp;AC359&amp;DI$1)</f>
        <v/>
      </c>
      <c r="DJ359" s="71" t="str">
        <f t="shared" ref="DJ359:DJ366" si="5663">IF(AD359="","","|n"&amp;DJ$2&amp;"+"&amp;AD359&amp;DJ$1)</f>
        <v/>
      </c>
      <c r="DK359" s="71" t="str">
        <f t="shared" ref="DK359:DK366" si="5664">IF(AE359="","","|n"&amp;DK$2&amp;"+"&amp;AE359&amp;DK$1)</f>
        <v/>
      </c>
      <c r="DL359" s="71" t="str">
        <f t="shared" ref="DL359:DL366" si="5665">IF(AF359="","","|n"&amp;DL$2&amp;"+"&amp;AF359&amp;DL$1)</f>
        <v/>
      </c>
      <c r="DM359" s="71" t="str">
        <f t="shared" ref="DM359:DM366" si="5666">IF(AG359="","","|n"&amp;DM$2&amp;"+"&amp;AG359&amp;DM$1)</f>
        <v/>
      </c>
      <c r="DN359" s="71" t="str">
        <f t="shared" ref="DN359:DN366" si="5667">IF(AH359="","","|n"&amp;DN$2&amp;"+"&amp;AH359&amp;DN$1)</f>
        <v/>
      </c>
      <c r="DO359" s="71" t="str">
        <f t="shared" ref="DO359:DO366" si="5668">IF(AI359="","","|n"&amp;DO$2&amp;"+"&amp;AI359&amp;DO$1)</f>
        <v/>
      </c>
      <c r="DP359" s="71" t="str">
        <f t="shared" ref="DP359:DP366" si="5669">IF(AJ359="","","|n"&amp;DP$2&amp;"+"&amp;AJ359&amp;DP$1)</f>
        <v/>
      </c>
      <c r="DQ359" s="71" t="str">
        <f t="shared" ref="DQ359:DQ366" si="5670">IF(AK359="","","|n"&amp;DQ$2&amp;"+"&amp;AK359&amp;DQ$1)</f>
        <v/>
      </c>
      <c r="DR359" s="71" t="str">
        <f t="shared" ref="DR359:DR366" si="5671">IF(AL359="","","|n"&amp;DR$2&amp;"+"&amp;AL359&amp;DR$1)</f>
        <v/>
      </c>
      <c r="DS359" s="71" t="str">
        <f t="shared" ref="DS359:DS366" si="5672">IF(AM359="","","|n"&amp;DS$2&amp;"+"&amp;AM359&amp;DS$1)</f>
        <v/>
      </c>
      <c r="DT359" s="71" t="str">
        <f t="shared" ref="DT359:DT366" si="5673">IF(AN359="","","|n"&amp;DT$2&amp;"+"&amp;AN359&amp;DT$1)</f>
        <v/>
      </c>
      <c r="DU359" s="71" t="str">
        <f t="shared" ref="DU359:DU366" si="5674">IF(AO359="","","|n"&amp;DU$2&amp;"+"&amp;AO359&amp;DU$1)</f>
        <v/>
      </c>
      <c r="DV359" s="71" t="str">
        <f t="shared" ref="DV359:DV366" si="5675">IF(AP359="","","|n"&amp;DV$2&amp;"+"&amp;AP359&amp;DV$1)</f>
        <v/>
      </c>
      <c r="DW359" s="71" t="str">
        <f t="shared" ref="DW359:DW366" si="5676">IF(AQ359="","","|n"&amp;DW$2&amp;"+"&amp;AQ359&amp;DW$1)</f>
        <v/>
      </c>
      <c r="DX359" s="71" t="str">
        <f t="shared" ref="DX359:DX366" si="5677">IF(AR359="","","|n"&amp;DX$2&amp;"+"&amp;AR359&amp;DX$1)</f>
        <v/>
      </c>
      <c r="DY359" s="71" t="str">
        <f t="shared" ref="DY359:DY366" si="5678">IF(AS359="","","|n"&amp;DY$2&amp;"+"&amp;AS359&amp;DY$1)</f>
        <v/>
      </c>
      <c r="DZ359" s="71" t="str">
        <f t="shared" ref="DZ359:DZ366" si="5679">IF(AT359="","","|n"&amp;DZ$2&amp;"+"&amp;AT359&amp;DZ$1)</f>
        <v/>
      </c>
      <c r="EA359" s="71" t="str">
        <f t="shared" ref="EA359:EA366" si="5680">IF(AU359="","","|n"&amp;EA$2&amp;"+"&amp;AU359&amp;EA$1)</f>
        <v/>
      </c>
      <c r="EB359" s="71" t="str">
        <f t="shared" ref="EB359:EB366" si="5681">IF(AV359="","","|n"&amp;EB$2&amp;"+"&amp;AV359&amp;EB$1)</f>
        <v/>
      </c>
      <c r="EC359" s="71" t="str">
        <f t="shared" ref="EC359:EC366" si="5682">IF(AW359="","","|n"&amp;EC$2&amp;"+"&amp;AW359&amp;EC$1)</f>
        <v/>
      </c>
      <c r="ED359" s="71" t="str">
        <f t="shared" ref="ED359:ED366" si="5683">IF(AX359="","","|n"&amp;ED$2&amp;"+"&amp;AX359&amp;ED$1)</f>
        <v/>
      </c>
      <c r="EE359" s="71" t="str">
        <f t="shared" ref="EE359:EE366" si="5684">IF(AY359="","","|n"&amp;EE$2&amp;"+"&amp;AY359&amp;EE$1)</f>
        <v/>
      </c>
      <c r="EF359" s="71" t="str">
        <f t="shared" ref="EF359:EF366" si="5685">IF(AZ359="","","|n"&amp;EF$2&amp;"+"&amp;AZ359&amp;EF$1)</f>
        <v/>
      </c>
      <c r="EG359" s="71" t="str">
        <f t="shared" ref="EG359:EG366" si="5686">IF(BA359="","","|n"&amp;EG$2&amp;"+"&amp;BA359&amp;EG$1)</f>
        <v/>
      </c>
      <c r="EH359" s="71" t="str">
        <f t="shared" ref="EH359:EH366" si="5687">IF(BB359="","","|n"&amp;EH$2&amp;"+"&amp;BB359&amp;EH$1)</f>
        <v/>
      </c>
      <c r="EI359" s="71" t="str">
        <f t="shared" ref="EI359:EI366" si="5688">IF(BC359="","","|n"&amp;EI$2&amp;"+"&amp;BC359&amp;EI$1)</f>
        <v/>
      </c>
      <c r="EJ359" s="71" t="str">
        <f t="shared" ref="EJ359:EJ366" si="5689">IF(BD359="","","|n"&amp;EJ$2&amp;"+"&amp;BD359&amp;EJ$1)</f>
        <v/>
      </c>
      <c r="EK359" s="71" t="str">
        <f t="shared" ref="EK359:EK366" si="5690">IF(BE359="","","|n"&amp;EK$2&amp;"+"&amp;BE359&amp;EK$1)</f>
        <v/>
      </c>
      <c r="EL359" s="71" t="str">
        <f t="shared" ref="EL359:EL366" si="5691">IF(BF359="","","|n"&amp;EL$2&amp;"+"&amp;BF359&amp;EL$1)</f>
        <v/>
      </c>
      <c r="EM359" s="71" t="str">
        <f t="shared" ref="EM359:EM366" si="5692">IF(BG359="","","|n"&amp;EM$2&amp;"+"&amp;BG359&amp;EM$1)</f>
        <v/>
      </c>
      <c r="EN359" s="71" t="str">
        <f t="shared" ref="EN359:EN366" si="5693">IF(BH359="","","|n"&amp;EN$2&amp;"+"&amp;BH359&amp;EN$1)</f>
        <v/>
      </c>
      <c r="EO359" s="71" t="str">
        <f t="shared" ref="EO359:EO366" si="5694">IF(BI359="","","|n"&amp;EO$2&amp;"+"&amp;BI359&amp;EO$1)</f>
        <v/>
      </c>
      <c r="EP359" s="71" t="str">
        <f t="shared" ref="EP359:EP366" si="5695">IF(BJ359="","","|n"&amp;EP$2&amp;"+"&amp;BJ359&amp;EP$1)</f>
        <v/>
      </c>
      <c r="EQ359" s="71" t="str">
        <f t="shared" ref="EQ359:EQ366" si="5696">IF(BK359="","","|n"&amp;EQ$2&amp;"+"&amp;BK359&amp;EQ$1)</f>
        <v/>
      </c>
      <c r="ER359" s="71" t="str">
        <f t="shared" ref="ER359:ER366" si="5697">IF(BL359="","","|n"&amp;ER$2&amp;"+"&amp;BL359&amp;ER$1)</f>
        <v/>
      </c>
      <c r="ES359" s="71" t="str">
        <f t="shared" ref="ES359:ES366" si="5698">IF(BM359="","","|n"&amp;ES$2&amp;"+"&amp;BM359&amp;ES$1)</f>
        <v/>
      </c>
      <c r="ET359" s="71" t="str">
        <f t="shared" ref="ET359:ET366" si="5699">IF(BN359="","","|n"&amp;ET$2&amp;"+"&amp;BN359&amp;ET$1)</f>
        <v/>
      </c>
      <c r="EU359" s="71" t="str">
        <f t="shared" ref="EU359:EU366" si="5700">IF(BO359="","","|n"&amp;EU$2&amp;"+"&amp;BO359&amp;EU$1)</f>
        <v/>
      </c>
      <c r="EV359" s="71" t="str">
        <f t="shared" ref="EV359:EV366" si="5701">IF(BP359="","","|n"&amp;EV$2&amp;"+"&amp;BP359&amp;EV$1)</f>
        <v/>
      </c>
      <c r="EW359" s="71" t="str">
        <f t="shared" ref="EW359:EW366" si="5702">IF(BQ359="","","|n"&amp;EW$2&amp;"+"&amp;BQ359&amp;EW$1)</f>
        <v/>
      </c>
      <c r="EX359" s="71" t="str">
        <f t="shared" ref="EX359:EX366" si="5703">IF(BR359="","","|n"&amp;EX$2&amp;"+"&amp;BR359&amp;EX$1)</f>
        <v/>
      </c>
      <c r="EY359" s="71" t="str">
        <f t="shared" ref="EY359:EY366" si="5704">IF(BS359="","","|n"&amp;EY$2&amp;"+"&amp;BS359&amp;EY$1)</f>
        <v/>
      </c>
      <c r="EZ359" s="71" t="str">
        <f t="shared" ref="EZ359:EZ366" si="5705">IF(BT359="","","|n"&amp;EZ$2&amp;"+"&amp;BT359&amp;EZ$1)</f>
        <v/>
      </c>
      <c r="FA359" s="71" t="str">
        <f t="shared" ref="FA359:FA366" si="5706">IF(BU359="","","|n"&amp;FA$2&amp;"+"&amp;BU359&amp;FA$1)</f>
        <v/>
      </c>
      <c r="FB359" s="71" t="str">
        <f t="shared" ref="FB359:FB366" si="5707">IF(BV359="","","|n"&amp;FB$2&amp;"+"&amp;BV359&amp;FB$1)</f>
        <v/>
      </c>
      <c r="FC359" s="71" t="str">
        <f t="shared" ref="FC359:FC366" si="5708">IF(BW359="","","|n"&amp;FC$2&amp;"+"&amp;BW359&amp;FC$1)</f>
        <v/>
      </c>
      <c r="FD359" s="71" t="str">
        <f t="shared" ref="FD359:FD366" si="5709">IF(BX359="","","|n"&amp;FD$2&amp;"+"&amp;BX359&amp;FD$1)</f>
        <v/>
      </c>
      <c r="FE359" s="71" t="str">
        <f t="shared" ref="FE359:FE366" si="5710">IF(BY359="","","|n"&amp;FE$2&amp;"+"&amp;BY359&amp;FE$1)</f>
        <v/>
      </c>
      <c r="FF359" s="71" t="str">
        <f t="shared" ref="FF359:FF366" si="5711">IF(BZ359="","","|n"&amp;FF$2&amp;"+"&amp;BZ359&amp;FF$1)</f>
        <v/>
      </c>
      <c r="FG359" s="71" t="str">
        <f t="shared" ref="FG359:FG366" si="5712">IF(CA359="","","|n"&amp;FG$2&amp;"+"&amp;CA359&amp;FG$1)</f>
        <v/>
      </c>
      <c r="FH359" s="71" t="str">
        <f t="shared" ref="FH359:FH366" si="5713">IF(CB359="","","|n"&amp;FH$2&amp;"+"&amp;CB359&amp;FH$1)</f>
        <v/>
      </c>
      <c r="FI359" s="71" t="str">
        <f t="shared" ref="FI359:FI366" si="5714">IF(CC359="","","|n"&amp;FI$2&amp;"+"&amp;CC359&amp;FI$1)</f>
        <v/>
      </c>
      <c r="FJ359" s="71" t="str">
        <f t="shared" ref="FJ359:FJ366" si="5715">IF(CD359="","","|n"&amp;FJ$2&amp;"+"&amp;CD359&amp;FJ$1)</f>
        <v/>
      </c>
      <c r="FK359" s="71" t="str">
        <f t="shared" ref="FK359:FK366" si="5716">IF(CE359="","","|n"&amp;FK$2&amp;"+"&amp;CE359&amp;FK$1)</f>
        <v/>
      </c>
      <c r="FL359" s="71" t="str">
        <f t="shared" ref="FL359:FL366" si="5717">IF(CF359="","","|n"&amp;FL$2&amp;"+"&amp;CF359&amp;FL$1)</f>
        <v/>
      </c>
      <c r="FM359" s="71" t="str">
        <f t="shared" ref="FM359:FM366" si="5718">IF(CG359="","","|n"&amp;FM$2&amp;"+"&amp;CG359&amp;FM$1)</f>
        <v/>
      </c>
      <c r="FN359" s="71" t="str">
        <f t="shared" ref="FN359:FN366" si="5719">IF(CH359="","","|n"&amp;FN$2&amp;"+"&amp;CH359&amp;FN$1)</f>
        <v/>
      </c>
      <c r="FO359" s="71" t="str">
        <f t="shared" ref="FO359:FO366" si="5720">IF(CI359="","","|n"&amp;FO$2&amp;"+"&amp;CI359&amp;FO$1)</f>
        <v/>
      </c>
      <c r="FP359" s="71" t="str">
        <f t="shared" ref="FP359:FP366" si="5721">IF(CJ359="","","|n"&amp;FP$2&amp;"+"&amp;CJ359&amp;FP$1)</f>
        <v/>
      </c>
      <c r="FQ359" s="71" t="str">
        <f t="shared" ref="FQ359:FQ366" si="5722">IF(CK359="","","|n"&amp;FQ$2&amp;"+"&amp;CK359&amp;FQ$1)</f>
        <v/>
      </c>
      <c r="FR359" s="71" t="str">
        <f t="shared" ref="FR359:FR366" si="5723">IF(CL359="","","|n"&amp;FR$2&amp;"+"&amp;CL359&amp;FR$1)</f>
        <v/>
      </c>
      <c r="FS359" s="71" t="str">
        <f t="shared" ref="FS359:FS366" si="5724">IF(CM359="","","|n"&amp;FS$2&amp;"+"&amp;CM359&amp;FS$1)</f>
        <v/>
      </c>
    </row>
    <row r="360" spans="1:175" ht="16.5">
      <c r="A360" s="133"/>
      <c r="B360" s="80" t="s">
        <v>1015</v>
      </c>
      <c r="C360" s="147" t="s">
        <v>1010</v>
      </c>
      <c r="K360" s="150"/>
      <c r="T360" s="152" t="s">
        <v>1016</v>
      </c>
      <c r="U360" s="85" t="s">
        <v>1012</v>
      </c>
      <c r="CN360" s="70" t="str">
        <f t="shared" si="5649"/>
        <v>InitUnitState('IK2C',,,,,,,,,,)</v>
      </c>
      <c r="CO360" s="70" t="str">
        <f t="shared" si="5650"/>
        <v>InitUnitNormal('IK2C',,,,,,,,,,)</v>
      </c>
      <c r="CP360" s="70" t="str">
        <f t="shared" si="5651"/>
        <v>InitUnitMagic('IK2C',,,,,,,,,,)</v>
      </c>
      <c r="CQ360" s="70" t="str">
        <f t="shared" si="5652"/>
        <v>InitUnitAdd('IK2C',,,,,,,,,,)</v>
      </c>
      <c r="CR360" s="70" t="str">
        <f t="shared" si="5653"/>
        <v>InitEquipData('IK2C',,"",,,,,'','','','','','',"ReplaceableTextures\\CommandButtons\\BTNSST11.blp")</v>
      </c>
      <c r="CU360" s="95" t="str">
        <f t="shared" si="5654"/>
        <v>|n</v>
      </c>
      <c r="CV360" s="61" t="str">
        <f t="shared" si="5497"/>
        <v>最大生命|Cffffc926+20%|n|n|r|Cffaaaaaa○|CffFFD24D木之符印+1|r|r|n|n|Cff00ff7f点击穿戴或脱卸。|r</v>
      </c>
      <c r="CW360" s="60"/>
      <c r="CX360" s="60"/>
      <c r="CY360" s="60"/>
      <c r="CZ360" s="60"/>
      <c r="DA360" s="60"/>
      <c r="DB360" s="71" t="str">
        <f t="shared" si="5655"/>
        <v/>
      </c>
      <c r="DC360" s="71" t="str">
        <f t="shared" si="5656"/>
        <v/>
      </c>
      <c r="DD360" s="71" t="str">
        <f t="shared" si="5657"/>
        <v/>
      </c>
      <c r="DE360" s="71" t="str">
        <f t="shared" si="5658"/>
        <v/>
      </c>
      <c r="DF360" s="71" t="str">
        <f t="shared" si="5659"/>
        <v/>
      </c>
      <c r="DG360" s="71" t="str">
        <f t="shared" si="5660"/>
        <v/>
      </c>
      <c r="DH360" s="71" t="str">
        <f t="shared" si="5661"/>
        <v/>
      </c>
      <c r="DI360" s="71" t="str">
        <f t="shared" si="5662"/>
        <v/>
      </c>
      <c r="DJ360" s="71" t="str">
        <f t="shared" si="5663"/>
        <v/>
      </c>
      <c r="DK360" s="71" t="str">
        <f t="shared" si="5664"/>
        <v/>
      </c>
      <c r="DL360" s="71" t="str">
        <f t="shared" si="5665"/>
        <v/>
      </c>
      <c r="DM360" s="71" t="str">
        <f t="shared" si="5666"/>
        <v/>
      </c>
      <c r="DN360" s="71" t="str">
        <f t="shared" si="5667"/>
        <v/>
      </c>
      <c r="DO360" s="71" t="str">
        <f t="shared" si="5668"/>
        <v/>
      </c>
      <c r="DP360" s="71" t="str">
        <f t="shared" si="5669"/>
        <v/>
      </c>
      <c r="DQ360" s="71" t="str">
        <f t="shared" si="5670"/>
        <v/>
      </c>
      <c r="DR360" s="71" t="str">
        <f t="shared" si="5671"/>
        <v/>
      </c>
      <c r="DS360" s="71" t="str">
        <f t="shared" si="5672"/>
        <v/>
      </c>
      <c r="DT360" s="71" t="str">
        <f t="shared" si="5673"/>
        <v/>
      </c>
      <c r="DU360" s="71" t="str">
        <f t="shared" si="5674"/>
        <v/>
      </c>
      <c r="DV360" s="71" t="str">
        <f t="shared" si="5675"/>
        <v/>
      </c>
      <c r="DW360" s="71" t="str">
        <f t="shared" si="5676"/>
        <v/>
      </c>
      <c r="DX360" s="71" t="str">
        <f t="shared" si="5677"/>
        <v/>
      </c>
      <c r="DY360" s="71" t="str">
        <f t="shared" si="5678"/>
        <v/>
      </c>
      <c r="DZ360" s="71" t="str">
        <f t="shared" si="5679"/>
        <v/>
      </c>
      <c r="EA360" s="71" t="str">
        <f t="shared" si="5680"/>
        <v/>
      </c>
      <c r="EB360" s="71" t="str">
        <f t="shared" si="5681"/>
        <v/>
      </c>
      <c r="EC360" s="71" t="str">
        <f t="shared" si="5682"/>
        <v/>
      </c>
      <c r="ED360" s="71" t="str">
        <f t="shared" si="5683"/>
        <v/>
      </c>
      <c r="EE360" s="71" t="str">
        <f t="shared" si="5684"/>
        <v/>
      </c>
      <c r="EF360" s="71" t="str">
        <f t="shared" si="5685"/>
        <v/>
      </c>
      <c r="EG360" s="71" t="str">
        <f t="shared" si="5686"/>
        <v/>
      </c>
      <c r="EH360" s="71" t="str">
        <f t="shared" si="5687"/>
        <v/>
      </c>
      <c r="EI360" s="71" t="str">
        <f t="shared" si="5688"/>
        <v/>
      </c>
      <c r="EJ360" s="71" t="str">
        <f t="shared" si="5689"/>
        <v/>
      </c>
      <c r="EK360" s="71" t="str">
        <f t="shared" si="5690"/>
        <v/>
      </c>
      <c r="EL360" s="71" t="str">
        <f t="shared" si="5691"/>
        <v/>
      </c>
      <c r="EM360" s="71" t="str">
        <f t="shared" si="5692"/>
        <v/>
      </c>
      <c r="EN360" s="71" t="str">
        <f t="shared" si="5693"/>
        <v/>
      </c>
      <c r="EO360" s="71" t="str">
        <f t="shared" si="5694"/>
        <v/>
      </c>
      <c r="EP360" s="71" t="str">
        <f t="shared" si="5695"/>
        <v/>
      </c>
      <c r="EQ360" s="71" t="str">
        <f t="shared" si="5696"/>
        <v/>
      </c>
      <c r="ER360" s="71" t="str">
        <f t="shared" si="5697"/>
        <v/>
      </c>
      <c r="ES360" s="71" t="str">
        <f t="shared" si="5698"/>
        <v/>
      </c>
      <c r="ET360" s="71" t="str">
        <f t="shared" si="5699"/>
        <v/>
      </c>
      <c r="EU360" s="71" t="str">
        <f t="shared" si="5700"/>
        <v/>
      </c>
      <c r="EV360" s="71" t="str">
        <f t="shared" si="5701"/>
        <v/>
      </c>
      <c r="EW360" s="71" t="str">
        <f t="shared" si="5702"/>
        <v/>
      </c>
      <c r="EX360" s="71" t="str">
        <f t="shared" si="5703"/>
        <v/>
      </c>
      <c r="EY360" s="71" t="str">
        <f t="shared" si="5704"/>
        <v/>
      </c>
      <c r="EZ360" s="71" t="str">
        <f t="shared" si="5705"/>
        <v/>
      </c>
      <c r="FA360" s="71" t="str">
        <f t="shared" si="5706"/>
        <v/>
      </c>
      <c r="FB360" s="71" t="str">
        <f t="shared" si="5707"/>
        <v/>
      </c>
      <c r="FC360" s="71" t="str">
        <f t="shared" si="5708"/>
        <v/>
      </c>
      <c r="FD360" s="71" t="str">
        <f t="shared" si="5709"/>
        <v/>
      </c>
      <c r="FE360" s="71" t="str">
        <f t="shared" si="5710"/>
        <v/>
      </c>
      <c r="FF360" s="71" t="str">
        <f t="shared" si="5711"/>
        <v/>
      </c>
      <c r="FG360" s="71" t="str">
        <f t="shared" si="5712"/>
        <v/>
      </c>
      <c r="FH360" s="71" t="str">
        <f t="shared" si="5713"/>
        <v/>
      </c>
      <c r="FI360" s="71" t="str">
        <f t="shared" si="5714"/>
        <v/>
      </c>
      <c r="FJ360" s="71" t="str">
        <f t="shared" si="5715"/>
        <v/>
      </c>
      <c r="FK360" s="71" t="str">
        <f t="shared" si="5716"/>
        <v/>
      </c>
      <c r="FL360" s="71" t="str">
        <f t="shared" si="5717"/>
        <v/>
      </c>
      <c r="FM360" s="71" t="str">
        <f t="shared" si="5718"/>
        <v/>
      </c>
      <c r="FN360" s="71" t="str">
        <f t="shared" si="5719"/>
        <v/>
      </c>
      <c r="FO360" s="71" t="str">
        <f t="shared" si="5720"/>
        <v/>
      </c>
      <c r="FP360" s="71" t="str">
        <f t="shared" si="5721"/>
        <v/>
      </c>
      <c r="FQ360" s="71" t="str">
        <f t="shared" si="5722"/>
        <v/>
      </c>
      <c r="FR360" s="71" t="str">
        <f t="shared" si="5723"/>
        <v/>
      </c>
      <c r="FS360" s="71" t="str">
        <f t="shared" si="5724"/>
        <v/>
      </c>
    </row>
    <row r="361" spans="1:175" ht="16.5">
      <c r="A361" s="133"/>
      <c r="B361" s="80" t="s">
        <v>1017</v>
      </c>
      <c r="C361" s="147" t="s">
        <v>1010</v>
      </c>
      <c r="K361" s="150"/>
      <c r="T361" s="152" t="s">
        <v>1018</v>
      </c>
      <c r="U361" s="85" t="s">
        <v>1012</v>
      </c>
      <c r="CN361" s="70" t="str">
        <f t="shared" si="5649"/>
        <v>InitUnitState('IK2D',,,,,,,,,,)</v>
      </c>
      <c r="CO361" s="70" t="str">
        <f t="shared" si="5650"/>
        <v>InitUnitNormal('IK2D',,,,,,,,,,)</v>
      </c>
      <c r="CP361" s="70" t="str">
        <f t="shared" si="5651"/>
        <v>InitUnitMagic('IK2D',,,,,,,,,,)</v>
      </c>
      <c r="CQ361" s="70" t="str">
        <f t="shared" si="5652"/>
        <v>InitUnitAdd('IK2D',,,,,,,,,,)</v>
      </c>
      <c r="CR361" s="70" t="str">
        <f t="shared" si="5653"/>
        <v>InitEquipData('IK2D',,"",,,,,'','','','','','',"ReplaceableTextures\\CommandButtons\\BTNSST11.blp")</v>
      </c>
      <c r="CU361" s="95" t="str">
        <f t="shared" si="5654"/>
        <v>|n</v>
      </c>
      <c r="CV361" s="61" t="str">
        <f t="shared" si="5497"/>
        <v>最大生命|Cffffc926+20%|n|n|r|Cffaaaaaa○|CffFFD24D水之符印+1|r|r|n|n|Cff00ff7f点击穿戴或脱卸。|r</v>
      </c>
      <c r="CW361" s="60"/>
      <c r="CX361" s="60"/>
      <c r="CY361" s="60"/>
      <c r="CZ361" s="60"/>
      <c r="DA361" s="60"/>
      <c r="DB361" s="71" t="str">
        <f t="shared" si="5655"/>
        <v/>
      </c>
      <c r="DC361" s="71" t="str">
        <f t="shared" si="5656"/>
        <v/>
      </c>
      <c r="DD361" s="71" t="str">
        <f t="shared" si="5657"/>
        <v/>
      </c>
      <c r="DE361" s="71" t="str">
        <f t="shared" si="5658"/>
        <v/>
      </c>
      <c r="DF361" s="71" t="str">
        <f t="shared" si="5659"/>
        <v/>
      </c>
      <c r="DG361" s="71" t="str">
        <f t="shared" si="5660"/>
        <v/>
      </c>
      <c r="DH361" s="71" t="str">
        <f t="shared" si="5661"/>
        <v/>
      </c>
      <c r="DI361" s="71" t="str">
        <f t="shared" si="5662"/>
        <v/>
      </c>
      <c r="DJ361" s="71" t="str">
        <f t="shared" si="5663"/>
        <v/>
      </c>
      <c r="DK361" s="71" t="str">
        <f t="shared" si="5664"/>
        <v/>
      </c>
      <c r="DL361" s="71" t="str">
        <f t="shared" si="5665"/>
        <v/>
      </c>
      <c r="DM361" s="71" t="str">
        <f t="shared" si="5666"/>
        <v/>
      </c>
      <c r="DN361" s="71" t="str">
        <f t="shared" si="5667"/>
        <v/>
      </c>
      <c r="DO361" s="71" t="str">
        <f t="shared" si="5668"/>
        <v/>
      </c>
      <c r="DP361" s="71" t="str">
        <f t="shared" si="5669"/>
        <v/>
      </c>
      <c r="DQ361" s="71" t="str">
        <f t="shared" si="5670"/>
        <v/>
      </c>
      <c r="DR361" s="71" t="str">
        <f t="shared" si="5671"/>
        <v/>
      </c>
      <c r="DS361" s="71" t="str">
        <f t="shared" si="5672"/>
        <v/>
      </c>
      <c r="DT361" s="71" t="str">
        <f t="shared" si="5673"/>
        <v/>
      </c>
      <c r="DU361" s="71" t="str">
        <f t="shared" si="5674"/>
        <v/>
      </c>
      <c r="DV361" s="71" t="str">
        <f t="shared" si="5675"/>
        <v/>
      </c>
      <c r="DW361" s="71" t="str">
        <f t="shared" si="5676"/>
        <v/>
      </c>
      <c r="DX361" s="71" t="str">
        <f t="shared" si="5677"/>
        <v/>
      </c>
      <c r="DY361" s="71" t="str">
        <f t="shared" si="5678"/>
        <v/>
      </c>
      <c r="DZ361" s="71" t="str">
        <f t="shared" si="5679"/>
        <v/>
      </c>
      <c r="EA361" s="71" t="str">
        <f t="shared" si="5680"/>
        <v/>
      </c>
      <c r="EB361" s="71" t="str">
        <f t="shared" si="5681"/>
        <v/>
      </c>
      <c r="EC361" s="71" t="str">
        <f t="shared" si="5682"/>
        <v/>
      </c>
      <c r="ED361" s="71" t="str">
        <f t="shared" si="5683"/>
        <v/>
      </c>
      <c r="EE361" s="71" t="str">
        <f t="shared" si="5684"/>
        <v/>
      </c>
      <c r="EF361" s="71" t="str">
        <f t="shared" si="5685"/>
        <v/>
      </c>
      <c r="EG361" s="71" t="str">
        <f t="shared" si="5686"/>
        <v/>
      </c>
      <c r="EH361" s="71" t="str">
        <f t="shared" si="5687"/>
        <v/>
      </c>
      <c r="EI361" s="71" t="str">
        <f t="shared" si="5688"/>
        <v/>
      </c>
      <c r="EJ361" s="71" t="str">
        <f t="shared" si="5689"/>
        <v/>
      </c>
      <c r="EK361" s="71" t="str">
        <f t="shared" si="5690"/>
        <v/>
      </c>
      <c r="EL361" s="71" t="str">
        <f t="shared" si="5691"/>
        <v/>
      </c>
      <c r="EM361" s="71" t="str">
        <f t="shared" si="5692"/>
        <v/>
      </c>
      <c r="EN361" s="71" t="str">
        <f t="shared" si="5693"/>
        <v/>
      </c>
      <c r="EO361" s="71" t="str">
        <f t="shared" si="5694"/>
        <v/>
      </c>
      <c r="EP361" s="71" t="str">
        <f t="shared" si="5695"/>
        <v/>
      </c>
      <c r="EQ361" s="71" t="str">
        <f t="shared" si="5696"/>
        <v/>
      </c>
      <c r="ER361" s="71" t="str">
        <f t="shared" si="5697"/>
        <v/>
      </c>
      <c r="ES361" s="71" t="str">
        <f t="shared" si="5698"/>
        <v/>
      </c>
      <c r="ET361" s="71" t="str">
        <f t="shared" si="5699"/>
        <v/>
      </c>
      <c r="EU361" s="71" t="str">
        <f t="shared" si="5700"/>
        <v/>
      </c>
      <c r="EV361" s="71" t="str">
        <f t="shared" si="5701"/>
        <v/>
      </c>
      <c r="EW361" s="71" t="str">
        <f t="shared" si="5702"/>
        <v/>
      </c>
      <c r="EX361" s="71" t="str">
        <f t="shared" si="5703"/>
        <v/>
      </c>
      <c r="EY361" s="71" t="str">
        <f t="shared" si="5704"/>
        <v/>
      </c>
      <c r="EZ361" s="71" t="str">
        <f t="shared" si="5705"/>
        <v/>
      </c>
      <c r="FA361" s="71" t="str">
        <f t="shared" si="5706"/>
        <v/>
      </c>
      <c r="FB361" s="71" t="str">
        <f t="shared" si="5707"/>
        <v/>
      </c>
      <c r="FC361" s="71" t="str">
        <f t="shared" si="5708"/>
        <v/>
      </c>
      <c r="FD361" s="71" t="str">
        <f t="shared" si="5709"/>
        <v/>
      </c>
      <c r="FE361" s="71" t="str">
        <f t="shared" si="5710"/>
        <v/>
      </c>
      <c r="FF361" s="71" t="str">
        <f t="shared" si="5711"/>
        <v/>
      </c>
      <c r="FG361" s="71" t="str">
        <f t="shared" si="5712"/>
        <v/>
      </c>
      <c r="FH361" s="71" t="str">
        <f t="shared" si="5713"/>
        <v/>
      </c>
      <c r="FI361" s="71" t="str">
        <f t="shared" si="5714"/>
        <v/>
      </c>
      <c r="FJ361" s="71" t="str">
        <f t="shared" si="5715"/>
        <v/>
      </c>
      <c r="FK361" s="71" t="str">
        <f t="shared" si="5716"/>
        <v/>
      </c>
      <c r="FL361" s="71" t="str">
        <f t="shared" si="5717"/>
        <v/>
      </c>
      <c r="FM361" s="71" t="str">
        <f t="shared" si="5718"/>
        <v/>
      </c>
      <c r="FN361" s="71" t="str">
        <f t="shared" si="5719"/>
        <v/>
      </c>
      <c r="FO361" s="71" t="str">
        <f t="shared" si="5720"/>
        <v/>
      </c>
      <c r="FP361" s="71" t="str">
        <f t="shared" si="5721"/>
        <v/>
      </c>
      <c r="FQ361" s="71" t="str">
        <f t="shared" si="5722"/>
        <v/>
      </c>
      <c r="FR361" s="71" t="str">
        <f t="shared" si="5723"/>
        <v/>
      </c>
      <c r="FS361" s="71" t="str">
        <f t="shared" si="5724"/>
        <v/>
      </c>
    </row>
    <row r="362" spans="1:175" ht="16.5">
      <c r="A362" s="133"/>
      <c r="B362" s="80" t="s">
        <v>1019</v>
      </c>
      <c r="C362" s="147" t="s">
        <v>1010</v>
      </c>
      <c r="K362" s="150"/>
      <c r="T362" s="152" t="s">
        <v>1020</v>
      </c>
      <c r="U362" s="85" t="s">
        <v>1012</v>
      </c>
      <c r="CN362" s="70" t="str">
        <f t="shared" si="5649"/>
        <v>InitUnitState('IK2E',,,,,,,,,,)</v>
      </c>
      <c r="CO362" s="70" t="str">
        <f t="shared" si="5650"/>
        <v>InitUnitNormal('IK2E',,,,,,,,,,)</v>
      </c>
      <c r="CP362" s="70" t="str">
        <f t="shared" si="5651"/>
        <v>InitUnitMagic('IK2E',,,,,,,,,,)</v>
      </c>
      <c r="CQ362" s="70" t="str">
        <f t="shared" si="5652"/>
        <v>InitUnitAdd('IK2E',,,,,,,,,,)</v>
      </c>
      <c r="CR362" s="70" t="str">
        <f t="shared" si="5653"/>
        <v>InitEquipData('IK2E',,"",,,,,'','','','','','',"ReplaceableTextures\\CommandButtons\\BTNSST11.blp")</v>
      </c>
      <c r="CU362" s="95" t="str">
        <f t="shared" si="5654"/>
        <v>|n</v>
      </c>
      <c r="CV362" s="61" t="str">
        <f t="shared" si="5497"/>
        <v>最大生命|Cffffc926+20%|n|n|r|Cffaaaaaa○|CffFFD24D火之符印+1|r|r|n|n|Cff00ff7f点击穿戴或脱卸。|r</v>
      </c>
      <c r="CW362" s="60"/>
      <c r="CX362" s="60"/>
      <c r="CY362" s="60"/>
      <c r="CZ362" s="60"/>
      <c r="DA362" s="60"/>
      <c r="DB362" s="71" t="str">
        <f t="shared" si="5655"/>
        <v/>
      </c>
      <c r="DC362" s="71" t="str">
        <f t="shared" si="5656"/>
        <v/>
      </c>
      <c r="DD362" s="71" t="str">
        <f t="shared" si="5657"/>
        <v/>
      </c>
      <c r="DE362" s="71" t="str">
        <f t="shared" si="5658"/>
        <v/>
      </c>
      <c r="DF362" s="71" t="str">
        <f t="shared" si="5659"/>
        <v/>
      </c>
      <c r="DG362" s="71" t="str">
        <f t="shared" si="5660"/>
        <v/>
      </c>
      <c r="DH362" s="71" t="str">
        <f t="shared" si="5661"/>
        <v/>
      </c>
      <c r="DI362" s="71" t="str">
        <f t="shared" si="5662"/>
        <v/>
      </c>
      <c r="DJ362" s="71" t="str">
        <f t="shared" si="5663"/>
        <v/>
      </c>
      <c r="DK362" s="71" t="str">
        <f t="shared" si="5664"/>
        <v/>
      </c>
      <c r="DL362" s="71" t="str">
        <f t="shared" si="5665"/>
        <v/>
      </c>
      <c r="DM362" s="71" t="str">
        <f t="shared" si="5666"/>
        <v/>
      </c>
      <c r="DN362" s="71" t="str">
        <f t="shared" si="5667"/>
        <v/>
      </c>
      <c r="DO362" s="71" t="str">
        <f t="shared" si="5668"/>
        <v/>
      </c>
      <c r="DP362" s="71" t="str">
        <f t="shared" si="5669"/>
        <v/>
      </c>
      <c r="DQ362" s="71" t="str">
        <f t="shared" si="5670"/>
        <v/>
      </c>
      <c r="DR362" s="71" t="str">
        <f t="shared" si="5671"/>
        <v/>
      </c>
      <c r="DS362" s="71" t="str">
        <f t="shared" si="5672"/>
        <v/>
      </c>
      <c r="DT362" s="71" t="str">
        <f t="shared" si="5673"/>
        <v/>
      </c>
      <c r="DU362" s="71" t="str">
        <f t="shared" si="5674"/>
        <v/>
      </c>
      <c r="DV362" s="71" t="str">
        <f t="shared" si="5675"/>
        <v/>
      </c>
      <c r="DW362" s="71" t="str">
        <f t="shared" si="5676"/>
        <v/>
      </c>
      <c r="DX362" s="71" t="str">
        <f t="shared" si="5677"/>
        <v/>
      </c>
      <c r="DY362" s="71" t="str">
        <f t="shared" si="5678"/>
        <v/>
      </c>
      <c r="DZ362" s="71" t="str">
        <f t="shared" si="5679"/>
        <v/>
      </c>
      <c r="EA362" s="71" t="str">
        <f t="shared" si="5680"/>
        <v/>
      </c>
      <c r="EB362" s="71" t="str">
        <f t="shared" si="5681"/>
        <v/>
      </c>
      <c r="EC362" s="71" t="str">
        <f t="shared" si="5682"/>
        <v/>
      </c>
      <c r="ED362" s="71" t="str">
        <f t="shared" si="5683"/>
        <v/>
      </c>
      <c r="EE362" s="71" t="str">
        <f t="shared" si="5684"/>
        <v/>
      </c>
      <c r="EF362" s="71" t="str">
        <f t="shared" si="5685"/>
        <v/>
      </c>
      <c r="EG362" s="71" t="str">
        <f t="shared" si="5686"/>
        <v/>
      </c>
      <c r="EH362" s="71" t="str">
        <f t="shared" si="5687"/>
        <v/>
      </c>
      <c r="EI362" s="71" t="str">
        <f t="shared" si="5688"/>
        <v/>
      </c>
      <c r="EJ362" s="71" t="str">
        <f t="shared" si="5689"/>
        <v/>
      </c>
      <c r="EK362" s="71" t="str">
        <f t="shared" si="5690"/>
        <v/>
      </c>
      <c r="EL362" s="71" t="str">
        <f t="shared" si="5691"/>
        <v/>
      </c>
      <c r="EM362" s="71" t="str">
        <f t="shared" si="5692"/>
        <v/>
      </c>
      <c r="EN362" s="71" t="str">
        <f t="shared" si="5693"/>
        <v/>
      </c>
      <c r="EO362" s="71" t="str">
        <f t="shared" si="5694"/>
        <v/>
      </c>
      <c r="EP362" s="71" t="str">
        <f t="shared" si="5695"/>
        <v/>
      </c>
      <c r="EQ362" s="71" t="str">
        <f t="shared" si="5696"/>
        <v/>
      </c>
      <c r="ER362" s="71" t="str">
        <f t="shared" si="5697"/>
        <v/>
      </c>
      <c r="ES362" s="71" t="str">
        <f t="shared" si="5698"/>
        <v/>
      </c>
      <c r="ET362" s="71" t="str">
        <f t="shared" si="5699"/>
        <v/>
      </c>
      <c r="EU362" s="71" t="str">
        <f t="shared" si="5700"/>
        <v/>
      </c>
      <c r="EV362" s="71" t="str">
        <f t="shared" si="5701"/>
        <v/>
      </c>
      <c r="EW362" s="71" t="str">
        <f t="shared" si="5702"/>
        <v/>
      </c>
      <c r="EX362" s="71" t="str">
        <f t="shared" si="5703"/>
        <v/>
      </c>
      <c r="EY362" s="71" t="str">
        <f t="shared" si="5704"/>
        <v/>
      </c>
      <c r="EZ362" s="71" t="str">
        <f t="shared" si="5705"/>
        <v/>
      </c>
      <c r="FA362" s="71" t="str">
        <f t="shared" si="5706"/>
        <v/>
      </c>
      <c r="FB362" s="71" t="str">
        <f t="shared" si="5707"/>
        <v/>
      </c>
      <c r="FC362" s="71" t="str">
        <f t="shared" si="5708"/>
        <v/>
      </c>
      <c r="FD362" s="71" t="str">
        <f t="shared" si="5709"/>
        <v/>
      </c>
      <c r="FE362" s="71" t="str">
        <f t="shared" si="5710"/>
        <v/>
      </c>
      <c r="FF362" s="71" t="str">
        <f t="shared" si="5711"/>
        <v/>
      </c>
      <c r="FG362" s="71" t="str">
        <f t="shared" si="5712"/>
        <v/>
      </c>
      <c r="FH362" s="71" t="str">
        <f t="shared" si="5713"/>
        <v/>
      </c>
      <c r="FI362" s="71" t="str">
        <f t="shared" si="5714"/>
        <v/>
      </c>
      <c r="FJ362" s="71" t="str">
        <f t="shared" si="5715"/>
        <v/>
      </c>
      <c r="FK362" s="71" t="str">
        <f t="shared" si="5716"/>
        <v/>
      </c>
      <c r="FL362" s="71" t="str">
        <f t="shared" si="5717"/>
        <v/>
      </c>
      <c r="FM362" s="71" t="str">
        <f t="shared" si="5718"/>
        <v/>
      </c>
      <c r="FN362" s="71" t="str">
        <f t="shared" si="5719"/>
        <v/>
      </c>
      <c r="FO362" s="71" t="str">
        <f t="shared" si="5720"/>
        <v/>
      </c>
      <c r="FP362" s="71" t="str">
        <f t="shared" si="5721"/>
        <v/>
      </c>
      <c r="FQ362" s="71" t="str">
        <f t="shared" si="5722"/>
        <v/>
      </c>
      <c r="FR362" s="71" t="str">
        <f t="shared" si="5723"/>
        <v/>
      </c>
      <c r="FS362" s="71" t="str">
        <f t="shared" si="5724"/>
        <v/>
      </c>
    </row>
    <row r="363" spans="1:175" ht="16.5">
      <c r="A363" s="133"/>
      <c r="B363" s="80" t="s">
        <v>1021</v>
      </c>
      <c r="C363" s="147" t="s">
        <v>1010</v>
      </c>
      <c r="K363" s="150"/>
      <c r="T363" s="152" t="s">
        <v>1022</v>
      </c>
      <c r="U363" s="85" t="s">
        <v>1012</v>
      </c>
      <c r="CN363" s="70" t="str">
        <f t="shared" si="5649"/>
        <v>InitUnitState('IK2F',,,,,,,,,,)</v>
      </c>
      <c r="CO363" s="70" t="str">
        <f t="shared" si="5650"/>
        <v>InitUnitNormal('IK2F',,,,,,,,,,)</v>
      </c>
      <c r="CP363" s="70" t="str">
        <f t="shared" si="5651"/>
        <v>InitUnitMagic('IK2F',,,,,,,,,,)</v>
      </c>
      <c r="CQ363" s="70" t="str">
        <f t="shared" si="5652"/>
        <v>InitUnitAdd('IK2F',,,,,,,,,,)</v>
      </c>
      <c r="CR363" s="70" t="str">
        <f t="shared" si="5653"/>
        <v>InitEquipData('IK2F',,"",,,,,'','','','','','',"ReplaceableTextures\\CommandButtons\\BTNSST11.blp")</v>
      </c>
      <c r="CU363" s="95" t="str">
        <f t="shared" si="5654"/>
        <v>|n</v>
      </c>
      <c r="CV363" s="61" t="str">
        <f t="shared" si="5497"/>
        <v>最大生命|Cffffc926+20%|n|n|r|Cffaaaaaa○|CffFFD24D土之符印+1|r|r|n|n|Cff00ff7f点击穿戴或脱卸。|r</v>
      </c>
      <c r="CW363" s="60"/>
      <c r="CX363" s="60"/>
      <c r="CY363" s="60"/>
      <c r="CZ363" s="60"/>
      <c r="DA363" s="60"/>
      <c r="DB363" s="71" t="str">
        <f t="shared" si="5655"/>
        <v/>
      </c>
      <c r="DC363" s="71" t="str">
        <f t="shared" si="5656"/>
        <v/>
      </c>
      <c r="DD363" s="71" t="str">
        <f t="shared" si="5657"/>
        <v/>
      </c>
      <c r="DE363" s="71" t="str">
        <f t="shared" si="5658"/>
        <v/>
      </c>
      <c r="DF363" s="71" t="str">
        <f t="shared" si="5659"/>
        <v/>
      </c>
      <c r="DG363" s="71" t="str">
        <f t="shared" si="5660"/>
        <v/>
      </c>
      <c r="DH363" s="71" t="str">
        <f t="shared" si="5661"/>
        <v/>
      </c>
      <c r="DI363" s="71" t="str">
        <f t="shared" si="5662"/>
        <v/>
      </c>
      <c r="DJ363" s="71" t="str">
        <f t="shared" si="5663"/>
        <v/>
      </c>
      <c r="DK363" s="71" t="str">
        <f t="shared" si="5664"/>
        <v/>
      </c>
      <c r="DL363" s="71" t="str">
        <f t="shared" si="5665"/>
        <v/>
      </c>
      <c r="DM363" s="71" t="str">
        <f t="shared" si="5666"/>
        <v/>
      </c>
      <c r="DN363" s="71" t="str">
        <f t="shared" si="5667"/>
        <v/>
      </c>
      <c r="DO363" s="71" t="str">
        <f t="shared" si="5668"/>
        <v/>
      </c>
      <c r="DP363" s="71" t="str">
        <f t="shared" si="5669"/>
        <v/>
      </c>
      <c r="DQ363" s="71" t="str">
        <f t="shared" si="5670"/>
        <v/>
      </c>
      <c r="DR363" s="71" t="str">
        <f t="shared" si="5671"/>
        <v/>
      </c>
      <c r="DS363" s="71" t="str">
        <f t="shared" si="5672"/>
        <v/>
      </c>
      <c r="DT363" s="71" t="str">
        <f t="shared" si="5673"/>
        <v/>
      </c>
      <c r="DU363" s="71" t="str">
        <f t="shared" si="5674"/>
        <v/>
      </c>
      <c r="DV363" s="71" t="str">
        <f t="shared" si="5675"/>
        <v/>
      </c>
      <c r="DW363" s="71" t="str">
        <f t="shared" si="5676"/>
        <v/>
      </c>
      <c r="DX363" s="71" t="str">
        <f t="shared" si="5677"/>
        <v/>
      </c>
      <c r="DY363" s="71" t="str">
        <f t="shared" si="5678"/>
        <v/>
      </c>
      <c r="DZ363" s="71" t="str">
        <f t="shared" si="5679"/>
        <v/>
      </c>
      <c r="EA363" s="71" t="str">
        <f t="shared" si="5680"/>
        <v/>
      </c>
      <c r="EB363" s="71" t="str">
        <f t="shared" si="5681"/>
        <v/>
      </c>
      <c r="EC363" s="71" t="str">
        <f t="shared" si="5682"/>
        <v/>
      </c>
      <c r="ED363" s="71" t="str">
        <f t="shared" si="5683"/>
        <v/>
      </c>
      <c r="EE363" s="71" t="str">
        <f t="shared" si="5684"/>
        <v/>
      </c>
      <c r="EF363" s="71" t="str">
        <f t="shared" si="5685"/>
        <v/>
      </c>
      <c r="EG363" s="71" t="str">
        <f t="shared" si="5686"/>
        <v/>
      </c>
      <c r="EH363" s="71" t="str">
        <f t="shared" si="5687"/>
        <v/>
      </c>
      <c r="EI363" s="71" t="str">
        <f t="shared" si="5688"/>
        <v/>
      </c>
      <c r="EJ363" s="71" t="str">
        <f t="shared" si="5689"/>
        <v/>
      </c>
      <c r="EK363" s="71" t="str">
        <f t="shared" si="5690"/>
        <v/>
      </c>
      <c r="EL363" s="71" t="str">
        <f t="shared" si="5691"/>
        <v/>
      </c>
      <c r="EM363" s="71" t="str">
        <f t="shared" si="5692"/>
        <v/>
      </c>
      <c r="EN363" s="71" t="str">
        <f t="shared" si="5693"/>
        <v/>
      </c>
      <c r="EO363" s="71" t="str">
        <f t="shared" si="5694"/>
        <v/>
      </c>
      <c r="EP363" s="71" t="str">
        <f t="shared" si="5695"/>
        <v/>
      </c>
      <c r="EQ363" s="71" t="str">
        <f t="shared" si="5696"/>
        <v/>
      </c>
      <c r="ER363" s="71" t="str">
        <f t="shared" si="5697"/>
        <v/>
      </c>
      <c r="ES363" s="71" t="str">
        <f t="shared" si="5698"/>
        <v/>
      </c>
      <c r="ET363" s="71" t="str">
        <f t="shared" si="5699"/>
        <v/>
      </c>
      <c r="EU363" s="71" t="str">
        <f t="shared" si="5700"/>
        <v/>
      </c>
      <c r="EV363" s="71" t="str">
        <f t="shared" si="5701"/>
        <v/>
      </c>
      <c r="EW363" s="71" t="str">
        <f t="shared" si="5702"/>
        <v/>
      </c>
      <c r="EX363" s="71" t="str">
        <f t="shared" si="5703"/>
        <v/>
      </c>
      <c r="EY363" s="71" t="str">
        <f t="shared" si="5704"/>
        <v/>
      </c>
      <c r="EZ363" s="71" t="str">
        <f t="shared" si="5705"/>
        <v/>
      </c>
      <c r="FA363" s="71" t="str">
        <f t="shared" si="5706"/>
        <v/>
      </c>
      <c r="FB363" s="71" t="str">
        <f t="shared" si="5707"/>
        <v/>
      </c>
      <c r="FC363" s="71" t="str">
        <f t="shared" si="5708"/>
        <v/>
      </c>
      <c r="FD363" s="71" t="str">
        <f t="shared" si="5709"/>
        <v/>
      </c>
      <c r="FE363" s="71" t="str">
        <f t="shared" si="5710"/>
        <v/>
      </c>
      <c r="FF363" s="71" t="str">
        <f t="shared" si="5711"/>
        <v/>
      </c>
      <c r="FG363" s="71" t="str">
        <f t="shared" si="5712"/>
        <v/>
      </c>
      <c r="FH363" s="71" t="str">
        <f t="shared" si="5713"/>
        <v/>
      </c>
      <c r="FI363" s="71" t="str">
        <f t="shared" si="5714"/>
        <v/>
      </c>
      <c r="FJ363" s="71" t="str">
        <f t="shared" si="5715"/>
        <v/>
      </c>
      <c r="FK363" s="71" t="str">
        <f t="shared" si="5716"/>
        <v/>
      </c>
      <c r="FL363" s="71" t="str">
        <f t="shared" si="5717"/>
        <v/>
      </c>
      <c r="FM363" s="71" t="str">
        <f t="shared" si="5718"/>
        <v/>
      </c>
      <c r="FN363" s="71" t="str">
        <f t="shared" si="5719"/>
        <v/>
      </c>
      <c r="FO363" s="71" t="str">
        <f t="shared" si="5720"/>
        <v/>
      </c>
      <c r="FP363" s="71" t="str">
        <f t="shared" si="5721"/>
        <v/>
      </c>
      <c r="FQ363" s="71" t="str">
        <f t="shared" si="5722"/>
        <v/>
      </c>
      <c r="FR363" s="71" t="str">
        <f t="shared" si="5723"/>
        <v/>
      </c>
      <c r="FS363" s="71" t="str">
        <f t="shared" si="5724"/>
        <v/>
      </c>
    </row>
    <row r="364" spans="1:175" ht="16.5">
      <c r="A364" s="133"/>
      <c r="B364" s="80" t="s">
        <v>1023</v>
      </c>
      <c r="C364" s="147" t="s">
        <v>1010</v>
      </c>
      <c r="K364" s="150"/>
      <c r="T364" s="152" t="s">
        <v>1024</v>
      </c>
      <c r="U364" s="85" t="s">
        <v>1012</v>
      </c>
      <c r="CN364" s="70" t="str">
        <f t="shared" si="5649"/>
        <v>InitUnitState('IK2G',,,,,,,,,,)</v>
      </c>
      <c r="CO364" s="70" t="str">
        <f t="shared" si="5650"/>
        <v>InitUnitNormal('IK2G',,,,,,,,,,)</v>
      </c>
      <c r="CP364" s="70" t="str">
        <f t="shared" si="5651"/>
        <v>InitUnitMagic('IK2G',,,,,,,,,,)</v>
      </c>
      <c r="CQ364" s="70" t="str">
        <f t="shared" si="5652"/>
        <v>InitUnitAdd('IK2G',,,,,,,,,,)</v>
      </c>
      <c r="CR364" s="70" t="str">
        <f t="shared" si="5653"/>
        <v>InitEquipData('IK2G',,"",,,,,'','','','','','',"ReplaceableTextures\\CommandButtons\\BTNSST11.blp")</v>
      </c>
      <c r="CU364" s="95" t="str">
        <f t="shared" si="5654"/>
        <v>|n</v>
      </c>
      <c r="CV364" s="61" t="str">
        <f t="shared" si="5497"/>
        <v>最大生命|Cffffc926+20%|n|n|r|Cffaaaaaa○|CffFFD24D光之符印+1|r|r|n|n|Cff00ff7f点击穿戴或脱卸。|r</v>
      </c>
      <c r="CW364" s="60"/>
      <c r="CX364" s="60"/>
      <c r="CY364" s="60"/>
      <c r="CZ364" s="60"/>
      <c r="DA364" s="60"/>
      <c r="DB364" s="71" t="str">
        <f t="shared" si="5655"/>
        <v/>
      </c>
      <c r="DC364" s="71" t="str">
        <f t="shared" si="5656"/>
        <v/>
      </c>
      <c r="DD364" s="71" t="str">
        <f t="shared" si="5657"/>
        <v/>
      </c>
      <c r="DE364" s="71" t="str">
        <f t="shared" si="5658"/>
        <v/>
      </c>
      <c r="DF364" s="71" t="str">
        <f t="shared" si="5659"/>
        <v/>
      </c>
      <c r="DG364" s="71" t="str">
        <f t="shared" si="5660"/>
        <v/>
      </c>
      <c r="DH364" s="71" t="str">
        <f t="shared" si="5661"/>
        <v/>
      </c>
      <c r="DI364" s="71" t="str">
        <f t="shared" si="5662"/>
        <v/>
      </c>
      <c r="DJ364" s="71" t="str">
        <f t="shared" si="5663"/>
        <v/>
      </c>
      <c r="DK364" s="71" t="str">
        <f t="shared" si="5664"/>
        <v/>
      </c>
      <c r="DL364" s="71" t="str">
        <f t="shared" si="5665"/>
        <v/>
      </c>
      <c r="DM364" s="71" t="str">
        <f t="shared" si="5666"/>
        <v/>
      </c>
      <c r="DN364" s="71" t="str">
        <f t="shared" si="5667"/>
        <v/>
      </c>
      <c r="DO364" s="71" t="str">
        <f t="shared" si="5668"/>
        <v/>
      </c>
      <c r="DP364" s="71" t="str">
        <f t="shared" si="5669"/>
        <v/>
      </c>
      <c r="DQ364" s="71" t="str">
        <f t="shared" si="5670"/>
        <v/>
      </c>
      <c r="DR364" s="71" t="str">
        <f t="shared" si="5671"/>
        <v/>
      </c>
      <c r="DS364" s="71" t="str">
        <f t="shared" si="5672"/>
        <v/>
      </c>
      <c r="DT364" s="71" t="str">
        <f t="shared" si="5673"/>
        <v/>
      </c>
      <c r="DU364" s="71" t="str">
        <f t="shared" si="5674"/>
        <v/>
      </c>
      <c r="DV364" s="71" t="str">
        <f t="shared" si="5675"/>
        <v/>
      </c>
      <c r="DW364" s="71" t="str">
        <f t="shared" si="5676"/>
        <v/>
      </c>
      <c r="DX364" s="71" t="str">
        <f t="shared" si="5677"/>
        <v/>
      </c>
      <c r="DY364" s="71" t="str">
        <f t="shared" si="5678"/>
        <v/>
      </c>
      <c r="DZ364" s="71" t="str">
        <f t="shared" si="5679"/>
        <v/>
      </c>
      <c r="EA364" s="71" t="str">
        <f t="shared" si="5680"/>
        <v/>
      </c>
      <c r="EB364" s="71" t="str">
        <f t="shared" si="5681"/>
        <v/>
      </c>
      <c r="EC364" s="71" t="str">
        <f t="shared" si="5682"/>
        <v/>
      </c>
      <c r="ED364" s="71" t="str">
        <f t="shared" si="5683"/>
        <v/>
      </c>
      <c r="EE364" s="71" t="str">
        <f t="shared" si="5684"/>
        <v/>
      </c>
      <c r="EF364" s="71" t="str">
        <f t="shared" si="5685"/>
        <v/>
      </c>
      <c r="EG364" s="71" t="str">
        <f t="shared" si="5686"/>
        <v/>
      </c>
      <c r="EH364" s="71" t="str">
        <f t="shared" si="5687"/>
        <v/>
      </c>
      <c r="EI364" s="71" t="str">
        <f t="shared" si="5688"/>
        <v/>
      </c>
      <c r="EJ364" s="71" t="str">
        <f t="shared" si="5689"/>
        <v/>
      </c>
      <c r="EK364" s="71" t="str">
        <f t="shared" si="5690"/>
        <v/>
      </c>
      <c r="EL364" s="71" t="str">
        <f t="shared" si="5691"/>
        <v/>
      </c>
      <c r="EM364" s="71" t="str">
        <f t="shared" si="5692"/>
        <v/>
      </c>
      <c r="EN364" s="71" t="str">
        <f t="shared" si="5693"/>
        <v/>
      </c>
      <c r="EO364" s="71" t="str">
        <f t="shared" si="5694"/>
        <v/>
      </c>
      <c r="EP364" s="71" t="str">
        <f t="shared" si="5695"/>
        <v/>
      </c>
      <c r="EQ364" s="71" t="str">
        <f t="shared" si="5696"/>
        <v/>
      </c>
      <c r="ER364" s="71" t="str">
        <f t="shared" si="5697"/>
        <v/>
      </c>
      <c r="ES364" s="71" t="str">
        <f t="shared" si="5698"/>
        <v/>
      </c>
      <c r="ET364" s="71" t="str">
        <f t="shared" si="5699"/>
        <v/>
      </c>
      <c r="EU364" s="71" t="str">
        <f t="shared" si="5700"/>
        <v/>
      </c>
      <c r="EV364" s="71" t="str">
        <f t="shared" si="5701"/>
        <v/>
      </c>
      <c r="EW364" s="71" t="str">
        <f t="shared" si="5702"/>
        <v/>
      </c>
      <c r="EX364" s="71" t="str">
        <f t="shared" si="5703"/>
        <v/>
      </c>
      <c r="EY364" s="71" t="str">
        <f t="shared" si="5704"/>
        <v/>
      </c>
      <c r="EZ364" s="71" t="str">
        <f t="shared" si="5705"/>
        <v/>
      </c>
      <c r="FA364" s="71" t="str">
        <f t="shared" si="5706"/>
        <v/>
      </c>
      <c r="FB364" s="71" t="str">
        <f t="shared" si="5707"/>
        <v/>
      </c>
      <c r="FC364" s="71" t="str">
        <f t="shared" si="5708"/>
        <v/>
      </c>
      <c r="FD364" s="71" t="str">
        <f t="shared" si="5709"/>
        <v/>
      </c>
      <c r="FE364" s="71" t="str">
        <f t="shared" si="5710"/>
        <v/>
      </c>
      <c r="FF364" s="71" t="str">
        <f t="shared" si="5711"/>
        <v/>
      </c>
      <c r="FG364" s="71" t="str">
        <f t="shared" si="5712"/>
        <v/>
      </c>
      <c r="FH364" s="71" t="str">
        <f t="shared" si="5713"/>
        <v/>
      </c>
      <c r="FI364" s="71" t="str">
        <f t="shared" si="5714"/>
        <v/>
      </c>
      <c r="FJ364" s="71" t="str">
        <f t="shared" si="5715"/>
        <v/>
      </c>
      <c r="FK364" s="71" t="str">
        <f t="shared" si="5716"/>
        <v/>
      </c>
      <c r="FL364" s="71" t="str">
        <f t="shared" si="5717"/>
        <v/>
      </c>
      <c r="FM364" s="71" t="str">
        <f t="shared" si="5718"/>
        <v/>
      </c>
      <c r="FN364" s="71" t="str">
        <f t="shared" si="5719"/>
        <v/>
      </c>
      <c r="FO364" s="71" t="str">
        <f t="shared" si="5720"/>
        <v/>
      </c>
      <c r="FP364" s="71" t="str">
        <f t="shared" si="5721"/>
        <v/>
      </c>
      <c r="FQ364" s="71" t="str">
        <f t="shared" si="5722"/>
        <v/>
      </c>
      <c r="FR364" s="71" t="str">
        <f t="shared" si="5723"/>
        <v/>
      </c>
      <c r="FS364" s="71" t="str">
        <f t="shared" si="5724"/>
        <v/>
      </c>
    </row>
    <row r="365" spans="1:175" ht="16.5">
      <c r="A365" s="133"/>
      <c r="B365" s="80" t="s">
        <v>1025</v>
      </c>
      <c r="C365" s="147" t="s">
        <v>1010</v>
      </c>
      <c r="K365" s="150"/>
      <c r="T365" s="152" t="s">
        <v>1026</v>
      </c>
      <c r="U365" s="85" t="s">
        <v>1012</v>
      </c>
      <c r="CN365" s="70" t="str">
        <f t="shared" si="5649"/>
        <v>InitUnitState('IK2H',,,,,,,,,,)</v>
      </c>
      <c r="CO365" s="70" t="str">
        <f t="shared" si="5650"/>
        <v>InitUnitNormal('IK2H',,,,,,,,,,)</v>
      </c>
      <c r="CP365" s="70" t="str">
        <f t="shared" si="5651"/>
        <v>InitUnitMagic('IK2H',,,,,,,,,,)</v>
      </c>
      <c r="CQ365" s="70" t="str">
        <f t="shared" si="5652"/>
        <v>InitUnitAdd('IK2H',,,,,,,,,,)</v>
      </c>
      <c r="CR365" s="70" t="str">
        <f t="shared" si="5653"/>
        <v>InitEquipData('IK2H',,"",,,,,'','','','','','',"ReplaceableTextures\\CommandButtons\\BTNSST11.blp")</v>
      </c>
      <c r="CU365" s="95" t="str">
        <f t="shared" si="5654"/>
        <v>|n</v>
      </c>
      <c r="CV365" s="61" t="str">
        <f t="shared" si="5497"/>
        <v>最大生命|Cffffc926+20%|n|n|r|Cffaaaaaa○|CffFFD24D雷之符印+1|r|r|n|n|Cff00ff7f点击穿戴或脱卸。|r</v>
      </c>
      <c r="CW365" s="60"/>
      <c r="CX365" s="60"/>
      <c r="CY365" s="60"/>
      <c r="CZ365" s="60"/>
      <c r="DA365" s="60"/>
      <c r="DB365" s="71" t="str">
        <f t="shared" si="5655"/>
        <v/>
      </c>
      <c r="DC365" s="71" t="str">
        <f t="shared" si="5656"/>
        <v/>
      </c>
      <c r="DD365" s="71" t="str">
        <f t="shared" si="5657"/>
        <v/>
      </c>
      <c r="DE365" s="71" t="str">
        <f t="shared" si="5658"/>
        <v/>
      </c>
      <c r="DF365" s="71" t="str">
        <f t="shared" si="5659"/>
        <v/>
      </c>
      <c r="DG365" s="71" t="str">
        <f t="shared" si="5660"/>
        <v/>
      </c>
      <c r="DH365" s="71" t="str">
        <f t="shared" si="5661"/>
        <v/>
      </c>
      <c r="DI365" s="71" t="str">
        <f t="shared" si="5662"/>
        <v/>
      </c>
      <c r="DJ365" s="71" t="str">
        <f t="shared" si="5663"/>
        <v/>
      </c>
      <c r="DK365" s="71" t="str">
        <f t="shared" si="5664"/>
        <v/>
      </c>
      <c r="DL365" s="71" t="str">
        <f t="shared" si="5665"/>
        <v/>
      </c>
      <c r="DM365" s="71" t="str">
        <f t="shared" si="5666"/>
        <v/>
      </c>
      <c r="DN365" s="71" t="str">
        <f t="shared" si="5667"/>
        <v/>
      </c>
      <c r="DO365" s="71" t="str">
        <f t="shared" si="5668"/>
        <v/>
      </c>
      <c r="DP365" s="71" t="str">
        <f t="shared" si="5669"/>
        <v/>
      </c>
      <c r="DQ365" s="71" t="str">
        <f t="shared" si="5670"/>
        <v/>
      </c>
      <c r="DR365" s="71" t="str">
        <f t="shared" si="5671"/>
        <v/>
      </c>
      <c r="DS365" s="71" t="str">
        <f t="shared" si="5672"/>
        <v/>
      </c>
      <c r="DT365" s="71" t="str">
        <f t="shared" si="5673"/>
        <v/>
      </c>
      <c r="DU365" s="71" t="str">
        <f t="shared" si="5674"/>
        <v/>
      </c>
      <c r="DV365" s="71" t="str">
        <f t="shared" si="5675"/>
        <v/>
      </c>
      <c r="DW365" s="71" t="str">
        <f t="shared" si="5676"/>
        <v/>
      </c>
      <c r="DX365" s="71" t="str">
        <f t="shared" si="5677"/>
        <v/>
      </c>
      <c r="DY365" s="71" t="str">
        <f t="shared" si="5678"/>
        <v/>
      </c>
      <c r="DZ365" s="71" t="str">
        <f t="shared" si="5679"/>
        <v/>
      </c>
      <c r="EA365" s="71" t="str">
        <f t="shared" si="5680"/>
        <v/>
      </c>
      <c r="EB365" s="71" t="str">
        <f t="shared" si="5681"/>
        <v/>
      </c>
      <c r="EC365" s="71" t="str">
        <f t="shared" si="5682"/>
        <v/>
      </c>
      <c r="ED365" s="71" t="str">
        <f t="shared" si="5683"/>
        <v/>
      </c>
      <c r="EE365" s="71" t="str">
        <f t="shared" si="5684"/>
        <v/>
      </c>
      <c r="EF365" s="71" t="str">
        <f t="shared" si="5685"/>
        <v/>
      </c>
      <c r="EG365" s="71" t="str">
        <f t="shared" si="5686"/>
        <v/>
      </c>
      <c r="EH365" s="71" t="str">
        <f t="shared" si="5687"/>
        <v/>
      </c>
      <c r="EI365" s="71" t="str">
        <f t="shared" si="5688"/>
        <v/>
      </c>
      <c r="EJ365" s="71" t="str">
        <f t="shared" si="5689"/>
        <v/>
      </c>
      <c r="EK365" s="71" t="str">
        <f t="shared" si="5690"/>
        <v/>
      </c>
      <c r="EL365" s="71" t="str">
        <f t="shared" si="5691"/>
        <v/>
      </c>
      <c r="EM365" s="71" t="str">
        <f t="shared" si="5692"/>
        <v/>
      </c>
      <c r="EN365" s="71" t="str">
        <f t="shared" si="5693"/>
        <v/>
      </c>
      <c r="EO365" s="71" t="str">
        <f t="shared" si="5694"/>
        <v/>
      </c>
      <c r="EP365" s="71" t="str">
        <f t="shared" si="5695"/>
        <v/>
      </c>
      <c r="EQ365" s="71" t="str">
        <f t="shared" si="5696"/>
        <v/>
      </c>
      <c r="ER365" s="71" t="str">
        <f t="shared" si="5697"/>
        <v/>
      </c>
      <c r="ES365" s="71" t="str">
        <f t="shared" si="5698"/>
        <v/>
      </c>
      <c r="ET365" s="71" t="str">
        <f t="shared" si="5699"/>
        <v/>
      </c>
      <c r="EU365" s="71" t="str">
        <f t="shared" si="5700"/>
        <v/>
      </c>
      <c r="EV365" s="71" t="str">
        <f t="shared" si="5701"/>
        <v/>
      </c>
      <c r="EW365" s="71" t="str">
        <f t="shared" si="5702"/>
        <v/>
      </c>
      <c r="EX365" s="71" t="str">
        <f t="shared" si="5703"/>
        <v/>
      </c>
      <c r="EY365" s="71" t="str">
        <f t="shared" si="5704"/>
        <v/>
      </c>
      <c r="EZ365" s="71" t="str">
        <f t="shared" si="5705"/>
        <v/>
      </c>
      <c r="FA365" s="71" t="str">
        <f t="shared" si="5706"/>
        <v/>
      </c>
      <c r="FB365" s="71" t="str">
        <f t="shared" si="5707"/>
        <v/>
      </c>
      <c r="FC365" s="71" t="str">
        <f t="shared" si="5708"/>
        <v/>
      </c>
      <c r="FD365" s="71" t="str">
        <f t="shared" si="5709"/>
        <v/>
      </c>
      <c r="FE365" s="71" t="str">
        <f t="shared" si="5710"/>
        <v/>
      </c>
      <c r="FF365" s="71" t="str">
        <f t="shared" si="5711"/>
        <v/>
      </c>
      <c r="FG365" s="71" t="str">
        <f t="shared" si="5712"/>
        <v/>
      </c>
      <c r="FH365" s="71" t="str">
        <f t="shared" si="5713"/>
        <v/>
      </c>
      <c r="FI365" s="71" t="str">
        <f t="shared" si="5714"/>
        <v/>
      </c>
      <c r="FJ365" s="71" t="str">
        <f t="shared" si="5715"/>
        <v/>
      </c>
      <c r="FK365" s="71" t="str">
        <f t="shared" si="5716"/>
        <v/>
      </c>
      <c r="FL365" s="71" t="str">
        <f t="shared" si="5717"/>
        <v/>
      </c>
      <c r="FM365" s="71" t="str">
        <f t="shared" si="5718"/>
        <v/>
      </c>
      <c r="FN365" s="71" t="str">
        <f t="shared" si="5719"/>
        <v/>
      </c>
      <c r="FO365" s="71" t="str">
        <f t="shared" si="5720"/>
        <v/>
      </c>
      <c r="FP365" s="71" t="str">
        <f t="shared" si="5721"/>
        <v/>
      </c>
      <c r="FQ365" s="71" t="str">
        <f t="shared" si="5722"/>
        <v/>
      </c>
      <c r="FR365" s="71" t="str">
        <f t="shared" si="5723"/>
        <v/>
      </c>
      <c r="FS365" s="71" t="str">
        <f t="shared" si="5724"/>
        <v/>
      </c>
    </row>
    <row r="366" spans="1:175" ht="16.5">
      <c r="A366" s="133"/>
      <c r="B366" s="80" t="s">
        <v>1027</v>
      </c>
      <c r="C366" s="147" t="s">
        <v>1010</v>
      </c>
      <c r="K366" s="151"/>
      <c r="T366" s="152" t="s">
        <v>1028</v>
      </c>
      <c r="U366" s="85" t="s">
        <v>1012</v>
      </c>
      <c r="CN366" s="70" t="str">
        <f t="shared" si="5649"/>
        <v>InitUnitState('IK2I',,,,,,,,,,)</v>
      </c>
      <c r="CO366" s="70" t="str">
        <f t="shared" si="5650"/>
        <v>InitUnitNormal('IK2I',,,,,,,,,,)</v>
      </c>
      <c r="CP366" s="70" t="str">
        <f t="shared" si="5651"/>
        <v>InitUnitMagic('IK2I',,,,,,,,,,)</v>
      </c>
      <c r="CQ366" s="70" t="str">
        <f t="shared" si="5652"/>
        <v>InitUnitAdd('IK2I',,,,,,,,,,)</v>
      </c>
      <c r="CR366" s="70" t="str">
        <f t="shared" si="5653"/>
        <v>InitEquipData('IK2I',,"",,,,,'','','','','','',"ReplaceableTextures\\CommandButtons\\BTNSST11.blp")</v>
      </c>
      <c r="CU366" s="95" t="str">
        <f t="shared" si="5654"/>
        <v>|n</v>
      </c>
      <c r="CV366" s="61" t="str">
        <f t="shared" si="5497"/>
        <v>最大生命|Cffffc926+20%|n|n|r|Cffaaaaaa○|CffFFD24D暗之符印+1|r|r|n|n|Cff00ff7f点击穿戴或脱卸。|r</v>
      </c>
      <c r="CW366" s="60"/>
      <c r="CX366" s="60"/>
      <c r="CY366" s="60"/>
      <c r="CZ366" s="60"/>
      <c r="DA366" s="60"/>
      <c r="DB366" s="71" t="str">
        <f t="shared" si="5655"/>
        <v/>
      </c>
      <c r="DC366" s="71" t="str">
        <f t="shared" si="5656"/>
        <v/>
      </c>
      <c r="DD366" s="71" t="str">
        <f t="shared" si="5657"/>
        <v/>
      </c>
      <c r="DE366" s="71" t="str">
        <f t="shared" si="5658"/>
        <v/>
      </c>
      <c r="DF366" s="71" t="str">
        <f t="shared" si="5659"/>
        <v/>
      </c>
      <c r="DG366" s="71" t="str">
        <f t="shared" si="5660"/>
        <v/>
      </c>
      <c r="DH366" s="71" t="str">
        <f t="shared" si="5661"/>
        <v/>
      </c>
      <c r="DI366" s="71" t="str">
        <f t="shared" si="5662"/>
        <v/>
      </c>
      <c r="DJ366" s="71" t="str">
        <f t="shared" si="5663"/>
        <v/>
      </c>
      <c r="DK366" s="71" t="str">
        <f t="shared" si="5664"/>
        <v/>
      </c>
      <c r="DL366" s="71" t="str">
        <f t="shared" si="5665"/>
        <v/>
      </c>
      <c r="DM366" s="71" t="str">
        <f t="shared" si="5666"/>
        <v/>
      </c>
      <c r="DN366" s="71" t="str">
        <f t="shared" si="5667"/>
        <v/>
      </c>
      <c r="DO366" s="71" t="str">
        <f t="shared" si="5668"/>
        <v/>
      </c>
      <c r="DP366" s="71" t="str">
        <f t="shared" si="5669"/>
        <v/>
      </c>
      <c r="DQ366" s="71" t="str">
        <f t="shared" si="5670"/>
        <v/>
      </c>
      <c r="DR366" s="71" t="str">
        <f t="shared" si="5671"/>
        <v/>
      </c>
      <c r="DS366" s="71" t="str">
        <f t="shared" si="5672"/>
        <v/>
      </c>
      <c r="DT366" s="71" t="str">
        <f t="shared" si="5673"/>
        <v/>
      </c>
      <c r="DU366" s="71" t="str">
        <f t="shared" si="5674"/>
        <v/>
      </c>
      <c r="DV366" s="71" t="str">
        <f t="shared" si="5675"/>
        <v/>
      </c>
      <c r="DW366" s="71" t="str">
        <f t="shared" si="5676"/>
        <v/>
      </c>
      <c r="DX366" s="71" t="str">
        <f t="shared" si="5677"/>
        <v/>
      </c>
      <c r="DY366" s="71" t="str">
        <f t="shared" si="5678"/>
        <v/>
      </c>
      <c r="DZ366" s="71" t="str">
        <f t="shared" si="5679"/>
        <v/>
      </c>
      <c r="EA366" s="71" t="str">
        <f t="shared" si="5680"/>
        <v/>
      </c>
      <c r="EB366" s="71" t="str">
        <f t="shared" si="5681"/>
        <v/>
      </c>
      <c r="EC366" s="71" t="str">
        <f t="shared" si="5682"/>
        <v/>
      </c>
      <c r="ED366" s="71" t="str">
        <f t="shared" si="5683"/>
        <v/>
      </c>
      <c r="EE366" s="71" t="str">
        <f t="shared" si="5684"/>
        <v/>
      </c>
      <c r="EF366" s="71" t="str">
        <f t="shared" si="5685"/>
        <v/>
      </c>
      <c r="EG366" s="71" t="str">
        <f t="shared" si="5686"/>
        <v/>
      </c>
      <c r="EH366" s="71" t="str">
        <f t="shared" si="5687"/>
        <v/>
      </c>
      <c r="EI366" s="71" t="str">
        <f t="shared" si="5688"/>
        <v/>
      </c>
      <c r="EJ366" s="71" t="str">
        <f t="shared" si="5689"/>
        <v/>
      </c>
      <c r="EK366" s="71" t="str">
        <f t="shared" si="5690"/>
        <v/>
      </c>
      <c r="EL366" s="71" t="str">
        <f t="shared" si="5691"/>
        <v/>
      </c>
      <c r="EM366" s="71" t="str">
        <f t="shared" si="5692"/>
        <v/>
      </c>
      <c r="EN366" s="71" t="str">
        <f t="shared" si="5693"/>
        <v/>
      </c>
      <c r="EO366" s="71" t="str">
        <f t="shared" si="5694"/>
        <v/>
      </c>
      <c r="EP366" s="71" t="str">
        <f t="shared" si="5695"/>
        <v/>
      </c>
      <c r="EQ366" s="71" t="str">
        <f t="shared" si="5696"/>
        <v/>
      </c>
      <c r="ER366" s="71" t="str">
        <f t="shared" si="5697"/>
        <v/>
      </c>
      <c r="ES366" s="71" t="str">
        <f t="shared" si="5698"/>
        <v/>
      </c>
      <c r="ET366" s="71" t="str">
        <f t="shared" si="5699"/>
        <v/>
      </c>
      <c r="EU366" s="71" t="str">
        <f t="shared" si="5700"/>
        <v/>
      </c>
      <c r="EV366" s="71" t="str">
        <f t="shared" si="5701"/>
        <v/>
      </c>
      <c r="EW366" s="71" t="str">
        <f t="shared" si="5702"/>
        <v/>
      </c>
      <c r="EX366" s="71" t="str">
        <f t="shared" si="5703"/>
        <v/>
      </c>
      <c r="EY366" s="71" t="str">
        <f t="shared" si="5704"/>
        <v/>
      </c>
      <c r="EZ366" s="71" t="str">
        <f t="shared" si="5705"/>
        <v/>
      </c>
      <c r="FA366" s="71" t="str">
        <f t="shared" si="5706"/>
        <v/>
      </c>
      <c r="FB366" s="71" t="str">
        <f t="shared" si="5707"/>
        <v/>
      </c>
      <c r="FC366" s="71" t="str">
        <f t="shared" si="5708"/>
        <v/>
      </c>
      <c r="FD366" s="71" t="str">
        <f t="shared" si="5709"/>
        <v/>
      </c>
      <c r="FE366" s="71" t="str">
        <f t="shared" si="5710"/>
        <v/>
      </c>
      <c r="FF366" s="71" t="str">
        <f t="shared" si="5711"/>
        <v/>
      </c>
      <c r="FG366" s="71" t="str">
        <f t="shared" si="5712"/>
        <v/>
      </c>
      <c r="FH366" s="71" t="str">
        <f t="shared" si="5713"/>
        <v/>
      </c>
      <c r="FI366" s="71" t="str">
        <f t="shared" si="5714"/>
        <v/>
      </c>
      <c r="FJ366" s="71" t="str">
        <f t="shared" si="5715"/>
        <v/>
      </c>
      <c r="FK366" s="71" t="str">
        <f t="shared" si="5716"/>
        <v/>
      </c>
      <c r="FL366" s="71" t="str">
        <f t="shared" si="5717"/>
        <v/>
      </c>
      <c r="FM366" s="71" t="str">
        <f t="shared" si="5718"/>
        <v/>
      </c>
      <c r="FN366" s="71" t="str">
        <f t="shared" si="5719"/>
        <v/>
      </c>
      <c r="FO366" s="71" t="str">
        <f t="shared" si="5720"/>
        <v/>
      </c>
      <c r="FP366" s="71" t="str">
        <f t="shared" si="5721"/>
        <v/>
      </c>
      <c r="FQ366" s="71" t="str">
        <f t="shared" si="5722"/>
        <v/>
      </c>
      <c r="FR366" s="71" t="str">
        <f t="shared" si="5723"/>
        <v/>
      </c>
      <c r="FS366" s="71" t="str">
        <f t="shared" si="5724"/>
        <v/>
      </c>
    </row>
    <row r="367" spans="1:175" ht="16.5">
      <c r="A367" s="134"/>
      <c r="B367" s="80" t="s">
        <v>1029</v>
      </c>
      <c r="C367" s="147" t="s">
        <v>1030</v>
      </c>
      <c r="T367" s="152" t="s">
        <v>1031</v>
      </c>
      <c r="U367" s="85" t="s">
        <v>1032</v>
      </c>
      <c r="CN367" s="70" t="str">
        <f t="shared" si="5498"/>
        <v>InitUnitState('IK3A',,,,,,,,,,)</v>
      </c>
      <c r="CO367" s="70" t="str">
        <f t="shared" si="5499"/>
        <v>InitUnitNormal('IK3A',,,,,,,,,,)</v>
      </c>
      <c r="CP367" s="70" t="str">
        <f t="shared" si="5500"/>
        <v>InitUnitMagic('IK3A',,,,,,,,,,)</v>
      </c>
      <c r="CQ367" s="70" t="str">
        <f t="shared" si="5501"/>
        <v>InitUnitAdd('IK3A',,,,,,,,,,)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376&amp;CR$1&amp;")"</f>
        <v>InitEquipData('IK3A',,"",,,,,'','','','','','',"ReplaceableTextures\\CommandButtons\\BTNSST12.blp")</v>
      </c>
      <c r="CU367" s="95" t="str">
        <f t="shared" si="5502"/>
        <v>|n</v>
      </c>
      <c r="CV367" s="61" t="str">
        <f t="shared" si="5497"/>
        <v>道兵伤害|Cffffc926+60%|n|n|r|Cffaaaaaa○刻印槽 【空】|r|n|n|Cff00ff7f点击穿戴或脱卸。|r</v>
      </c>
      <c r="CW367" s="60"/>
      <c r="CX367" s="60"/>
      <c r="CY367" s="60"/>
      <c r="CZ367" s="60"/>
      <c r="DA367" s="60"/>
      <c r="DB367" s="71" t="str">
        <f t="shared" si="5503"/>
        <v/>
      </c>
      <c r="DC367" s="71" t="str">
        <f t="shared" si="5504"/>
        <v/>
      </c>
      <c r="DD367" s="71" t="str">
        <f t="shared" si="5505"/>
        <v/>
      </c>
      <c r="DE367" s="71" t="str">
        <f t="shared" si="5506"/>
        <v/>
      </c>
      <c r="DF367" s="71" t="str">
        <f t="shared" si="5507"/>
        <v/>
      </c>
      <c r="DG367" s="71" t="str">
        <f t="shared" si="5508"/>
        <v/>
      </c>
      <c r="DH367" s="71" t="str">
        <f t="shared" si="5509"/>
        <v/>
      </c>
      <c r="DI367" s="71" t="str">
        <f t="shared" si="5510"/>
        <v/>
      </c>
      <c r="DJ367" s="71" t="str">
        <f t="shared" si="5511"/>
        <v/>
      </c>
      <c r="DK367" s="71" t="str">
        <f t="shared" si="5512"/>
        <v/>
      </c>
      <c r="DL367" s="71" t="str">
        <f t="shared" si="5513"/>
        <v/>
      </c>
      <c r="DM367" s="71" t="str">
        <f t="shared" si="5514"/>
        <v/>
      </c>
      <c r="DN367" s="71" t="str">
        <f t="shared" si="5515"/>
        <v/>
      </c>
      <c r="DO367" s="71" t="str">
        <f t="shared" si="5516"/>
        <v/>
      </c>
      <c r="DP367" s="71" t="str">
        <f t="shared" si="5517"/>
        <v/>
      </c>
      <c r="DQ367" s="71" t="str">
        <f t="shared" si="5518"/>
        <v/>
      </c>
      <c r="DR367" s="71" t="str">
        <f t="shared" si="5519"/>
        <v/>
      </c>
      <c r="DS367" s="71" t="str">
        <f t="shared" si="5520"/>
        <v/>
      </c>
      <c r="DT367" s="71" t="str">
        <f t="shared" si="5521"/>
        <v/>
      </c>
      <c r="DU367" s="71" t="str">
        <f t="shared" si="5522"/>
        <v/>
      </c>
      <c r="DV367" s="71" t="str">
        <f t="shared" si="5523"/>
        <v/>
      </c>
      <c r="DW367" s="71" t="str">
        <f t="shared" si="5524"/>
        <v/>
      </c>
      <c r="DX367" s="71" t="str">
        <f t="shared" si="5525"/>
        <v/>
      </c>
      <c r="DY367" s="71" t="str">
        <f t="shared" si="5526"/>
        <v/>
      </c>
      <c r="DZ367" s="71" t="str">
        <f t="shared" si="5527"/>
        <v/>
      </c>
      <c r="EA367" s="71" t="str">
        <f t="shared" si="5528"/>
        <v/>
      </c>
      <c r="EB367" s="71" t="str">
        <f t="shared" si="5529"/>
        <v/>
      </c>
      <c r="EC367" s="71" t="str">
        <f t="shared" si="5530"/>
        <v/>
      </c>
      <c r="ED367" s="71" t="str">
        <f t="shared" si="5531"/>
        <v/>
      </c>
      <c r="EE367" s="71" t="str">
        <f t="shared" si="5532"/>
        <v/>
      </c>
      <c r="EF367" s="71" t="str">
        <f t="shared" si="5533"/>
        <v/>
      </c>
      <c r="EG367" s="71" t="str">
        <f t="shared" si="5534"/>
        <v/>
      </c>
      <c r="EH367" s="71" t="str">
        <f t="shared" si="5535"/>
        <v/>
      </c>
      <c r="EI367" s="71" t="str">
        <f t="shared" si="5536"/>
        <v/>
      </c>
      <c r="EJ367" s="71" t="str">
        <f t="shared" si="5537"/>
        <v/>
      </c>
      <c r="EK367" s="71" t="str">
        <f t="shared" si="5538"/>
        <v/>
      </c>
      <c r="EL367" s="71" t="str">
        <f t="shared" si="5539"/>
        <v/>
      </c>
      <c r="EM367" s="71" t="str">
        <f t="shared" si="5540"/>
        <v/>
      </c>
      <c r="EN367" s="71" t="str">
        <f t="shared" si="5541"/>
        <v/>
      </c>
      <c r="EO367" s="71" t="str">
        <f t="shared" si="5542"/>
        <v/>
      </c>
      <c r="EP367" s="71" t="str">
        <f t="shared" si="5543"/>
        <v/>
      </c>
      <c r="EQ367" s="71" t="str">
        <f t="shared" si="5544"/>
        <v/>
      </c>
      <c r="ER367" s="71" t="str">
        <f t="shared" si="5545"/>
        <v/>
      </c>
      <c r="ES367" s="71" t="str">
        <f t="shared" si="5546"/>
        <v/>
      </c>
      <c r="ET367" s="71" t="str">
        <f t="shared" si="5547"/>
        <v/>
      </c>
      <c r="EU367" s="71" t="str">
        <f t="shared" si="5548"/>
        <v/>
      </c>
      <c r="EV367" s="71" t="str">
        <f t="shared" si="5549"/>
        <v/>
      </c>
      <c r="EW367" s="71" t="str">
        <f t="shared" si="5550"/>
        <v/>
      </c>
      <c r="EX367" s="71" t="str">
        <f t="shared" si="5551"/>
        <v/>
      </c>
      <c r="EY367" s="71" t="str">
        <f t="shared" si="5552"/>
        <v/>
      </c>
      <c r="EZ367" s="71" t="str">
        <f t="shared" si="5553"/>
        <v/>
      </c>
      <c r="FA367" s="71" t="str">
        <f t="shared" si="5554"/>
        <v/>
      </c>
      <c r="FB367" s="71" t="str">
        <f t="shared" si="5555"/>
        <v/>
      </c>
      <c r="FC367" s="71" t="str">
        <f t="shared" si="5556"/>
        <v/>
      </c>
      <c r="FD367" s="71" t="str">
        <f t="shared" si="5557"/>
        <v/>
      </c>
      <c r="FE367" s="71" t="str">
        <f t="shared" si="5558"/>
        <v/>
      </c>
      <c r="FF367" s="71" t="str">
        <f t="shared" si="5559"/>
        <v/>
      </c>
      <c r="FG367" s="71" t="str">
        <f t="shared" si="5560"/>
        <v/>
      </c>
      <c r="FH367" s="71" t="str">
        <f t="shared" si="5561"/>
        <v/>
      </c>
      <c r="FI367" s="71" t="str">
        <f t="shared" si="5562"/>
        <v/>
      </c>
      <c r="FJ367" s="71" t="str">
        <f t="shared" si="5563"/>
        <v/>
      </c>
      <c r="FK367" s="71" t="str">
        <f t="shared" si="5564"/>
        <v/>
      </c>
      <c r="FL367" s="71" t="str">
        <f t="shared" si="5565"/>
        <v/>
      </c>
      <c r="FM367" s="71" t="str">
        <f t="shared" si="5566"/>
        <v/>
      </c>
      <c r="FN367" s="71" t="str">
        <f t="shared" si="5567"/>
        <v/>
      </c>
      <c r="FO367" s="71" t="str">
        <f t="shared" si="5568"/>
        <v/>
      </c>
      <c r="FP367" s="71" t="str">
        <f t="shared" si="5569"/>
        <v/>
      </c>
      <c r="FQ367" s="71" t="str">
        <f t="shared" si="5570"/>
        <v/>
      </c>
      <c r="FR367" s="71" t="str">
        <f t="shared" si="5571"/>
        <v/>
      </c>
      <c r="FS367" s="71" t="str">
        <f t="shared" si="5572"/>
        <v/>
      </c>
    </row>
    <row r="368" spans="1:175" ht="16.5">
      <c r="A368" s="134"/>
      <c r="B368" s="80" t="s">
        <v>1033</v>
      </c>
      <c r="C368" s="147" t="s">
        <v>1030</v>
      </c>
      <c r="K368" s="149"/>
      <c r="T368" s="152" t="s">
        <v>1034</v>
      </c>
      <c r="U368" s="85" t="s">
        <v>1032</v>
      </c>
      <c r="CN368" s="70" t="str">
        <f t="shared" ref="CN368:CN375" si="5725">"InitUnitState('"&amp;B368&amp;"',"&amp;V368&amp;","&amp;W368&amp;","&amp;X368&amp;","&amp;Y368&amp;","&amp;Z368&amp;","&amp;AA368&amp;","&amp;AB368&amp;","&amp;AC368&amp;","&amp;AD368&amp;","&amp;AE368&amp;")"</f>
        <v>InitUnitState('IK3B',,,,,,,,,,)</v>
      </c>
      <c r="CO368" s="70" t="str">
        <f t="shared" ref="CO368:CO375" si="5726">"InitUnitNormal('"&amp;B368&amp;"',"&amp;AF368&amp;","&amp;AG368&amp;","&amp;AH368&amp;","&amp;AI368&amp;","&amp;AJ368&amp;","&amp;AK368&amp;","&amp;AL368&amp;","&amp;AM368&amp;","&amp;AN368&amp;","&amp;AO368&amp;")"</f>
        <v>InitUnitNormal('IK3B',,,,,,,,,,)</v>
      </c>
      <c r="CP368" s="70" t="str">
        <f t="shared" ref="CP368:CP375" si="5727">"InitUnitMagic('"&amp;B368&amp;"',"&amp;AP368&amp;","&amp;AQ368&amp;","&amp;AR368&amp;","&amp;AS368&amp;","&amp;AT368&amp;","&amp;AU368&amp;","&amp;AV368&amp;","&amp;AW368&amp;","&amp;BI368&amp;","&amp;BJ368&amp;")"</f>
        <v>InitUnitMagic('IK3B',,,,,,,,,,)</v>
      </c>
      <c r="CQ368" s="70" t="str">
        <f t="shared" ref="CQ368:CQ375" si="5728">"InitUnitAdd('"&amp;B368&amp;"',"&amp;BK368&amp;","&amp;BL368&amp;","&amp;BM368&amp;","&amp;BN368&amp;","&amp;BO368&amp;","&amp;BP368&amp;","&amp;BQ368&amp;","&amp;BR368&amp;","&amp;BS368&amp;","&amp;BT368&amp;")"</f>
        <v>InitUnitAdd('IK3B',,,,,,,,,,)</v>
      </c>
      <c r="CR368" s="70" t="str">
        <f t="shared" ref="CR368:CR375" si="5729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377&amp;CR$1&amp;")"</f>
        <v>InitEquipData('IK3B',,"",,,,,'','','','','','',"ReplaceableTextures\\CommandButtons\\BTNSST12.blp")</v>
      </c>
      <c r="CU368" s="95" t="str">
        <f t="shared" ref="CU368:CU375" si="5730">CONCATENATE(DB368,DC368,DD368,DE368,DF368,DG368,DH368,DI368,DJ368,DK368,DL368,DM368,DN368,DO368,DP368,DQ368,DR368,DS368,DT368,DU368,DV368,DW368,DX368,DY368,DZ368,EA368,EB368,EC368,ED368,EE368,EF368,EG368,EH368,EI368,EJ368,EK368,EL368,EM368,EN368,EO368,EP368&amp;"|n")</f>
        <v>|n</v>
      </c>
      <c r="CV368" s="61" t="str">
        <f t="shared" si="5497"/>
        <v>道兵伤害|Cffffc926+60%|n|n|r|Cffaaaaaa○|CffFFD24D金之符印+1|r|r|n|n|Cff00ff7f点击穿戴或脱卸。|r</v>
      </c>
      <c r="CW368" s="60"/>
      <c r="CX368" s="60"/>
      <c r="CY368" s="60"/>
      <c r="CZ368" s="60"/>
      <c r="DA368" s="60"/>
      <c r="DB368" s="71" t="str">
        <f t="shared" ref="DB368:DB375" si="5731">IF(V368="","","|n"&amp;DB$2&amp;"+"&amp;V368&amp;DB$1)</f>
        <v/>
      </c>
      <c r="DC368" s="71" t="str">
        <f t="shared" ref="DC368:DC375" si="5732">IF(W368="","","|n"&amp;DC$2&amp;"+"&amp;W368&amp;DC$1)</f>
        <v/>
      </c>
      <c r="DD368" s="71" t="str">
        <f t="shared" ref="DD368:DD375" si="5733">IF(X368="","","|n"&amp;DD$2&amp;"+"&amp;X368&amp;DD$1)</f>
        <v/>
      </c>
      <c r="DE368" s="71" t="str">
        <f t="shared" ref="DE368:DE375" si="5734">IF(Y368="","","|n"&amp;DE$2&amp;"+"&amp;Y368&amp;DE$1)</f>
        <v/>
      </c>
      <c r="DF368" s="71" t="str">
        <f t="shared" ref="DF368:DF375" si="5735">IF(Z368="","","|n"&amp;DF$2&amp;"+"&amp;Z368&amp;DF$1)</f>
        <v/>
      </c>
      <c r="DG368" s="71" t="str">
        <f t="shared" ref="DG368:DG375" si="5736">IF(AA368="","","|n"&amp;DG$2&amp;"+"&amp;AA368&amp;DG$1)</f>
        <v/>
      </c>
      <c r="DH368" s="71" t="str">
        <f t="shared" ref="DH368:DH375" si="5737">IF(AB368="","","|n"&amp;DH$2&amp;"+"&amp;AB368&amp;DH$1)</f>
        <v/>
      </c>
      <c r="DI368" s="71" t="str">
        <f t="shared" ref="DI368:DI375" si="5738">IF(AC368="","","|n"&amp;DI$2&amp;"+"&amp;AC368&amp;DI$1)</f>
        <v/>
      </c>
      <c r="DJ368" s="71" t="str">
        <f t="shared" ref="DJ368:DJ375" si="5739">IF(AD368="","","|n"&amp;DJ$2&amp;"+"&amp;AD368&amp;DJ$1)</f>
        <v/>
      </c>
      <c r="DK368" s="71" t="str">
        <f t="shared" ref="DK368:DK375" si="5740">IF(AE368="","","|n"&amp;DK$2&amp;"+"&amp;AE368&amp;DK$1)</f>
        <v/>
      </c>
      <c r="DL368" s="71" t="str">
        <f t="shared" ref="DL368:DL375" si="5741">IF(AF368="","","|n"&amp;DL$2&amp;"+"&amp;AF368&amp;DL$1)</f>
        <v/>
      </c>
      <c r="DM368" s="71" t="str">
        <f t="shared" ref="DM368:DM375" si="5742">IF(AG368="","","|n"&amp;DM$2&amp;"+"&amp;AG368&amp;DM$1)</f>
        <v/>
      </c>
      <c r="DN368" s="71" t="str">
        <f t="shared" ref="DN368:DN375" si="5743">IF(AH368="","","|n"&amp;DN$2&amp;"+"&amp;AH368&amp;DN$1)</f>
        <v/>
      </c>
      <c r="DO368" s="71" t="str">
        <f t="shared" ref="DO368:DO375" si="5744">IF(AI368="","","|n"&amp;DO$2&amp;"+"&amp;AI368&amp;DO$1)</f>
        <v/>
      </c>
      <c r="DP368" s="71" t="str">
        <f t="shared" ref="DP368:DP375" si="5745">IF(AJ368="","","|n"&amp;DP$2&amp;"+"&amp;AJ368&amp;DP$1)</f>
        <v/>
      </c>
      <c r="DQ368" s="71" t="str">
        <f t="shared" ref="DQ368:DQ375" si="5746">IF(AK368="","","|n"&amp;DQ$2&amp;"+"&amp;AK368&amp;DQ$1)</f>
        <v/>
      </c>
      <c r="DR368" s="71" t="str">
        <f t="shared" ref="DR368:DR375" si="5747">IF(AL368="","","|n"&amp;DR$2&amp;"+"&amp;AL368&amp;DR$1)</f>
        <v/>
      </c>
      <c r="DS368" s="71" t="str">
        <f t="shared" ref="DS368:DS375" si="5748">IF(AM368="","","|n"&amp;DS$2&amp;"+"&amp;AM368&amp;DS$1)</f>
        <v/>
      </c>
      <c r="DT368" s="71" t="str">
        <f t="shared" ref="DT368:DT375" si="5749">IF(AN368="","","|n"&amp;DT$2&amp;"+"&amp;AN368&amp;DT$1)</f>
        <v/>
      </c>
      <c r="DU368" s="71" t="str">
        <f t="shared" ref="DU368:DU375" si="5750">IF(AO368="","","|n"&amp;DU$2&amp;"+"&amp;AO368&amp;DU$1)</f>
        <v/>
      </c>
      <c r="DV368" s="71" t="str">
        <f t="shared" ref="DV368:DV375" si="5751">IF(AP368="","","|n"&amp;DV$2&amp;"+"&amp;AP368&amp;DV$1)</f>
        <v/>
      </c>
      <c r="DW368" s="71" t="str">
        <f t="shared" ref="DW368:DW375" si="5752">IF(AQ368="","","|n"&amp;DW$2&amp;"+"&amp;AQ368&amp;DW$1)</f>
        <v/>
      </c>
      <c r="DX368" s="71" t="str">
        <f t="shared" ref="DX368:DX375" si="5753">IF(AR368="","","|n"&amp;DX$2&amp;"+"&amp;AR368&amp;DX$1)</f>
        <v/>
      </c>
      <c r="DY368" s="71" t="str">
        <f t="shared" ref="DY368:DY375" si="5754">IF(AS368="","","|n"&amp;DY$2&amp;"+"&amp;AS368&amp;DY$1)</f>
        <v/>
      </c>
      <c r="DZ368" s="71" t="str">
        <f t="shared" ref="DZ368:DZ375" si="5755">IF(AT368="","","|n"&amp;DZ$2&amp;"+"&amp;AT368&amp;DZ$1)</f>
        <v/>
      </c>
      <c r="EA368" s="71" t="str">
        <f t="shared" ref="EA368:EA375" si="5756">IF(AU368="","","|n"&amp;EA$2&amp;"+"&amp;AU368&amp;EA$1)</f>
        <v/>
      </c>
      <c r="EB368" s="71" t="str">
        <f t="shared" ref="EB368:EB375" si="5757">IF(AV368="","","|n"&amp;EB$2&amp;"+"&amp;AV368&amp;EB$1)</f>
        <v/>
      </c>
      <c r="EC368" s="71" t="str">
        <f t="shared" ref="EC368:EC375" si="5758">IF(AW368="","","|n"&amp;EC$2&amp;"+"&amp;AW368&amp;EC$1)</f>
        <v/>
      </c>
      <c r="ED368" s="71" t="str">
        <f t="shared" ref="ED368:ED375" si="5759">IF(AX368="","","|n"&amp;ED$2&amp;"+"&amp;AX368&amp;ED$1)</f>
        <v/>
      </c>
      <c r="EE368" s="71" t="str">
        <f t="shared" ref="EE368:EE375" si="5760">IF(AY368="","","|n"&amp;EE$2&amp;"+"&amp;AY368&amp;EE$1)</f>
        <v/>
      </c>
      <c r="EF368" s="71" t="str">
        <f t="shared" ref="EF368:EF375" si="5761">IF(AZ368="","","|n"&amp;EF$2&amp;"+"&amp;AZ368&amp;EF$1)</f>
        <v/>
      </c>
      <c r="EG368" s="71" t="str">
        <f t="shared" ref="EG368:EG375" si="5762">IF(BA368="","","|n"&amp;EG$2&amp;"+"&amp;BA368&amp;EG$1)</f>
        <v/>
      </c>
      <c r="EH368" s="71" t="str">
        <f t="shared" ref="EH368:EH375" si="5763">IF(BB368="","","|n"&amp;EH$2&amp;"+"&amp;BB368&amp;EH$1)</f>
        <v/>
      </c>
      <c r="EI368" s="71" t="str">
        <f t="shared" ref="EI368:EI375" si="5764">IF(BC368="","","|n"&amp;EI$2&amp;"+"&amp;BC368&amp;EI$1)</f>
        <v/>
      </c>
      <c r="EJ368" s="71" t="str">
        <f t="shared" ref="EJ368:EJ375" si="5765">IF(BD368="","","|n"&amp;EJ$2&amp;"+"&amp;BD368&amp;EJ$1)</f>
        <v/>
      </c>
      <c r="EK368" s="71" t="str">
        <f t="shared" ref="EK368:EK375" si="5766">IF(BE368="","","|n"&amp;EK$2&amp;"+"&amp;BE368&amp;EK$1)</f>
        <v/>
      </c>
      <c r="EL368" s="71" t="str">
        <f t="shared" ref="EL368:EL375" si="5767">IF(BF368="","","|n"&amp;EL$2&amp;"+"&amp;BF368&amp;EL$1)</f>
        <v/>
      </c>
      <c r="EM368" s="71" t="str">
        <f t="shared" ref="EM368:EM375" si="5768">IF(BG368="","","|n"&amp;EM$2&amp;"+"&amp;BG368&amp;EM$1)</f>
        <v/>
      </c>
      <c r="EN368" s="71" t="str">
        <f t="shared" ref="EN368:EN375" si="5769">IF(BH368="","","|n"&amp;EN$2&amp;"+"&amp;BH368&amp;EN$1)</f>
        <v/>
      </c>
      <c r="EO368" s="71" t="str">
        <f t="shared" ref="EO368:EO375" si="5770">IF(BI368="","","|n"&amp;EO$2&amp;"+"&amp;BI368&amp;EO$1)</f>
        <v/>
      </c>
      <c r="EP368" s="71" t="str">
        <f t="shared" ref="EP368:EP375" si="5771">IF(BJ368="","","|n"&amp;EP$2&amp;"+"&amp;BJ368&amp;EP$1)</f>
        <v/>
      </c>
      <c r="EQ368" s="71" t="str">
        <f t="shared" ref="EQ368:EQ375" si="5772">IF(BK368="","","|n"&amp;EQ$2&amp;"+"&amp;BK368&amp;EQ$1)</f>
        <v/>
      </c>
      <c r="ER368" s="71" t="str">
        <f t="shared" ref="ER368:ER375" si="5773">IF(BL368="","","|n"&amp;ER$2&amp;"+"&amp;BL368&amp;ER$1)</f>
        <v/>
      </c>
      <c r="ES368" s="71" t="str">
        <f t="shared" ref="ES368:ES375" si="5774">IF(BM368="","","|n"&amp;ES$2&amp;"+"&amp;BM368&amp;ES$1)</f>
        <v/>
      </c>
      <c r="ET368" s="71" t="str">
        <f t="shared" ref="ET368:ET375" si="5775">IF(BN368="","","|n"&amp;ET$2&amp;"+"&amp;BN368&amp;ET$1)</f>
        <v/>
      </c>
      <c r="EU368" s="71" t="str">
        <f t="shared" ref="EU368:EU375" si="5776">IF(BO368="","","|n"&amp;EU$2&amp;"+"&amp;BO368&amp;EU$1)</f>
        <v/>
      </c>
      <c r="EV368" s="71" t="str">
        <f t="shared" ref="EV368:EV375" si="5777">IF(BP368="","","|n"&amp;EV$2&amp;"+"&amp;BP368&amp;EV$1)</f>
        <v/>
      </c>
      <c r="EW368" s="71" t="str">
        <f t="shared" ref="EW368:EW375" si="5778">IF(BQ368="","","|n"&amp;EW$2&amp;"+"&amp;BQ368&amp;EW$1)</f>
        <v/>
      </c>
      <c r="EX368" s="71" t="str">
        <f t="shared" ref="EX368:EX375" si="5779">IF(BR368="","","|n"&amp;EX$2&amp;"+"&amp;BR368&amp;EX$1)</f>
        <v/>
      </c>
      <c r="EY368" s="71" t="str">
        <f t="shared" ref="EY368:EY375" si="5780">IF(BS368="","","|n"&amp;EY$2&amp;"+"&amp;BS368&amp;EY$1)</f>
        <v/>
      </c>
      <c r="EZ368" s="71" t="str">
        <f t="shared" ref="EZ368:EZ375" si="5781">IF(BT368="","","|n"&amp;EZ$2&amp;"+"&amp;BT368&amp;EZ$1)</f>
        <v/>
      </c>
      <c r="FA368" s="71" t="str">
        <f t="shared" ref="FA368:FA375" si="5782">IF(BU368="","","|n"&amp;FA$2&amp;"+"&amp;BU368&amp;FA$1)</f>
        <v/>
      </c>
      <c r="FB368" s="71" t="str">
        <f t="shared" ref="FB368:FB375" si="5783">IF(BV368="","","|n"&amp;FB$2&amp;"+"&amp;BV368&amp;FB$1)</f>
        <v/>
      </c>
      <c r="FC368" s="71" t="str">
        <f t="shared" ref="FC368:FC375" si="5784">IF(BW368="","","|n"&amp;FC$2&amp;"+"&amp;BW368&amp;FC$1)</f>
        <v/>
      </c>
      <c r="FD368" s="71" t="str">
        <f t="shared" ref="FD368:FD375" si="5785">IF(BX368="","","|n"&amp;FD$2&amp;"+"&amp;BX368&amp;FD$1)</f>
        <v/>
      </c>
      <c r="FE368" s="71" t="str">
        <f t="shared" ref="FE368:FE375" si="5786">IF(BY368="","","|n"&amp;FE$2&amp;"+"&amp;BY368&amp;FE$1)</f>
        <v/>
      </c>
      <c r="FF368" s="71" t="str">
        <f t="shared" ref="FF368:FF375" si="5787">IF(BZ368="","","|n"&amp;FF$2&amp;"+"&amp;BZ368&amp;FF$1)</f>
        <v/>
      </c>
      <c r="FG368" s="71" t="str">
        <f t="shared" ref="FG368:FG375" si="5788">IF(CA368="","","|n"&amp;FG$2&amp;"+"&amp;CA368&amp;FG$1)</f>
        <v/>
      </c>
      <c r="FH368" s="71" t="str">
        <f t="shared" ref="FH368:FH375" si="5789">IF(CB368="","","|n"&amp;FH$2&amp;"+"&amp;CB368&amp;FH$1)</f>
        <v/>
      </c>
      <c r="FI368" s="71" t="str">
        <f t="shared" ref="FI368:FI375" si="5790">IF(CC368="","","|n"&amp;FI$2&amp;"+"&amp;CC368&amp;FI$1)</f>
        <v/>
      </c>
      <c r="FJ368" s="71" t="str">
        <f t="shared" ref="FJ368:FJ375" si="5791">IF(CD368="","","|n"&amp;FJ$2&amp;"+"&amp;CD368&amp;FJ$1)</f>
        <v/>
      </c>
      <c r="FK368" s="71" t="str">
        <f t="shared" ref="FK368:FK375" si="5792">IF(CE368="","","|n"&amp;FK$2&amp;"+"&amp;CE368&amp;FK$1)</f>
        <v/>
      </c>
      <c r="FL368" s="71" t="str">
        <f t="shared" ref="FL368:FL375" si="5793">IF(CF368="","","|n"&amp;FL$2&amp;"+"&amp;CF368&amp;FL$1)</f>
        <v/>
      </c>
      <c r="FM368" s="71" t="str">
        <f t="shared" ref="FM368:FM375" si="5794">IF(CG368="","","|n"&amp;FM$2&amp;"+"&amp;CG368&amp;FM$1)</f>
        <v/>
      </c>
      <c r="FN368" s="71" t="str">
        <f t="shared" ref="FN368:FN375" si="5795">IF(CH368="","","|n"&amp;FN$2&amp;"+"&amp;CH368&amp;FN$1)</f>
        <v/>
      </c>
      <c r="FO368" s="71" t="str">
        <f t="shared" ref="FO368:FO375" si="5796">IF(CI368="","","|n"&amp;FO$2&amp;"+"&amp;CI368&amp;FO$1)</f>
        <v/>
      </c>
      <c r="FP368" s="71" t="str">
        <f t="shared" ref="FP368:FP375" si="5797">IF(CJ368="","","|n"&amp;FP$2&amp;"+"&amp;CJ368&amp;FP$1)</f>
        <v/>
      </c>
      <c r="FQ368" s="71" t="str">
        <f t="shared" ref="FQ368:FQ375" si="5798">IF(CK368="","","|n"&amp;FQ$2&amp;"+"&amp;CK368&amp;FQ$1)</f>
        <v/>
      </c>
      <c r="FR368" s="71" t="str">
        <f t="shared" ref="FR368:FR375" si="5799">IF(CL368="","","|n"&amp;FR$2&amp;"+"&amp;CL368&amp;FR$1)</f>
        <v/>
      </c>
      <c r="FS368" s="71" t="str">
        <f t="shared" ref="FS368:FS375" si="5800">IF(CM368="","","|n"&amp;FS$2&amp;"+"&amp;CM368&amp;FS$1)</f>
        <v/>
      </c>
    </row>
    <row r="369" spans="1:175" ht="16.5">
      <c r="A369" s="134"/>
      <c r="B369" s="80" t="s">
        <v>1035</v>
      </c>
      <c r="C369" s="147" t="s">
        <v>1030</v>
      </c>
      <c r="K369" s="150"/>
      <c r="T369" s="152" t="s">
        <v>1036</v>
      </c>
      <c r="U369" s="85" t="s">
        <v>1032</v>
      </c>
      <c r="CN369" s="70" t="str">
        <f t="shared" si="5725"/>
        <v>InitUnitState('IK3C',,,,,,,,,,)</v>
      </c>
      <c r="CO369" s="70" t="str">
        <f t="shared" si="5726"/>
        <v>InitUnitNormal('IK3C',,,,,,,,,,)</v>
      </c>
      <c r="CP369" s="70" t="str">
        <f t="shared" si="5727"/>
        <v>InitUnitMagic('IK3C',,,,,,,,,,)</v>
      </c>
      <c r="CQ369" s="70" t="str">
        <f t="shared" si="5728"/>
        <v>InitUnitAdd('IK3C',,,,,,,,,,)</v>
      </c>
      <c r="CR369" s="70" t="str">
        <f t="shared" si="5729"/>
        <v>InitEquipData('IK3C',,"",,,,,'','','','','','',"ReplaceableTextures\\CommandButtons\\BTNSST12.blp")</v>
      </c>
      <c r="CU369" s="95" t="str">
        <f t="shared" si="5730"/>
        <v>|n</v>
      </c>
      <c r="CV369" s="61" t="str">
        <f t="shared" si="5497"/>
        <v>道兵伤害|Cffffc926+60%|n|n|r|Cffaaaaaa○|CffFFD24D木之符印+1|r|r|n|n|Cff00ff7f点击穿戴或脱卸。|r</v>
      </c>
      <c r="CW369" s="60"/>
      <c r="CX369" s="60"/>
      <c r="CY369" s="60"/>
      <c r="CZ369" s="60"/>
      <c r="DA369" s="60"/>
      <c r="DB369" s="71" t="str">
        <f t="shared" si="5731"/>
        <v/>
      </c>
      <c r="DC369" s="71" t="str">
        <f t="shared" si="5732"/>
        <v/>
      </c>
      <c r="DD369" s="71" t="str">
        <f t="shared" si="5733"/>
        <v/>
      </c>
      <c r="DE369" s="71" t="str">
        <f t="shared" si="5734"/>
        <v/>
      </c>
      <c r="DF369" s="71" t="str">
        <f t="shared" si="5735"/>
        <v/>
      </c>
      <c r="DG369" s="71" t="str">
        <f t="shared" si="5736"/>
        <v/>
      </c>
      <c r="DH369" s="71" t="str">
        <f t="shared" si="5737"/>
        <v/>
      </c>
      <c r="DI369" s="71" t="str">
        <f t="shared" si="5738"/>
        <v/>
      </c>
      <c r="DJ369" s="71" t="str">
        <f t="shared" si="5739"/>
        <v/>
      </c>
      <c r="DK369" s="71" t="str">
        <f t="shared" si="5740"/>
        <v/>
      </c>
      <c r="DL369" s="71" t="str">
        <f t="shared" si="5741"/>
        <v/>
      </c>
      <c r="DM369" s="71" t="str">
        <f t="shared" si="5742"/>
        <v/>
      </c>
      <c r="DN369" s="71" t="str">
        <f t="shared" si="5743"/>
        <v/>
      </c>
      <c r="DO369" s="71" t="str">
        <f t="shared" si="5744"/>
        <v/>
      </c>
      <c r="DP369" s="71" t="str">
        <f t="shared" si="5745"/>
        <v/>
      </c>
      <c r="DQ369" s="71" t="str">
        <f t="shared" si="5746"/>
        <v/>
      </c>
      <c r="DR369" s="71" t="str">
        <f t="shared" si="5747"/>
        <v/>
      </c>
      <c r="DS369" s="71" t="str">
        <f t="shared" si="5748"/>
        <v/>
      </c>
      <c r="DT369" s="71" t="str">
        <f t="shared" si="5749"/>
        <v/>
      </c>
      <c r="DU369" s="71" t="str">
        <f t="shared" si="5750"/>
        <v/>
      </c>
      <c r="DV369" s="71" t="str">
        <f t="shared" si="5751"/>
        <v/>
      </c>
      <c r="DW369" s="71" t="str">
        <f t="shared" si="5752"/>
        <v/>
      </c>
      <c r="DX369" s="71" t="str">
        <f t="shared" si="5753"/>
        <v/>
      </c>
      <c r="DY369" s="71" t="str">
        <f t="shared" si="5754"/>
        <v/>
      </c>
      <c r="DZ369" s="71" t="str">
        <f t="shared" si="5755"/>
        <v/>
      </c>
      <c r="EA369" s="71" t="str">
        <f t="shared" si="5756"/>
        <v/>
      </c>
      <c r="EB369" s="71" t="str">
        <f t="shared" si="5757"/>
        <v/>
      </c>
      <c r="EC369" s="71" t="str">
        <f t="shared" si="5758"/>
        <v/>
      </c>
      <c r="ED369" s="71" t="str">
        <f t="shared" si="5759"/>
        <v/>
      </c>
      <c r="EE369" s="71" t="str">
        <f t="shared" si="5760"/>
        <v/>
      </c>
      <c r="EF369" s="71" t="str">
        <f t="shared" si="5761"/>
        <v/>
      </c>
      <c r="EG369" s="71" t="str">
        <f t="shared" si="5762"/>
        <v/>
      </c>
      <c r="EH369" s="71" t="str">
        <f t="shared" si="5763"/>
        <v/>
      </c>
      <c r="EI369" s="71" t="str">
        <f t="shared" si="5764"/>
        <v/>
      </c>
      <c r="EJ369" s="71" t="str">
        <f t="shared" si="5765"/>
        <v/>
      </c>
      <c r="EK369" s="71" t="str">
        <f t="shared" si="5766"/>
        <v/>
      </c>
      <c r="EL369" s="71" t="str">
        <f t="shared" si="5767"/>
        <v/>
      </c>
      <c r="EM369" s="71" t="str">
        <f t="shared" si="5768"/>
        <v/>
      </c>
      <c r="EN369" s="71" t="str">
        <f t="shared" si="5769"/>
        <v/>
      </c>
      <c r="EO369" s="71" t="str">
        <f t="shared" si="5770"/>
        <v/>
      </c>
      <c r="EP369" s="71" t="str">
        <f t="shared" si="5771"/>
        <v/>
      </c>
      <c r="EQ369" s="71" t="str">
        <f t="shared" si="5772"/>
        <v/>
      </c>
      <c r="ER369" s="71" t="str">
        <f t="shared" si="5773"/>
        <v/>
      </c>
      <c r="ES369" s="71" t="str">
        <f t="shared" si="5774"/>
        <v/>
      </c>
      <c r="ET369" s="71" t="str">
        <f t="shared" si="5775"/>
        <v/>
      </c>
      <c r="EU369" s="71" t="str">
        <f t="shared" si="5776"/>
        <v/>
      </c>
      <c r="EV369" s="71" t="str">
        <f t="shared" si="5777"/>
        <v/>
      </c>
      <c r="EW369" s="71" t="str">
        <f t="shared" si="5778"/>
        <v/>
      </c>
      <c r="EX369" s="71" t="str">
        <f t="shared" si="5779"/>
        <v/>
      </c>
      <c r="EY369" s="71" t="str">
        <f t="shared" si="5780"/>
        <v/>
      </c>
      <c r="EZ369" s="71" t="str">
        <f t="shared" si="5781"/>
        <v/>
      </c>
      <c r="FA369" s="71" t="str">
        <f t="shared" si="5782"/>
        <v/>
      </c>
      <c r="FB369" s="71" t="str">
        <f t="shared" si="5783"/>
        <v/>
      </c>
      <c r="FC369" s="71" t="str">
        <f t="shared" si="5784"/>
        <v/>
      </c>
      <c r="FD369" s="71" t="str">
        <f t="shared" si="5785"/>
        <v/>
      </c>
      <c r="FE369" s="71" t="str">
        <f t="shared" si="5786"/>
        <v/>
      </c>
      <c r="FF369" s="71" t="str">
        <f t="shared" si="5787"/>
        <v/>
      </c>
      <c r="FG369" s="71" t="str">
        <f t="shared" si="5788"/>
        <v/>
      </c>
      <c r="FH369" s="71" t="str">
        <f t="shared" si="5789"/>
        <v/>
      </c>
      <c r="FI369" s="71" t="str">
        <f t="shared" si="5790"/>
        <v/>
      </c>
      <c r="FJ369" s="71" t="str">
        <f t="shared" si="5791"/>
        <v/>
      </c>
      <c r="FK369" s="71" t="str">
        <f t="shared" si="5792"/>
        <v/>
      </c>
      <c r="FL369" s="71" t="str">
        <f t="shared" si="5793"/>
        <v/>
      </c>
      <c r="FM369" s="71" t="str">
        <f t="shared" si="5794"/>
        <v/>
      </c>
      <c r="FN369" s="71" t="str">
        <f t="shared" si="5795"/>
        <v/>
      </c>
      <c r="FO369" s="71" t="str">
        <f t="shared" si="5796"/>
        <v/>
      </c>
      <c r="FP369" s="71" t="str">
        <f t="shared" si="5797"/>
        <v/>
      </c>
      <c r="FQ369" s="71" t="str">
        <f t="shared" si="5798"/>
        <v/>
      </c>
      <c r="FR369" s="71" t="str">
        <f t="shared" si="5799"/>
        <v/>
      </c>
      <c r="FS369" s="71" t="str">
        <f t="shared" si="5800"/>
        <v/>
      </c>
    </row>
    <row r="370" spans="1:175" ht="16.5">
      <c r="A370" s="134"/>
      <c r="B370" s="80" t="s">
        <v>1037</v>
      </c>
      <c r="C370" s="147" t="s">
        <v>1030</v>
      </c>
      <c r="K370" s="150"/>
      <c r="T370" s="152" t="s">
        <v>1038</v>
      </c>
      <c r="U370" s="85" t="s">
        <v>1032</v>
      </c>
      <c r="CN370" s="70" t="str">
        <f t="shared" si="5725"/>
        <v>InitUnitState('IK3D',,,,,,,,,,)</v>
      </c>
      <c r="CO370" s="70" t="str">
        <f t="shared" si="5726"/>
        <v>InitUnitNormal('IK3D',,,,,,,,,,)</v>
      </c>
      <c r="CP370" s="70" t="str">
        <f t="shared" si="5727"/>
        <v>InitUnitMagic('IK3D',,,,,,,,,,)</v>
      </c>
      <c r="CQ370" s="70" t="str">
        <f t="shared" si="5728"/>
        <v>InitUnitAdd('IK3D',,,,,,,,,,)</v>
      </c>
      <c r="CR370" s="70" t="str">
        <f t="shared" si="5729"/>
        <v>InitEquipData('IK3D',,"",,,,,'','','','','','',"ReplaceableTextures\\CommandButtons\\BTNSST12.blp")</v>
      </c>
      <c r="CU370" s="95" t="str">
        <f t="shared" si="5730"/>
        <v>|n</v>
      </c>
      <c r="CV370" s="61" t="str">
        <f t="shared" si="5497"/>
        <v>道兵伤害|Cffffc926+60%|n|n|r|Cffaaaaaa○|CffFFD24D水之符印+1|r|r|n|n|Cff00ff7f点击穿戴或脱卸。|r</v>
      </c>
      <c r="CW370" s="60"/>
      <c r="CX370" s="60"/>
      <c r="CY370" s="60"/>
      <c r="CZ370" s="60"/>
      <c r="DA370" s="60"/>
      <c r="DB370" s="71" t="str">
        <f t="shared" si="5731"/>
        <v/>
      </c>
      <c r="DC370" s="71" t="str">
        <f t="shared" si="5732"/>
        <v/>
      </c>
      <c r="DD370" s="71" t="str">
        <f t="shared" si="5733"/>
        <v/>
      </c>
      <c r="DE370" s="71" t="str">
        <f t="shared" si="5734"/>
        <v/>
      </c>
      <c r="DF370" s="71" t="str">
        <f t="shared" si="5735"/>
        <v/>
      </c>
      <c r="DG370" s="71" t="str">
        <f t="shared" si="5736"/>
        <v/>
      </c>
      <c r="DH370" s="71" t="str">
        <f t="shared" si="5737"/>
        <v/>
      </c>
      <c r="DI370" s="71" t="str">
        <f t="shared" si="5738"/>
        <v/>
      </c>
      <c r="DJ370" s="71" t="str">
        <f t="shared" si="5739"/>
        <v/>
      </c>
      <c r="DK370" s="71" t="str">
        <f t="shared" si="5740"/>
        <v/>
      </c>
      <c r="DL370" s="71" t="str">
        <f t="shared" si="5741"/>
        <v/>
      </c>
      <c r="DM370" s="71" t="str">
        <f t="shared" si="5742"/>
        <v/>
      </c>
      <c r="DN370" s="71" t="str">
        <f t="shared" si="5743"/>
        <v/>
      </c>
      <c r="DO370" s="71" t="str">
        <f t="shared" si="5744"/>
        <v/>
      </c>
      <c r="DP370" s="71" t="str">
        <f t="shared" si="5745"/>
        <v/>
      </c>
      <c r="DQ370" s="71" t="str">
        <f t="shared" si="5746"/>
        <v/>
      </c>
      <c r="DR370" s="71" t="str">
        <f t="shared" si="5747"/>
        <v/>
      </c>
      <c r="DS370" s="71" t="str">
        <f t="shared" si="5748"/>
        <v/>
      </c>
      <c r="DT370" s="71" t="str">
        <f t="shared" si="5749"/>
        <v/>
      </c>
      <c r="DU370" s="71" t="str">
        <f t="shared" si="5750"/>
        <v/>
      </c>
      <c r="DV370" s="71" t="str">
        <f t="shared" si="5751"/>
        <v/>
      </c>
      <c r="DW370" s="71" t="str">
        <f t="shared" si="5752"/>
        <v/>
      </c>
      <c r="DX370" s="71" t="str">
        <f t="shared" si="5753"/>
        <v/>
      </c>
      <c r="DY370" s="71" t="str">
        <f t="shared" si="5754"/>
        <v/>
      </c>
      <c r="DZ370" s="71" t="str">
        <f t="shared" si="5755"/>
        <v/>
      </c>
      <c r="EA370" s="71" t="str">
        <f t="shared" si="5756"/>
        <v/>
      </c>
      <c r="EB370" s="71" t="str">
        <f t="shared" si="5757"/>
        <v/>
      </c>
      <c r="EC370" s="71" t="str">
        <f t="shared" si="5758"/>
        <v/>
      </c>
      <c r="ED370" s="71" t="str">
        <f t="shared" si="5759"/>
        <v/>
      </c>
      <c r="EE370" s="71" t="str">
        <f t="shared" si="5760"/>
        <v/>
      </c>
      <c r="EF370" s="71" t="str">
        <f t="shared" si="5761"/>
        <v/>
      </c>
      <c r="EG370" s="71" t="str">
        <f t="shared" si="5762"/>
        <v/>
      </c>
      <c r="EH370" s="71" t="str">
        <f t="shared" si="5763"/>
        <v/>
      </c>
      <c r="EI370" s="71" t="str">
        <f t="shared" si="5764"/>
        <v/>
      </c>
      <c r="EJ370" s="71" t="str">
        <f t="shared" si="5765"/>
        <v/>
      </c>
      <c r="EK370" s="71" t="str">
        <f t="shared" si="5766"/>
        <v/>
      </c>
      <c r="EL370" s="71" t="str">
        <f t="shared" si="5767"/>
        <v/>
      </c>
      <c r="EM370" s="71" t="str">
        <f t="shared" si="5768"/>
        <v/>
      </c>
      <c r="EN370" s="71" t="str">
        <f t="shared" si="5769"/>
        <v/>
      </c>
      <c r="EO370" s="71" t="str">
        <f t="shared" si="5770"/>
        <v/>
      </c>
      <c r="EP370" s="71" t="str">
        <f t="shared" si="5771"/>
        <v/>
      </c>
      <c r="EQ370" s="71" t="str">
        <f t="shared" si="5772"/>
        <v/>
      </c>
      <c r="ER370" s="71" t="str">
        <f t="shared" si="5773"/>
        <v/>
      </c>
      <c r="ES370" s="71" t="str">
        <f t="shared" si="5774"/>
        <v/>
      </c>
      <c r="ET370" s="71" t="str">
        <f t="shared" si="5775"/>
        <v/>
      </c>
      <c r="EU370" s="71" t="str">
        <f t="shared" si="5776"/>
        <v/>
      </c>
      <c r="EV370" s="71" t="str">
        <f t="shared" si="5777"/>
        <v/>
      </c>
      <c r="EW370" s="71" t="str">
        <f t="shared" si="5778"/>
        <v/>
      </c>
      <c r="EX370" s="71" t="str">
        <f t="shared" si="5779"/>
        <v/>
      </c>
      <c r="EY370" s="71" t="str">
        <f t="shared" si="5780"/>
        <v/>
      </c>
      <c r="EZ370" s="71" t="str">
        <f t="shared" si="5781"/>
        <v/>
      </c>
      <c r="FA370" s="71" t="str">
        <f t="shared" si="5782"/>
        <v/>
      </c>
      <c r="FB370" s="71" t="str">
        <f t="shared" si="5783"/>
        <v/>
      </c>
      <c r="FC370" s="71" t="str">
        <f t="shared" si="5784"/>
        <v/>
      </c>
      <c r="FD370" s="71" t="str">
        <f t="shared" si="5785"/>
        <v/>
      </c>
      <c r="FE370" s="71" t="str">
        <f t="shared" si="5786"/>
        <v/>
      </c>
      <c r="FF370" s="71" t="str">
        <f t="shared" si="5787"/>
        <v/>
      </c>
      <c r="FG370" s="71" t="str">
        <f t="shared" si="5788"/>
        <v/>
      </c>
      <c r="FH370" s="71" t="str">
        <f t="shared" si="5789"/>
        <v/>
      </c>
      <c r="FI370" s="71" t="str">
        <f t="shared" si="5790"/>
        <v/>
      </c>
      <c r="FJ370" s="71" t="str">
        <f t="shared" si="5791"/>
        <v/>
      </c>
      <c r="FK370" s="71" t="str">
        <f t="shared" si="5792"/>
        <v/>
      </c>
      <c r="FL370" s="71" t="str">
        <f t="shared" si="5793"/>
        <v/>
      </c>
      <c r="FM370" s="71" t="str">
        <f t="shared" si="5794"/>
        <v/>
      </c>
      <c r="FN370" s="71" t="str">
        <f t="shared" si="5795"/>
        <v/>
      </c>
      <c r="FO370" s="71" t="str">
        <f t="shared" si="5796"/>
        <v/>
      </c>
      <c r="FP370" s="71" t="str">
        <f t="shared" si="5797"/>
        <v/>
      </c>
      <c r="FQ370" s="71" t="str">
        <f t="shared" si="5798"/>
        <v/>
      </c>
      <c r="FR370" s="71" t="str">
        <f t="shared" si="5799"/>
        <v/>
      </c>
      <c r="FS370" s="71" t="str">
        <f t="shared" si="5800"/>
        <v/>
      </c>
    </row>
    <row r="371" spans="1:175" ht="16.5">
      <c r="A371" s="134"/>
      <c r="B371" s="80" t="s">
        <v>1039</v>
      </c>
      <c r="C371" s="147" t="s">
        <v>1030</v>
      </c>
      <c r="K371" s="150"/>
      <c r="T371" s="152" t="s">
        <v>1040</v>
      </c>
      <c r="U371" s="85" t="s">
        <v>1032</v>
      </c>
      <c r="CN371" s="70" t="str">
        <f t="shared" si="5725"/>
        <v>InitUnitState('IK3E',,,,,,,,,,)</v>
      </c>
      <c r="CO371" s="70" t="str">
        <f t="shared" si="5726"/>
        <v>InitUnitNormal('IK3E',,,,,,,,,,)</v>
      </c>
      <c r="CP371" s="70" t="str">
        <f t="shared" si="5727"/>
        <v>InitUnitMagic('IK3E',,,,,,,,,,)</v>
      </c>
      <c r="CQ371" s="70" t="str">
        <f t="shared" si="5728"/>
        <v>InitUnitAdd('IK3E',,,,,,,,,,)</v>
      </c>
      <c r="CR371" s="70" t="str">
        <f t="shared" si="5729"/>
        <v>InitEquipData('IK3E',,"",,,,,'','','','','','',"ReplaceableTextures\\CommandButtons\\BTNSST12.blp")</v>
      </c>
      <c r="CU371" s="95" t="str">
        <f t="shared" si="5730"/>
        <v>|n</v>
      </c>
      <c r="CV371" s="61" t="str">
        <f t="shared" si="5497"/>
        <v>道兵伤害|Cffffc926+60%|n|n|r|Cffaaaaaa○|CffFFD24D火之符印+1|r|r|n|n|Cff00ff7f点击穿戴或脱卸。|r</v>
      </c>
      <c r="CW371" s="60"/>
      <c r="CX371" s="60"/>
      <c r="CY371" s="60"/>
      <c r="CZ371" s="60"/>
      <c r="DA371" s="60"/>
      <c r="DB371" s="71" t="str">
        <f t="shared" si="5731"/>
        <v/>
      </c>
      <c r="DC371" s="71" t="str">
        <f t="shared" si="5732"/>
        <v/>
      </c>
      <c r="DD371" s="71" t="str">
        <f t="shared" si="5733"/>
        <v/>
      </c>
      <c r="DE371" s="71" t="str">
        <f t="shared" si="5734"/>
        <v/>
      </c>
      <c r="DF371" s="71" t="str">
        <f t="shared" si="5735"/>
        <v/>
      </c>
      <c r="DG371" s="71" t="str">
        <f t="shared" si="5736"/>
        <v/>
      </c>
      <c r="DH371" s="71" t="str">
        <f t="shared" si="5737"/>
        <v/>
      </c>
      <c r="DI371" s="71" t="str">
        <f t="shared" si="5738"/>
        <v/>
      </c>
      <c r="DJ371" s="71" t="str">
        <f t="shared" si="5739"/>
        <v/>
      </c>
      <c r="DK371" s="71" t="str">
        <f t="shared" si="5740"/>
        <v/>
      </c>
      <c r="DL371" s="71" t="str">
        <f t="shared" si="5741"/>
        <v/>
      </c>
      <c r="DM371" s="71" t="str">
        <f t="shared" si="5742"/>
        <v/>
      </c>
      <c r="DN371" s="71" t="str">
        <f t="shared" si="5743"/>
        <v/>
      </c>
      <c r="DO371" s="71" t="str">
        <f t="shared" si="5744"/>
        <v/>
      </c>
      <c r="DP371" s="71" t="str">
        <f t="shared" si="5745"/>
        <v/>
      </c>
      <c r="DQ371" s="71" t="str">
        <f t="shared" si="5746"/>
        <v/>
      </c>
      <c r="DR371" s="71" t="str">
        <f t="shared" si="5747"/>
        <v/>
      </c>
      <c r="DS371" s="71" t="str">
        <f t="shared" si="5748"/>
        <v/>
      </c>
      <c r="DT371" s="71" t="str">
        <f t="shared" si="5749"/>
        <v/>
      </c>
      <c r="DU371" s="71" t="str">
        <f t="shared" si="5750"/>
        <v/>
      </c>
      <c r="DV371" s="71" t="str">
        <f t="shared" si="5751"/>
        <v/>
      </c>
      <c r="DW371" s="71" t="str">
        <f t="shared" si="5752"/>
        <v/>
      </c>
      <c r="DX371" s="71" t="str">
        <f t="shared" si="5753"/>
        <v/>
      </c>
      <c r="DY371" s="71" t="str">
        <f t="shared" si="5754"/>
        <v/>
      </c>
      <c r="DZ371" s="71" t="str">
        <f t="shared" si="5755"/>
        <v/>
      </c>
      <c r="EA371" s="71" t="str">
        <f t="shared" si="5756"/>
        <v/>
      </c>
      <c r="EB371" s="71" t="str">
        <f t="shared" si="5757"/>
        <v/>
      </c>
      <c r="EC371" s="71" t="str">
        <f t="shared" si="5758"/>
        <v/>
      </c>
      <c r="ED371" s="71" t="str">
        <f t="shared" si="5759"/>
        <v/>
      </c>
      <c r="EE371" s="71" t="str">
        <f t="shared" si="5760"/>
        <v/>
      </c>
      <c r="EF371" s="71" t="str">
        <f t="shared" si="5761"/>
        <v/>
      </c>
      <c r="EG371" s="71" t="str">
        <f t="shared" si="5762"/>
        <v/>
      </c>
      <c r="EH371" s="71" t="str">
        <f t="shared" si="5763"/>
        <v/>
      </c>
      <c r="EI371" s="71" t="str">
        <f t="shared" si="5764"/>
        <v/>
      </c>
      <c r="EJ371" s="71" t="str">
        <f t="shared" si="5765"/>
        <v/>
      </c>
      <c r="EK371" s="71" t="str">
        <f t="shared" si="5766"/>
        <v/>
      </c>
      <c r="EL371" s="71" t="str">
        <f t="shared" si="5767"/>
        <v/>
      </c>
      <c r="EM371" s="71" t="str">
        <f t="shared" si="5768"/>
        <v/>
      </c>
      <c r="EN371" s="71" t="str">
        <f t="shared" si="5769"/>
        <v/>
      </c>
      <c r="EO371" s="71" t="str">
        <f t="shared" si="5770"/>
        <v/>
      </c>
      <c r="EP371" s="71" t="str">
        <f t="shared" si="5771"/>
        <v/>
      </c>
      <c r="EQ371" s="71" t="str">
        <f t="shared" si="5772"/>
        <v/>
      </c>
      <c r="ER371" s="71" t="str">
        <f t="shared" si="5773"/>
        <v/>
      </c>
      <c r="ES371" s="71" t="str">
        <f t="shared" si="5774"/>
        <v/>
      </c>
      <c r="ET371" s="71" t="str">
        <f t="shared" si="5775"/>
        <v/>
      </c>
      <c r="EU371" s="71" t="str">
        <f t="shared" si="5776"/>
        <v/>
      </c>
      <c r="EV371" s="71" t="str">
        <f t="shared" si="5777"/>
        <v/>
      </c>
      <c r="EW371" s="71" t="str">
        <f t="shared" si="5778"/>
        <v/>
      </c>
      <c r="EX371" s="71" t="str">
        <f t="shared" si="5779"/>
        <v/>
      </c>
      <c r="EY371" s="71" t="str">
        <f t="shared" si="5780"/>
        <v/>
      </c>
      <c r="EZ371" s="71" t="str">
        <f t="shared" si="5781"/>
        <v/>
      </c>
      <c r="FA371" s="71" t="str">
        <f t="shared" si="5782"/>
        <v/>
      </c>
      <c r="FB371" s="71" t="str">
        <f t="shared" si="5783"/>
        <v/>
      </c>
      <c r="FC371" s="71" t="str">
        <f t="shared" si="5784"/>
        <v/>
      </c>
      <c r="FD371" s="71" t="str">
        <f t="shared" si="5785"/>
        <v/>
      </c>
      <c r="FE371" s="71" t="str">
        <f t="shared" si="5786"/>
        <v/>
      </c>
      <c r="FF371" s="71" t="str">
        <f t="shared" si="5787"/>
        <v/>
      </c>
      <c r="FG371" s="71" t="str">
        <f t="shared" si="5788"/>
        <v/>
      </c>
      <c r="FH371" s="71" t="str">
        <f t="shared" si="5789"/>
        <v/>
      </c>
      <c r="FI371" s="71" t="str">
        <f t="shared" si="5790"/>
        <v/>
      </c>
      <c r="FJ371" s="71" t="str">
        <f t="shared" si="5791"/>
        <v/>
      </c>
      <c r="FK371" s="71" t="str">
        <f t="shared" si="5792"/>
        <v/>
      </c>
      <c r="FL371" s="71" t="str">
        <f t="shared" si="5793"/>
        <v/>
      </c>
      <c r="FM371" s="71" t="str">
        <f t="shared" si="5794"/>
        <v/>
      </c>
      <c r="FN371" s="71" t="str">
        <f t="shared" si="5795"/>
        <v/>
      </c>
      <c r="FO371" s="71" t="str">
        <f t="shared" si="5796"/>
        <v/>
      </c>
      <c r="FP371" s="71" t="str">
        <f t="shared" si="5797"/>
        <v/>
      </c>
      <c r="FQ371" s="71" t="str">
        <f t="shared" si="5798"/>
        <v/>
      </c>
      <c r="FR371" s="71" t="str">
        <f t="shared" si="5799"/>
        <v/>
      </c>
      <c r="FS371" s="71" t="str">
        <f t="shared" si="5800"/>
        <v/>
      </c>
    </row>
    <row r="372" spans="1:175" ht="16.5">
      <c r="A372" s="134"/>
      <c r="B372" s="80" t="s">
        <v>1041</v>
      </c>
      <c r="C372" s="147" t="s">
        <v>1030</v>
      </c>
      <c r="K372" s="150"/>
      <c r="T372" s="152" t="s">
        <v>1042</v>
      </c>
      <c r="U372" s="85" t="s">
        <v>1032</v>
      </c>
      <c r="CN372" s="70" t="str">
        <f t="shared" si="5725"/>
        <v>InitUnitState('IK3F',,,,,,,,,,)</v>
      </c>
      <c r="CO372" s="70" t="str">
        <f t="shared" si="5726"/>
        <v>InitUnitNormal('IK3F',,,,,,,,,,)</v>
      </c>
      <c r="CP372" s="70" t="str">
        <f t="shared" si="5727"/>
        <v>InitUnitMagic('IK3F',,,,,,,,,,)</v>
      </c>
      <c r="CQ372" s="70" t="str">
        <f t="shared" si="5728"/>
        <v>InitUnitAdd('IK3F',,,,,,,,,,)</v>
      </c>
      <c r="CR372" s="70" t="str">
        <f t="shared" si="5729"/>
        <v>InitEquipData('IK3F',,"",,,,,'','','','','','',"ReplaceableTextures\\CommandButtons\\BTNSST12.blp")</v>
      </c>
      <c r="CU372" s="95" t="str">
        <f t="shared" si="5730"/>
        <v>|n</v>
      </c>
      <c r="CV372" s="61" t="str">
        <f t="shared" si="5497"/>
        <v>道兵伤害|Cffffc926+60%|n|n|r|Cffaaaaaa○|CffFFD24D土之符印+1|r|r|n|n|Cff00ff7f点击穿戴或脱卸。|r</v>
      </c>
      <c r="CW372" s="60"/>
      <c r="CX372" s="60"/>
      <c r="CY372" s="60"/>
      <c r="CZ372" s="60"/>
      <c r="DA372" s="60"/>
      <c r="DB372" s="71" t="str">
        <f t="shared" si="5731"/>
        <v/>
      </c>
      <c r="DC372" s="71" t="str">
        <f t="shared" si="5732"/>
        <v/>
      </c>
      <c r="DD372" s="71" t="str">
        <f t="shared" si="5733"/>
        <v/>
      </c>
      <c r="DE372" s="71" t="str">
        <f t="shared" si="5734"/>
        <v/>
      </c>
      <c r="DF372" s="71" t="str">
        <f t="shared" si="5735"/>
        <v/>
      </c>
      <c r="DG372" s="71" t="str">
        <f t="shared" si="5736"/>
        <v/>
      </c>
      <c r="DH372" s="71" t="str">
        <f t="shared" si="5737"/>
        <v/>
      </c>
      <c r="DI372" s="71" t="str">
        <f t="shared" si="5738"/>
        <v/>
      </c>
      <c r="DJ372" s="71" t="str">
        <f t="shared" si="5739"/>
        <v/>
      </c>
      <c r="DK372" s="71" t="str">
        <f t="shared" si="5740"/>
        <v/>
      </c>
      <c r="DL372" s="71" t="str">
        <f t="shared" si="5741"/>
        <v/>
      </c>
      <c r="DM372" s="71" t="str">
        <f t="shared" si="5742"/>
        <v/>
      </c>
      <c r="DN372" s="71" t="str">
        <f t="shared" si="5743"/>
        <v/>
      </c>
      <c r="DO372" s="71" t="str">
        <f t="shared" si="5744"/>
        <v/>
      </c>
      <c r="DP372" s="71" t="str">
        <f t="shared" si="5745"/>
        <v/>
      </c>
      <c r="DQ372" s="71" t="str">
        <f t="shared" si="5746"/>
        <v/>
      </c>
      <c r="DR372" s="71" t="str">
        <f t="shared" si="5747"/>
        <v/>
      </c>
      <c r="DS372" s="71" t="str">
        <f t="shared" si="5748"/>
        <v/>
      </c>
      <c r="DT372" s="71" t="str">
        <f t="shared" si="5749"/>
        <v/>
      </c>
      <c r="DU372" s="71" t="str">
        <f t="shared" si="5750"/>
        <v/>
      </c>
      <c r="DV372" s="71" t="str">
        <f t="shared" si="5751"/>
        <v/>
      </c>
      <c r="DW372" s="71" t="str">
        <f t="shared" si="5752"/>
        <v/>
      </c>
      <c r="DX372" s="71" t="str">
        <f t="shared" si="5753"/>
        <v/>
      </c>
      <c r="DY372" s="71" t="str">
        <f t="shared" si="5754"/>
        <v/>
      </c>
      <c r="DZ372" s="71" t="str">
        <f t="shared" si="5755"/>
        <v/>
      </c>
      <c r="EA372" s="71" t="str">
        <f t="shared" si="5756"/>
        <v/>
      </c>
      <c r="EB372" s="71" t="str">
        <f t="shared" si="5757"/>
        <v/>
      </c>
      <c r="EC372" s="71" t="str">
        <f t="shared" si="5758"/>
        <v/>
      </c>
      <c r="ED372" s="71" t="str">
        <f t="shared" si="5759"/>
        <v/>
      </c>
      <c r="EE372" s="71" t="str">
        <f t="shared" si="5760"/>
        <v/>
      </c>
      <c r="EF372" s="71" t="str">
        <f t="shared" si="5761"/>
        <v/>
      </c>
      <c r="EG372" s="71" t="str">
        <f t="shared" si="5762"/>
        <v/>
      </c>
      <c r="EH372" s="71" t="str">
        <f t="shared" si="5763"/>
        <v/>
      </c>
      <c r="EI372" s="71" t="str">
        <f t="shared" si="5764"/>
        <v/>
      </c>
      <c r="EJ372" s="71" t="str">
        <f t="shared" si="5765"/>
        <v/>
      </c>
      <c r="EK372" s="71" t="str">
        <f t="shared" si="5766"/>
        <v/>
      </c>
      <c r="EL372" s="71" t="str">
        <f t="shared" si="5767"/>
        <v/>
      </c>
      <c r="EM372" s="71" t="str">
        <f t="shared" si="5768"/>
        <v/>
      </c>
      <c r="EN372" s="71" t="str">
        <f t="shared" si="5769"/>
        <v/>
      </c>
      <c r="EO372" s="71" t="str">
        <f t="shared" si="5770"/>
        <v/>
      </c>
      <c r="EP372" s="71" t="str">
        <f t="shared" si="5771"/>
        <v/>
      </c>
      <c r="EQ372" s="71" t="str">
        <f t="shared" si="5772"/>
        <v/>
      </c>
      <c r="ER372" s="71" t="str">
        <f t="shared" si="5773"/>
        <v/>
      </c>
      <c r="ES372" s="71" t="str">
        <f t="shared" si="5774"/>
        <v/>
      </c>
      <c r="ET372" s="71" t="str">
        <f t="shared" si="5775"/>
        <v/>
      </c>
      <c r="EU372" s="71" t="str">
        <f t="shared" si="5776"/>
        <v/>
      </c>
      <c r="EV372" s="71" t="str">
        <f t="shared" si="5777"/>
        <v/>
      </c>
      <c r="EW372" s="71" t="str">
        <f t="shared" si="5778"/>
        <v/>
      </c>
      <c r="EX372" s="71" t="str">
        <f t="shared" si="5779"/>
        <v/>
      </c>
      <c r="EY372" s="71" t="str">
        <f t="shared" si="5780"/>
        <v/>
      </c>
      <c r="EZ372" s="71" t="str">
        <f t="shared" si="5781"/>
        <v/>
      </c>
      <c r="FA372" s="71" t="str">
        <f t="shared" si="5782"/>
        <v/>
      </c>
      <c r="FB372" s="71" t="str">
        <f t="shared" si="5783"/>
        <v/>
      </c>
      <c r="FC372" s="71" t="str">
        <f t="shared" si="5784"/>
        <v/>
      </c>
      <c r="FD372" s="71" t="str">
        <f t="shared" si="5785"/>
        <v/>
      </c>
      <c r="FE372" s="71" t="str">
        <f t="shared" si="5786"/>
        <v/>
      </c>
      <c r="FF372" s="71" t="str">
        <f t="shared" si="5787"/>
        <v/>
      </c>
      <c r="FG372" s="71" t="str">
        <f t="shared" si="5788"/>
        <v/>
      </c>
      <c r="FH372" s="71" t="str">
        <f t="shared" si="5789"/>
        <v/>
      </c>
      <c r="FI372" s="71" t="str">
        <f t="shared" si="5790"/>
        <v/>
      </c>
      <c r="FJ372" s="71" t="str">
        <f t="shared" si="5791"/>
        <v/>
      </c>
      <c r="FK372" s="71" t="str">
        <f t="shared" si="5792"/>
        <v/>
      </c>
      <c r="FL372" s="71" t="str">
        <f t="shared" si="5793"/>
        <v/>
      </c>
      <c r="FM372" s="71" t="str">
        <f t="shared" si="5794"/>
        <v/>
      </c>
      <c r="FN372" s="71" t="str">
        <f t="shared" si="5795"/>
        <v/>
      </c>
      <c r="FO372" s="71" t="str">
        <f t="shared" si="5796"/>
        <v/>
      </c>
      <c r="FP372" s="71" t="str">
        <f t="shared" si="5797"/>
        <v/>
      </c>
      <c r="FQ372" s="71" t="str">
        <f t="shared" si="5798"/>
        <v/>
      </c>
      <c r="FR372" s="71" t="str">
        <f t="shared" si="5799"/>
        <v/>
      </c>
      <c r="FS372" s="71" t="str">
        <f t="shared" si="5800"/>
        <v/>
      </c>
    </row>
    <row r="373" spans="1:175" ht="16.5">
      <c r="A373" s="134"/>
      <c r="B373" s="80" t="s">
        <v>1043</v>
      </c>
      <c r="C373" s="147" t="s">
        <v>1030</v>
      </c>
      <c r="K373" s="150"/>
      <c r="T373" s="152" t="s">
        <v>1044</v>
      </c>
      <c r="U373" s="85" t="s">
        <v>1032</v>
      </c>
      <c r="CN373" s="70" t="str">
        <f t="shared" si="5725"/>
        <v>InitUnitState('IK3G',,,,,,,,,,)</v>
      </c>
      <c r="CO373" s="70" t="str">
        <f t="shared" si="5726"/>
        <v>InitUnitNormal('IK3G',,,,,,,,,,)</v>
      </c>
      <c r="CP373" s="70" t="str">
        <f t="shared" si="5727"/>
        <v>InitUnitMagic('IK3G',,,,,,,,,,)</v>
      </c>
      <c r="CQ373" s="70" t="str">
        <f t="shared" si="5728"/>
        <v>InitUnitAdd('IK3G',,,,,,,,,,)</v>
      </c>
      <c r="CR373" s="70" t="str">
        <f t="shared" si="5729"/>
        <v>InitEquipData('IK3G',,"",,,,,'','','','','','',"ReplaceableTextures\\CommandButtons\\BTNSST12.blp")</v>
      </c>
      <c r="CU373" s="95" t="str">
        <f t="shared" si="5730"/>
        <v>|n</v>
      </c>
      <c r="CV373" s="61" t="str">
        <f t="shared" si="5497"/>
        <v>道兵伤害|Cffffc926+60%|n|n|r|Cffaaaaaa○|CffFFD24D光之符印+1|r|r|n|n|Cff00ff7f点击穿戴或脱卸。|r</v>
      </c>
      <c r="CW373" s="60"/>
      <c r="CX373" s="60"/>
      <c r="CY373" s="60"/>
      <c r="CZ373" s="60"/>
      <c r="DA373" s="60"/>
      <c r="DB373" s="71" t="str">
        <f t="shared" si="5731"/>
        <v/>
      </c>
      <c r="DC373" s="71" t="str">
        <f t="shared" si="5732"/>
        <v/>
      </c>
      <c r="DD373" s="71" t="str">
        <f t="shared" si="5733"/>
        <v/>
      </c>
      <c r="DE373" s="71" t="str">
        <f t="shared" si="5734"/>
        <v/>
      </c>
      <c r="DF373" s="71" t="str">
        <f t="shared" si="5735"/>
        <v/>
      </c>
      <c r="DG373" s="71" t="str">
        <f t="shared" si="5736"/>
        <v/>
      </c>
      <c r="DH373" s="71" t="str">
        <f t="shared" si="5737"/>
        <v/>
      </c>
      <c r="DI373" s="71" t="str">
        <f t="shared" si="5738"/>
        <v/>
      </c>
      <c r="DJ373" s="71" t="str">
        <f t="shared" si="5739"/>
        <v/>
      </c>
      <c r="DK373" s="71" t="str">
        <f t="shared" si="5740"/>
        <v/>
      </c>
      <c r="DL373" s="71" t="str">
        <f t="shared" si="5741"/>
        <v/>
      </c>
      <c r="DM373" s="71" t="str">
        <f t="shared" si="5742"/>
        <v/>
      </c>
      <c r="DN373" s="71" t="str">
        <f t="shared" si="5743"/>
        <v/>
      </c>
      <c r="DO373" s="71" t="str">
        <f t="shared" si="5744"/>
        <v/>
      </c>
      <c r="DP373" s="71" t="str">
        <f t="shared" si="5745"/>
        <v/>
      </c>
      <c r="DQ373" s="71" t="str">
        <f t="shared" si="5746"/>
        <v/>
      </c>
      <c r="DR373" s="71" t="str">
        <f t="shared" si="5747"/>
        <v/>
      </c>
      <c r="DS373" s="71" t="str">
        <f t="shared" si="5748"/>
        <v/>
      </c>
      <c r="DT373" s="71" t="str">
        <f t="shared" si="5749"/>
        <v/>
      </c>
      <c r="DU373" s="71" t="str">
        <f t="shared" si="5750"/>
        <v/>
      </c>
      <c r="DV373" s="71" t="str">
        <f t="shared" si="5751"/>
        <v/>
      </c>
      <c r="DW373" s="71" t="str">
        <f t="shared" si="5752"/>
        <v/>
      </c>
      <c r="DX373" s="71" t="str">
        <f t="shared" si="5753"/>
        <v/>
      </c>
      <c r="DY373" s="71" t="str">
        <f t="shared" si="5754"/>
        <v/>
      </c>
      <c r="DZ373" s="71" t="str">
        <f t="shared" si="5755"/>
        <v/>
      </c>
      <c r="EA373" s="71" t="str">
        <f t="shared" si="5756"/>
        <v/>
      </c>
      <c r="EB373" s="71" t="str">
        <f t="shared" si="5757"/>
        <v/>
      </c>
      <c r="EC373" s="71" t="str">
        <f t="shared" si="5758"/>
        <v/>
      </c>
      <c r="ED373" s="71" t="str">
        <f t="shared" si="5759"/>
        <v/>
      </c>
      <c r="EE373" s="71" t="str">
        <f t="shared" si="5760"/>
        <v/>
      </c>
      <c r="EF373" s="71" t="str">
        <f t="shared" si="5761"/>
        <v/>
      </c>
      <c r="EG373" s="71" t="str">
        <f t="shared" si="5762"/>
        <v/>
      </c>
      <c r="EH373" s="71" t="str">
        <f t="shared" si="5763"/>
        <v/>
      </c>
      <c r="EI373" s="71" t="str">
        <f t="shared" si="5764"/>
        <v/>
      </c>
      <c r="EJ373" s="71" t="str">
        <f t="shared" si="5765"/>
        <v/>
      </c>
      <c r="EK373" s="71" t="str">
        <f t="shared" si="5766"/>
        <v/>
      </c>
      <c r="EL373" s="71" t="str">
        <f t="shared" si="5767"/>
        <v/>
      </c>
      <c r="EM373" s="71" t="str">
        <f t="shared" si="5768"/>
        <v/>
      </c>
      <c r="EN373" s="71" t="str">
        <f t="shared" si="5769"/>
        <v/>
      </c>
      <c r="EO373" s="71" t="str">
        <f t="shared" si="5770"/>
        <v/>
      </c>
      <c r="EP373" s="71" t="str">
        <f t="shared" si="5771"/>
        <v/>
      </c>
      <c r="EQ373" s="71" t="str">
        <f t="shared" si="5772"/>
        <v/>
      </c>
      <c r="ER373" s="71" t="str">
        <f t="shared" si="5773"/>
        <v/>
      </c>
      <c r="ES373" s="71" t="str">
        <f t="shared" si="5774"/>
        <v/>
      </c>
      <c r="ET373" s="71" t="str">
        <f t="shared" si="5775"/>
        <v/>
      </c>
      <c r="EU373" s="71" t="str">
        <f t="shared" si="5776"/>
        <v/>
      </c>
      <c r="EV373" s="71" t="str">
        <f t="shared" si="5777"/>
        <v/>
      </c>
      <c r="EW373" s="71" t="str">
        <f t="shared" si="5778"/>
        <v/>
      </c>
      <c r="EX373" s="71" t="str">
        <f t="shared" si="5779"/>
        <v/>
      </c>
      <c r="EY373" s="71" t="str">
        <f t="shared" si="5780"/>
        <v/>
      </c>
      <c r="EZ373" s="71" t="str">
        <f t="shared" si="5781"/>
        <v/>
      </c>
      <c r="FA373" s="71" t="str">
        <f t="shared" si="5782"/>
        <v/>
      </c>
      <c r="FB373" s="71" t="str">
        <f t="shared" si="5783"/>
        <v/>
      </c>
      <c r="FC373" s="71" t="str">
        <f t="shared" si="5784"/>
        <v/>
      </c>
      <c r="FD373" s="71" t="str">
        <f t="shared" si="5785"/>
        <v/>
      </c>
      <c r="FE373" s="71" t="str">
        <f t="shared" si="5786"/>
        <v/>
      </c>
      <c r="FF373" s="71" t="str">
        <f t="shared" si="5787"/>
        <v/>
      </c>
      <c r="FG373" s="71" t="str">
        <f t="shared" si="5788"/>
        <v/>
      </c>
      <c r="FH373" s="71" t="str">
        <f t="shared" si="5789"/>
        <v/>
      </c>
      <c r="FI373" s="71" t="str">
        <f t="shared" si="5790"/>
        <v/>
      </c>
      <c r="FJ373" s="71" t="str">
        <f t="shared" si="5791"/>
        <v/>
      </c>
      <c r="FK373" s="71" t="str">
        <f t="shared" si="5792"/>
        <v/>
      </c>
      <c r="FL373" s="71" t="str">
        <f t="shared" si="5793"/>
        <v/>
      </c>
      <c r="FM373" s="71" t="str">
        <f t="shared" si="5794"/>
        <v/>
      </c>
      <c r="FN373" s="71" t="str">
        <f t="shared" si="5795"/>
        <v/>
      </c>
      <c r="FO373" s="71" t="str">
        <f t="shared" si="5796"/>
        <v/>
      </c>
      <c r="FP373" s="71" t="str">
        <f t="shared" si="5797"/>
        <v/>
      </c>
      <c r="FQ373" s="71" t="str">
        <f t="shared" si="5798"/>
        <v/>
      </c>
      <c r="FR373" s="71" t="str">
        <f t="shared" si="5799"/>
        <v/>
      </c>
      <c r="FS373" s="71" t="str">
        <f t="shared" si="5800"/>
        <v/>
      </c>
    </row>
    <row r="374" spans="1:175" ht="16.5">
      <c r="A374" s="134"/>
      <c r="B374" s="80" t="s">
        <v>1045</v>
      </c>
      <c r="C374" s="147" t="s">
        <v>1030</v>
      </c>
      <c r="K374" s="150"/>
      <c r="T374" s="152" t="s">
        <v>1046</v>
      </c>
      <c r="U374" s="85" t="s">
        <v>1032</v>
      </c>
      <c r="CN374" s="70" t="str">
        <f t="shared" si="5725"/>
        <v>InitUnitState('IK3H',,,,,,,,,,)</v>
      </c>
      <c r="CO374" s="70" t="str">
        <f t="shared" si="5726"/>
        <v>InitUnitNormal('IK3H',,,,,,,,,,)</v>
      </c>
      <c r="CP374" s="70" t="str">
        <f t="shared" si="5727"/>
        <v>InitUnitMagic('IK3H',,,,,,,,,,)</v>
      </c>
      <c r="CQ374" s="70" t="str">
        <f t="shared" si="5728"/>
        <v>InitUnitAdd('IK3H',,,,,,,,,,)</v>
      </c>
      <c r="CR374" s="70" t="str">
        <f t="shared" si="5729"/>
        <v>InitEquipData('IK3H',,"",,,,,'','','','','','',"ReplaceableTextures\\CommandButtons\\BTNSST12.blp")</v>
      </c>
      <c r="CU374" s="95" t="str">
        <f t="shared" si="5730"/>
        <v>|n</v>
      </c>
      <c r="CV374" s="61" t="str">
        <f t="shared" si="5497"/>
        <v>道兵伤害|Cffffc926+60%|n|n|r|Cffaaaaaa○|CffFFD24D雷之符印+1|r|r|n|n|Cff00ff7f点击穿戴或脱卸。|r</v>
      </c>
      <c r="CW374" s="60"/>
      <c r="CX374" s="60"/>
      <c r="CY374" s="60"/>
      <c r="CZ374" s="60"/>
      <c r="DA374" s="60"/>
      <c r="DB374" s="71" t="str">
        <f t="shared" si="5731"/>
        <v/>
      </c>
      <c r="DC374" s="71" t="str">
        <f t="shared" si="5732"/>
        <v/>
      </c>
      <c r="DD374" s="71" t="str">
        <f t="shared" si="5733"/>
        <v/>
      </c>
      <c r="DE374" s="71" t="str">
        <f t="shared" si="5734"/>
        <v/>
      </c>
      <c r="DF374" s="71" t="str">
        <f t="shared" si="5735"/>
        <v/>
      </c>
      <c r="DG374" s="71" t="str">
        <f t="shared" si="5736"/>
        <v/>
      </c>
      <c r="DH374" s="71" t="str">
        <f t="shared" si="5737"/>
        <v/>
      </c>
      <c r="DI374" s="71" t="str">
        <f t="shared" si="5738"/>
        <v/>
      </c>
      <c r="DJ374" s="71" t="str">
        <f t="shared" si="5739"/>
        <v/>
      </c>
      <c r="DK374" s="71" t="str">
        <f t="shared" si="5740"/>
        <v/>
      </c>
      <c r="DL374" s="71" t="str">
        <f t="shared" si="5741"/>
        <v/>
      </c>
      <c r="DM374" s="71" t="str">
        <f t="shared" si="5742"/>
        <v/>
      </c>
      <c r="DN374" s="71" t="str">
        <f t="shared" si="5743"/>
        <v/>
      </c>
      <c r="DO374" s="71" t="str">
        <f t="shared" si="5744"/>
        <v/>
      </c>
      <c r="DP374" s="71" t="str">
        <f t="shared" si="5745"/>
        <v/>
      </c>
      <c r="DQ374" s="71" t="str">
        <f t="shared" si="5746"/>
        <v/>
      </c>
      <c r="DR374" s="71" t="str">
        <f t="shared" si="5747"/>
        <v/>
      </c>
      <c r="DS374" s="71" t="str">
        <f t="shared" si="5748"/>
        <v/>
      </c>
      <c r="DT374" s="71" t="str">
        <f t="shared" si="5749"/>
        <v/>
      </c>
      <c r="DU374" s="71" t="str">
        <f t="shared" si="5750"/>
        <v/>
      </c>
      <c r="DV374" s="71" t="str">
        <f t="shared" si="5751"/>
        <v/>
      </c>
      <c r="DW374" s="71" t="str">
        <f t="shared" si="5752"/>
        <v/>
      </c>
      <c r="DX374" s="71" t="str">
        <f t="shared" si="5753"/>
        <v/>
      </c>
      <c r="DY374" s="71" t="str">
        <f t="shared" si="5754"/>
        <v/>
      </c>
      <c r="DZ374" s="71" t="str">
        <f t="shared" si="5755"/>
        <v/>
      </c>
      <c r="EA374" s="71" t="str">
        <f t="shared" si="5756"/>
        <v/>
      </c>
      <c r="EB374" s="71" t="str">
        <f t="shared" si="5757"/>
        <v/>
      </c>
      <c r="EC374" s="71" t="str">
        <f t="shared" si="5758"/>
        <v/>
      </c>
      <c r="ED374" s="71" t="str">
        <f t="shared" si="5759"/>
        <v/>
      </c>
      <c r="EE374" s="71" t="str">
        <f t="shared" si="5760"/>
        <v/>
      </c>
      <c r="EF374" s="71" t="str">
        <f t="shared" si="5761"/>
        <v/>
      </c>
      <c r="EG374" s="71" t="str">
        <f t="shared" si="5762"/>
        <v/>
      </c>
      <c r="EH374" s="71" t="str">
        <f t="shared" si="5763"/>
        <v/>
      </c>
      <c r="EI374" s="71" t="str">
        <f t="shared" si="5764"/>
        <v/>
      </c>
      <c r="EJ374" s="71" t="str">
        <f t="shared" si="5765"/>
        <v/>
      </c>
      <c r="EK374" s="71" t="str">
        <f t="shared" si="5766"/>
        <v/>
      </c>
      <c r="EL374" s="71" t="str">
        <f t="shared" si="5767"/>
        <v/>
      </c>
      <c r="EM374" s="71" t="str">
        <f t="shared" si="5768"/>
        <v/>
      </c>
      <c r="EN374" s="71" t="str">
        <f t="shared" si="5769"/>
        <v/>
      </c>
      <c r="EO374" s="71" t="str">
        <f t="shared" si="5770"/>
        <v/>
      </c>
      <c r="EP374" s="71" t="str">
        <f t="shared" si="5771"/>
        <v/>
      </c>
      <c r="EQ374" s="71" t="str">
        <f t="shared" si="5772"/>
        <v/>
      </c>
      <c r="ER374" s="71" t="str">
        <f t="shared" si="5773"/>
        <v/>
      </c>
      <c r="ES374" s="71" t="str">
        <f t="shared" si="5774"/>
        <v/>
      </c>
      <c r="ET374" s="71" t="str">
        <f t="shared" si="5775"/>
        <v/>
      </c>
      <c r="EU374" s="71" t="str">
        <f t="shared" si="5776"/>
        <v/>
      </c>
      <c r="EV374" s="71" t="str">
        <f t="shared" si="5777"/>
        <v/>
      </c>
      <c r="EW374" s="71" t="str">
        <f t="shared" si="5778"/>
        <v/>
      </c>
      <c r="EX374" s="71" t="str">
        <f t="shared" si="5779"/>
        <v/>
      </c>
      <c r="EY374" s="71" t="str">
        <f t="shared" si="5780"/>
        <v/>
      </c>
      <c r="EZ374" s="71" t="str">
        <f t="shared" si="5781"/>
        <v/>
      </c>
      <c r="FA374" s="71" t="str">
        <f t="shared" si="5782"/>
        <v/>
      </c>
      <c r="FB374" s="71" t="str">
        <f t="shared" si="5783"/>
        <v/>
      </c>
      <c r="FC374" s="71" t="str">
        <f t="shared" si="5784"/>
        <v/>
      </c>
      <c r="FD374" s="71" t="str">
        <f t="shared" si="5785"/>
        <v/>
      </c>
      <c r="FE374" s="71" t="str">
        <f t="shared" si="5786"/>
        <v/>
      </c>
      <c r="FF374" s="71" t="str">
        <f t="shared" si="5787"/>
        <v/>
      </c>
      <c r="FG374" s="71" t="str">
        <f t="shared" si="5788"/>
        <v/>
      </c>
      <c r="FH374" s="71" t="str">
        <f t="shared" si="5789"/>
        <v/>
      </c>
      <c r="FI374" s="71" t="str">
        <f t="shared" si="5790"/>
        <v/>
      </c>
      <c r="FJ374" s="71" t="str">
        <f t="shared" si="5791"/>
        <v/>
      </c>
      <c r="FK374" s="71" t="str">
        <f t="shared" si="5792"/>
        <v/>
      </c>
      <c r="FL374" s="71" t="str">
        <f t="shared" si="5793"/>
        <v/>
      </c>
      <c r="FM374" s="71" t="str">
        <f t="shared" si="5794"/>
        <v/>
      </c>
      <c r="FN374" s="71" t="str">
        <f t="shared" si="5795"/>
        <v/>
      </c>
      <c r="FO374" s="71" t="str">
        <f t="shared" si="5796"/>
        <v/>
      </c>
      <c r="FP374" s="71" t="str">
        <f t="shared" si="5797"/>
        <v/>
      </c>
      <c r="FQ374" s="71" t="str">
        <f t="shared" si="5798"/>
        <v/>
      </c>
      <c r="FR374" s="71" t="str">
        <f t="shared" si="5799"/>
        <v/>
      </c>
      <c r="FS374" s="71" t="str">
        <f t="shared" si="5800"/>
        <v/>
      </c>
    </row>
    <row r="375" spans="1:175" ht="16.5">
      <c r="A375" s="134"/>
      <c r="B375" s="80" t="s">
        <v>1047</v>
      </c>
      <c r="C375" s="147" t="s">
        <v>1030</v>
      </c>
      <c r="K375" s="151"/>
      <c r="T375" s="152" t="s">
        <v>1048</v>
      </c>
      <c r="U375" s="85" t="s">
        <v>1032</v>
      </c>
      <c r="CN375" s="70" t="str">
        <f t="shared" si="5725"/>
        <v>InitUnitState('IK3I',,,,,,,,,,)</v>
      </c>
      <c r="CO375" s="70" t="str">
        <f t="shared" si="5726"/>
        <v>InitUnitNormal('IK3I',,,,,,,,,,)</v>
      </c>
      <c r="CP375" s="70" t="str">
        <f t="shared" si="5727"/>
        <v>InitUnitMagic('IK3I',,,,,,,,,,)</v>
      </c>
      <c r="CQ375" s="70" t="str">
        <f t="shared" si="5728"/>
        <v>InitUnitAdd('IK3I',,,,,,,,,,)</v>
      </c>
      <c r="CR375" s="70" t="str">
        <f t="shared" si="5729"/>
        <v>InitEquipData('IK3I',,"",,,,,'','','','','','',"ReplaceableTextures\\CommandButtons\\BTNSST12.blp")</v>
      </c>
      <c r="CU375" s="95" t="str">
        <f t="shared" si="5730"/>
        <v>|n</v>
      </c>
      <c r="CV375" s="61" t="str">
        <f t="shared" si="5497"/>
        <v>道兵伤害|Cffffc926+60%|n|n|r|Cffaaaaaa○|CffFFD24D暗之符印+1|r|r|n|n|Cff00ff7f点击穿戴或脱卸。|r</v>
      </c>
      <c r="CW375" s="60"/>
      <c r="CX375" s="60"/>
      <c r="CY375" s="60"/>
      <c r="CZ375" s="60"/>
      <c r="DA375" s="60"/>
      <c r="DB375" s="71" t="str">
        <f t="shared" si="5731"/>
        <v/>
      </c>
      <c r="DC375" s="71" t="str">
        <f t="shared" si="5732"/>
        <v/>
      </c>
      <c r="DD375" s="71" t="str">
        <f t="shared" si="5733"/>
        <v/>
      </c>
      <c r="DE375" s="71" t="str">
        <f t="shared" si="5734"/>
        <v/>
      </c>
      <c r="DF375" s="71" t="str">
        <f t="shared" si="5735"/>
        <v/>
      </c>
      <c r="DG375" s="71" t="str">
        <f t="shared" si="5736"/>
        <v/>
      </c>
      <c r="DH375" s="71" t="str">
        <f t="shared" si="5737"/>
        <v/>
      </c>
      <c r="DI375" s="71" t="str">
        <f t="shared" si="5738"/>
        <v/>
      </c>
      <c r="DJ375" s="71" t="str">
        <f t="shared" si="5739"/>
        <v/>
      </c>
      <c r="DK375" s="71" t="str">
        <f t="shared" si="5740"/>
        <v/>
      </c>
      <c r="DL375" s="71" t="str">
        <f t="shared" si="5741"/>
        <v/>
      </c>
      <c r="DM375" s="71" t="str">
        <f t="shared" si="5742"/>
        <v/>
      </c>
      <c r="DN375" s="71" t="str">
        <f t="shared" si="5743"/>
        <v/>
      </c>
      <c r="DO375" s="71" t="str">
        <f t="shared" si="5744"/>
        <v/>
      </c>
      <c r="DP375" s="71" t="str">
        <f t="shared" si="5745"/>
        <v/>
      </c>
      <c r="DQ375" s="71" t="str">
        <f t="shared" si="5746"/>
        <v/>
      </c>
      <c r="DR375" s="71" t="str">
        <f t="shared" si="5747"/>
        <v/>
      </c>
      <c r="DS375" s="71" t="str">
        <f t="shared" si="5748"/>
        <v/>
      </c>
      <c r="DT375" s="71" t="str">
        <f t="shared" si="5749"/>
        <v/>
      </c>
      <c r="DU375" s="71" t="str">
        <f t="shared" si="5750"/>
        <v/>
      </c>
      <c r="DV375" s="71" t="str">
        <f t="shared" si="5751"/>
        <v/>
      </c>
      <c r="DW375" s="71" t="str">
        <f t="shared" si="5752"/>
        <v/>
      </c>
      <c r="DX375" s="71" t="str">
        <f t="shared" si="5753"/>
        <v/>
      </c>
      <c r="DY375" s="71" t="str">
        <f t="shared" si="5754"/>
        <v/>
      </c>
      <c r="DZ375" s="71" t="str">
        <f t="shared" si="5755"/>
        <v/>
      </c>
      <c r="EA375" s="71" t="str">
        <f t="shared" si="5756"/>
        <v/>
      </c>
      <c r="EB375" s="71" t="str">
        <f t="shared" si="5757"/>
        <v/>
      </c>
      <c r="EC375" s="71" t="str">
        <f t="shared" si="5758"/>
        <v/>
      </c>
      <c r="ED375" s="71" t="str">
        <f t="shared" si="5759"/>
        <v/>
      </c>
      <c r="EE375" s="71" t="str">
        <f t="shared" si="5760"/>
        <v/>
      </c>
      <c r="EF375" s="71" t="str">
        <f t="shared" si="5761"/>
        <v/>
      </c>
      <c r="EG375" s="71" t="str">
        <f t="shared" si="5762"/>
        <v/>
      </c>
      <c r="EH375" s="71" t="str">
        <f t="shared" si="5763"/>
        <v/>
      </c>
      <c r="EI375" s="71" t="str">
        <f t="shared" si="5764"/>
        <v/>
      </c>
      <c r="EJ375" s="71" t="str">
        <f t="shared" si="5765"/>
        <v/>
      </c>
      <c r="EK375" s="71" t="str">
        <f t="shared" si="5766"/>
        <v/>
      </c>
      <c r="EL375" s="71" t="str">
        <f t="shared" si="5767"/>
        <v/>
      </c>
      <c r="EM375" s="71" t="str">
        <f t="shared" si="5768"/>
        <v/>
      </c>
      <c r="EN375" s="71" t="str">
        <f t="shared" si="5769"/>
        <v/>
      </c>
      <c r="EO375" s="71" t="str">
        <f t="shared" si="5770"/>
        <v/>
      </c>
      <c r="EP375" s="71" t="str">
        <f t="shared" si="5771"/>
        <v/>
      </c>
      <c r="EQ375" s="71" t="str">
        <f t="shared" si="5772"/>
        <v/>
      </c>
      <c r="ER375" s="71" t="str">
        <f t="shared" si="5773"/>
        <v/>
      </c>
      <c r="ES375" s="71" t="str">
        <f t="shared" si="5774"/>
        <v/>
      </c>
      <c r="ET375" s="71" t="str">
        <f t="shared" si="5775"/>
        <v/>
      </c>
      <c r="EU375" s="71" t="str">
        <f t="shared" si="5776"/>
        <v/>
      </c>
      <c r="EV375" s="71" t="str">
        <f t="shared" si="5777"/>
        <v/>
      </c>
      <c r="EW375" s="71" t="str">
        <f t="shared" si="5778"/>
        <v/>
      </c>
      <c r="EX375" s="71" t="str">
        <f t="shared" si="5779"/>
        <v/>
      </c>
      <c r="EY375" s="71" t="str">
        <f t="shared" si="5780"/>
        <v/>
      </c>
      <c r="EZ375" s="71" t="str">
        <f t="shared" si="5781"/>
        <v/>
      </c>
      <c r="FA375" s="71" t="str">
        <f t="shared" si="5782"/>
        <v/>
      </c>
      <c r="FB375" s="71" t="str">
        <f t="shared" si="5783"/>
        <v/>
      </c>
      <c r="FC375" s="71" t="str">
        <f t="shared" si="5784"/>
        <v/>
      </c>
      <c r="FD375" s="71" t="str">
        <f t="shared" si="5785"/>
        <v/>
      </c>
      <c r="FE375" s="71" t="str">
        <f t="shared" si="5786"/>
        <v/>
      </c>
      <c r="FF375" s="71" t="str">
        <f t="shared" si="5787"/>
        <v/>
      </c>
      <c r="FG375" s="71" t="str">
        <f t="shared" si="5788"/>
        <v/>
      </c>
      <c r="FH375" s="71" t="str">
        <f t="shared" si="5789"/>
        <v/>
      </c>
      <c r="FI375" s="71" t="str">
        <f t="shared" si="5790"/>
        <v/>
      </c>
      <c r="FJ375" s="71" t="str">
        <f t="shared" si="5791"/>
        <v/>
      </c>
      <c r="FK375" s="71" t="str">
        <f t="shared" si="5792"/>
        <v/>
      </c>
      <c r="FL375" s="71" t="str">
        <f t="shared" si="5793"/>
        <v/>
      </c>
      <c r="FM375" s="71" t="str">
        <f t="shared" si="5794"/>
        <v/>
      </c>
      <c r="FN375" s="71" t="str">
        <f t="shared" si="5795"/>
        <v/>
      </c>
      <c r="FO375" s="71" t="str">
        <f t="shared" si="5796"/>
        <v/>
      </c>
      <c r="FP375" s="71" t="str">
        <f t="shared" si="5797"/>
        <v/>
      </c>
      <c r="FQ375" s="71" t="str">
        <f t="shared" si="5798"/>
        <v/>
      </c>
      <c r="FR375" s="71" t="str">
        <f t="shared" si="5799"/>
        <v/>
      </c>
      <c r="FS375" s="71" t="str">
        <f t="shared" si="5800"/>
        <v/>
      </c>
    </row>
    <row r="376" spans="1:175" ht="16.5">
      <c r="A376" s="134"/>
      <c r="B376" s="80" t="s">
        <v>1049</v>
      </c>
      <c r="C376" s="147" t="s">
        <v>1050</v>
      </c>
      <c r="T376" s="152" t="s">
        <v>1051</v>
      </c>
      <c r="U376" s="85" t="s">
        <v>1052</v>
      </c>
      <c r="CN376" s="70" t="str">
        <f t="shared" si="5498"/>
        <v>InitUnitState('IK4A',,,,,,,,,,)</v>
      </c>
      <c r="CO376" s="70" t="str">
        <f t="shared" si="5499"/>
        <v>InitUnitNormal('IK4A',,,,,,,,,,)</v>
      </c>
      <c r="CP376" s="70" t="str">
        <f t="shared" si="5500"/>
        <v>InitUnitMagic('IK4A',,,,,,,,,,)</v>
      </c>
      <c r="CQ376" s="70" t="str">
        <f t="shared" si="5501"/>
        <v>InitUnitAdd('IK4A',,,,,,,,,,)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385&amp;CR$1&amp;")"</f>
        <v>InitEquipData('IK4A',,"",,,,,'','','','','','',"ReplaceableTextures\\CommandButtons\\BTNSST13.blp")</v>
      </c>
      <c r="CU376" s="95" t="str">
        <f t="shared" si="5502"/>
        <v>|n</v>
      </c>
      <c r="CV376" s="61" t="str">
        <f t="shared" si="5497"/>
        <v>攻击|Cffffc926+50000|r，攻击|Cffffc926+12%|n|n|r|Cffaaaaaa○刻印槽 【空】|r|n|n|Cff00ff7f点击穿戴或脱卸。|r</v>
      </c>
      <c r="CW376" s="60"/>
      <c r="CX376" s="60"/>
      <c r="CY376" s="60"/>
      <c r="CZ376" s="60"/>
      <c r="DA376" s="60"/>
      <c r="DB376" s="71" t="str">
        <f t="shared" si="5503"/>
        <v/>
      </c>
      <c r="DC376" s="71" t="str">
        <f t="shared" si="5504"/>
        <v/>
      </c>
      <c r="DD376" s="71" t="str">
        <f t="shared" si="5505"/>
        <v/>
      </c>
      <c r="DE376" s="71" t="str">
        <f t="shared" si="5506"/>
        <v/>
      </c>
      <c r="DF376" s="71" t="str">
        <f t="shared" si="5507"/>
        <v/>
      </c>
      <c r="DG376" s="71" t="str">
        <f t="shared" si="5508"/>
        <v/>
      </c>
      <c r="DH376" s="71" t="str">
        <f t="shared" si="5509"/>
        <v/>
      </c>
      <c r="DI376" s="71" t="str">
        <f t="shared" si="5510"/>
        <v/>
      </c>
      <c r="DJ376" s="71" t="str">
        <f t="shared" si="5511"/>
        <v/>
      </c>
      <c r="DK376" s="71" t="str">
        <f t="shared" si="5512"/>
        <v/>
      </c>
      <c r="DL376" s="71" t="str">
        <f t="shared" si="5513"/>
        <v/>
      </c>
      <c r="DM376" s="71" t="str">
        <f t="shared" si="5514"/>
        <v/>
      </c>
      <c r="DN376" s="71" t="str">
        <f t="shared" si="5515"/>
        <v/>
      </c>
      <c r="DO376" s="71" t="str">
        <f t="shared" si="5516"/>
        <v/>
      </c>
      <c r="DP376" s="71" t="str">
        <f t="shared" si="5517"/>
        <v/>
      </c>
      <c r="DQ376" s="71" t="str">
        <f t="shared" si="5518"/>
        <v/>
      </c>
      <c r="DR376" s="71" t="str">
        <f t="shared" si="5519"/>
        <v/>
      </c>
      <c r="DS376" s="71" t="str">
        <f t="shared" si="5520"/>
        <v/>
      </c>
      <c r="DT376" s="71" t="str">
        <f t="shared" si="5521"/>
        <v/>
      </c>
      <c r="DU376" s="71" t="str">
        <f t="shared" si="5522"/>
        <v/>
      </c>
      <c r="DV376" s="71" t="str">
        <f t="shared" si="5523"/>
        <v/>
      </c>
      <c r="DW376" s="71" t="str">
        <f t="shared" si="5524"/>
        <v/>
      </c>
      <c r="DX376" s="71" t="str">
        <f t="shared" si="5525"/>
        <v/>
      </c>
      <c r="DY376" s="71" t="str">
        <f t="shared" si="5526"/>
        <v/>
      </c>
      <c r="DZ376" s="71" t="str">
        <f t="shared" si="5527"/>
        <v/>
      </c>
      <c r="EA376" s="71" t="str">
        <f t="shared" si="5528"/>
        <v/>
      </c>
      <c r="EB376" s="71" t="str">
        <f t="shared" si="5529"/>
        <v/>
      </c>
      <c r="EC376" s="71" t="str">
        <f t="shared" si="5530"/>
        <v/>
      </c>
      <c r="ED376" s="71" t="str">
        <f t="shared" si="5531"/>
        <v/>
      </c>
      <c r="EE376" s="71" t="str">
        <f t="shared" si="5532"/>
        <v/>
      </c>
      <c r="EF376" s="71" t="str">
        <f t="shared" si="5533"/>
        <v/>
      </c>
      <c r="EG376" s="71" t="str">
        <f t="shared" si="5534"/>
        <v/>
      </c>
      <c r="EH376" s="71" t="str">
        <f t="shared" si="5535"/>
        <v/>
      </c>
      <c r="EI376" s="71" t="str">
        <f t="shared" si="5536"/>
        <v/>
      </c>
      <c r="EJ376" s="71" t="str">
        <f t="shared" si="5537"/>
        <v/>
      </c>
      <c r="EK376" s="71" t="str">
        <f t="shared" si="5538"/>
        <v/>
      </c>
      <c r="EL376" s="71" t="str">
        <f t="shared" si="5539"/>
        <v/>
      </c>
      <c r="EM376" s="71" t="str">
        <f t="shared" si="5540"/>
        <v/>
      </c>
      <c r="EN376" s="71" t="str">
        <f t="shared" si="5541"/>
        <v/>
      </c>
      <c r="EO376" s="71" t="str">
        <f t="shared" si="5542"/>
        <v/>
      </c>
      <c r="EP376" s="71" t="str">
        <f t="shared" si="5543"/>
        <v/>
      </c>
      <c r="EQ376" s="71" t="str">
        <f t="shared" si="5544"/>
        <v/>
      </c>
      <c r="ER376" s="71" t="str">
        <f t="shared" si="5545"/>
        <v/>
      </c>
      <c r="ES376" s="71" t="str">
        <f t="shared" si="5546"/>
        <v/>
      </c>
      <c r="ET376" s="71" t="str">
        <f t="shared" si="5547"/>
        <v/>
      </c>
      <c r="EU376" s="71" t="str">
        <f t="shared" si="5548"/>
        <v/>
      </c>
      <c r="EV376" s="71" t="str">
        <f t="shared" si="5549"/>
        <v/>
      </c>
      <c r="EW376" s="71" t="str">
        <f t="shared" si="5550"/>
        <v/>
      </c>
      <c r="EX376" s="71" t="str">
        <f t="shared" si="5551"/>
        <v/>
      </c>
      <c r="EY376" s="71" t="str">
        <f t="shared" si="5552"/>
        <v/>
      </c>
      <c r="EZ376" s="71" t="str">
        <f t="shared" si="5553"/>
        <v/>
      </c>
      <c r="FA376" s="71" t="str">
        <f t="shared" si="5554"/>
        <v/>
      </c>
      <c r="FB376" s="71" t="str">
        <f t="shared" si="5555"/>
        <v/>
      </c>
      <c r="FC376" s="71" t="str">
        <f t="shared" si="5556"/>
        <v/>
      </c>
      <c r="FD376" s="71" t="str">
        <f t="shared" si="5557"/>
        <v/>
      </c>
      <c r="FE376" s="71" t="str">
        <f t="shared" si="5558"/>
        <v/>
      </c>
      <c r="FF376" s="71" t="str">
        <f t="shared" si="5559"/>
        <v/>
      </c>
      <c r="FG376" s="71" t="str">
        <f t="shared" si="5560"/>
        <v/>
      </c>
      <c r="FH376" s="71" t="str">
        <f t="shared" si="5561"/>
        <v/>
      </c>
      <c r="FI376" s="71" t="str">
        <f t="shared" si="5562"/>
        <v/>
      </c>
      <c r="FJ376" s="71" t="str">
        <f t="shared" si="5563"/>
        <v/>
      </c>
      <c r="FK376" s="71" t="str">
        <f t="shared" si="5564"/>
        <v/>
      </c>
      <c r="FL376" s="71" t="str">
        <f t="shared" si="5565"/>
        <v/>
      </c>
      <c r="FM376" s="71" t="str">
        <f t="shared" si="5566"/>
        <v/>
      </c>
      <c r="FN376" s="71" t="str">
        <f t="shared" si="5567"/>
        <v/>
      </c>
      <c r="FO376" s="71" t="str">
        <f t="shared" si="5568"/>
        <v/>
      </c>
      <c r="FP376" s="71" t="str">
        <f t="shared" si="5569"/>
        <v/>
      </c>
      <c r="FQ376" s="71" t="str">
        <f t="shared" si="5570"/>
        <v/>
      </c>
      <c r="FR376" s="71" t="str">
        <f t="shared" si="5571"/>
        <v/>
      </c>
      <c r="FS376" s="71" t="str">
        <f t="shared" si="5572"/>
        <v/>
      </c>
    </row>
    <row r="377" spans="1:175" ht="16.5">
      <c r="A377" s="134"/>
      <c r="B377" s="80" t="s">
        <v>1053</v>
      </c>
      <c r="C377" s="147" t="s">
        <v>1050</v>
      </c>
      <c r="K377" s="149"/>
      <c r="T377" s="152" t="s">
        <v>1054</v>
      </c>
      <c r="U377" s="85" t="s">
        <v>1052</v>
      </c>
      <c r="CN377" s="70" t="str">
        <f t="shared" ref="CN377:CN384" si="5801">"InitUnitState('"&amp;B377&amp;"',"&amp;V377&amp;","&amp;W377&amp;","&amp;X377&amp;","&amp;Y377&amp;","&amp;Z377&amp;","&amp;AA377&amp;","&amp;AB377&amp;","&amp;AC377&amp;","&amp;AD377&amp;","&amp;AE377&amp;")"</f>
        <v>InitUnitState('IK4B',,,,,,,,,,)</v>
      </c>
      <c r="CO377" s="70" t="str">
        <f t="shared" ref="CO377:CO384" si="5802">"InitUnitNormal('"&amp;B377&amp;"',"&amp;AF377&amp;","&amp;AG377&amp;","&amp;AH377&amp;","&amp;AI377&amp;","&amp;AJ377&amp;","&amp;AK377&amp;","&amp;AL377&amp;","&amp;AM377&amp;","&amp;AN377&amp;","&amp;AO377&amp;")"</f>
        <v>InitUnitNormal('IK4B',,,,,,,,,,)</v>
      </c>
      <c r="CP377" s="70" t="str">
        <f t="shared" ref="CP377:CP384" si="5803">"InitUnitMagic('"&amp;B377&amp;"',"&amp;AP377&amp;","&amp;AQ377&amp;","&amp;AR377&amp;","&amp;AS377&amp;","&amp;AT377&amp;","&amp;AU377&amp;","&amp;AV377&amp;","&amp;AW377&amp;","&amp;BI377&amp;","&amp;BJ377&amp;")"</f>
        <v>InitUnitMagic('IK4B',,,,,,,,,,)</v>
      </c>
      <c r="CQ377" s="70" t="str">
        <f t="shared" ref="CQ377:CQ384" si="5804">"InitUnitAdd('"&amp;B377&amp;"',"&amp;BK377&amp;","&amp;BL377&amp;","&amp;BM377&amp;","&amp;BN377&amp;","&amp;BO377&amp;","&amp;BP377&amp;","&amp;BQ377&amp;","&amp;BR377&amp;","&amp;BS377&amp;","&amp;BT377&amp;")"</f>
        <v>InitUnitAdd('IK4B',,,,,,,,,,)</v>
      </c>
      <c r="CR377" s="70" t="str">
        <f t="shared" ref="CR377:CR384" si="5805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386&amp;CR$1&amp;")"</f>
        <v>InitEquipData('IK4B',,"",,,,,'','','','','','',"ReplaceableTextures\\CommandButtons\\BTNSST13.blp")</v>
      </c>
      <c r="CU377" s="95" t="str">
        <f t="shared" ref="CU377:CU384" si="5806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V377" s="61" t="str">
        <f t="shared" si="5497"/>
        <v>攻击|Cffffc926+50000|r，攻击|Cffffc926+12%|n|n|r|Cffaaaaaa○|CffFFD24D金之符印+1|r|r|n|n|Cff00ff7f点击穿戴或脱卸。|r</v>
      </c>
      <c r="CW377" s="60"/>
      <c r="CX377" s="60"/>
      <c r="CY377" s="60"/>
      <c r="CZ377" s="60"/>
      <c r="DA377" s="60"/>
      <c r="DB377" s="71" t="str">
        <f t="shared" ref="DB377:DB384" si="5807">IF(V377="","","|n"&amp;DB$2&amp;"+"&amp;V377&amp;DB$1)</f>
        <v/>
      </c>
      <c r="DC377" s="71" t="str">
        <f t="shared" ref="DC377:DC384" si="5808">IF(W377="","","|n"&amp;DC$2&amp;"+"&amp;W377&amp;DC$1)</f>
        <v/>
      </c>
      <c r="DD377" s="71" t="str">
        <f t="shared" ref="DD377:DD384" si="5809">IF(X377="","","|n"&amp;DD$2&amp;"+"&amp;X377&amp;DD$1)</f>
        <v/>
      </c>
      <c r="DE377" s="71" t="str">
        <f t="shared" ref="DE377:DE384" si="5810">IF(Y377="","","|n"&amp;DE$2&amp;"+"&amp;Y377&amp;DE$1)</f>
        <v/>
      </c>
      <c r="DF377" s="71" t="str">
        <f t="shared" ref="DF377:DF384" si="5811">IF(Z377="","","|n"&amp;DF$2&amp;"+"&amp;Z377&amp;DF$1)</f>
        <v/>
      </c>
      <c r="DG377" s="71" t="str">
        <f t="shared" ref="DG377:DG384" si="5812">IF(AA377="","","|n"&amp;DG$2&amp;"+"&amp;AA377&amp;DG$1)</f>
        <v/>
      </c>
      <c r="DH377" s="71" t="str">
        <f t="shared" ref="DH377:DH384" si="5813">IF(AB377="","","|n"&amp;DH$2&amp;"+"&amp;AB377&amp;DH$1)</f>
        <v/>
      </c>
      <c r="DI377" s="71" t="str">
        <f t="shared" ref="DI377:DI384" si="5814">IF(AC377="","","|n"&amp;DI$2&amp;"+"&amp;AC377&amp;DI$1)</f>
        <v/>
      </c>
      <c r="DJ377" s="71" t="str">
        <f t="shared" ref="DJ377:DJ384" si="5815">IF(AD377="","","|n"&amp;DJ$2&amp;"+"&amp;AD377&amp;DJ$1)</f>
        <v/>
      </c>
      <c r="DK377" s="71" t="str">
        <f t="shared" ref="DK377:DK384" si="5816">IF(AE377="","","|n"&amp;DK$2&amp;"+"&amp;AE377&amp;DK$1)</f>
        <v/>
      </c>
      <c r="DL377" s="71" t="str">
        <f t="shared" ref="DL377:DL384" si="5817">IF(AF377="","","|n"&amp;DL$2&amp;"+"&amp;AF377&amp;DL$1)</f>
        <v/>
      </c>
      <c r="DM377" s="71" t="str">
        <f t="shared" ref="DM377:DM384" si="5818">IF(AG377="","","|n"&amp;DM$2&amp;"+"&amp;AG377&amp;DM$1)</f>
        <v/>
      </c>
      <c r="DN377" s="71" t="str">
        <f t="shared" ref="DN377:DN384" si="5819">IF(AH377="","","|n"&amp;DN$2&amp;"+"&amp;AH377&amp;DN$1)</f>
        <v/>
      </c>
      <c r="DO377" s="71" t="str">
        <f t="shared" ref="DO377:DO384" si="5820">IF(AI377="","","|n"&amp;DO$2&amp;"+"&amp;AI377&amp;DO$1)</f>
        <v/>
      </c>
      <c r="DP377" s="71" t="str">
        <f t="shared" ref="DP377:DP384" si="5821">IF(AJ377="","","|n"&amp;DP$2&amp;"+"&amp;AJ377&amp;DP$1)</f>
        <v/>
      </c>
      <c r="DQ377" s="71" t="str">
        <f t="shared" ref="DQ377:DQ384" si="5822">IF(AK377="","","|n"&amp;DQ$2&amp;"+"&amp;AK377&amp;DQ$1)</f>
        <v/>
      </c>
      <c r="DR377" s="71" t="str">
        <f t="shared" ref="DR377:DR384" si="5823">IF(AL377="","","|n"&amp;DR$2&amp;"+"&amp;AL377&amp;DR$1)</f>
        <v/>
      </c>
      <c r="DS377" s="71" t="str">
        <f t="shared" ref="DS377:DS384" si="5824">IF(AM377="","","|n"&amp;DS$2&amp;"+"&amp;AM377&amp;DS$1)</f>
        <v/>
      </c>
      <c r="DT377" s="71" t="str">
        <f t="shared" ref="DT377:DT384" si="5825">IF(AN377="","","|n"&amp;DT$2&amp;"+"&amp;AN377&amp;DT$1)</f>
        <v/>
      </c>
      <c r="DU377" s="71" t="str">
        <f t="shared" ref="DU377:DU384" si="5826">IF(AO377="","","|n"&amp;DU$2&amp;"+"&amp;AO377&amp;DU$1)</f>
        <v/>
      </c>
      <c r="DV377" s="71" t="str">
        <f t="shared" ref="DV377:DV384" si="5827">IF(AP377="","","|n"&amp;DV$2&amp;"+"&amp;AP377&amp;DV$1)</f>
        <v/>
      </c>
      <c r="DW377" s="71" t="str">
        <f t="shared" ref="DW377:DW384" si="5828">IF(AQ377="","","|n"&amp;DW$2&amp;"+"&amp;AQ377&amp;DW$1)</f>
        <v/>
      </c>
      <c r="DX377" s="71" t="str">
        <f t="shared" ref="DX377:DX384" si="5829">IF(AR377="","","|n"&amp;DX$2&amp;"+"&amp;AR377&amp;DX$1)</f>
        <v/>
      </c>
      <c r="DY377" s="71" t="str">
        <f t="shared" ref="DY377:DY384" si="5830">IF(AS377="","","|n"&amp;DY$2&amp;"+"&amp;AS377&amp;DY$1)</f>
        <v/>
      </c>
      <c r="DZ377" s="71" t="str">
        <f t="shared" ref="DZ377:DZ384" si="5831">IF(AT377="","","|n"&amp;DZ$2&amp;"+"&amp;AT377&amp;DZ$1)</f>
        <v/>
      </c>
      <c r="EA377" s="71" t="str">
        <f t="shared" ref="EA377:EA384" si="5832">IF(AU377="","","|n"&amp;EA$2&amp;"+"&amp;AU377&amp;EA$1)</f>
        <v/>
      </c>
      <c r="EB377" s="71" t="str">
        <f t="shared" ref="EB377:EB384" si="5833">IF(AV377="","","|n"&amp;EB$2&amp;"+"&amp;AV377&amp;EB$1)</f>
        <v/>
      </c>
      <c r="EC377" s="71" t="str">
        <f t="shared" ref="EC377:EC384" si="5834">IF(AW377="","","|n"&amp;EC$2&amp;"+"&amp;AW377&amp;EC$1)</f>
        <v/>
      </c>
      <c r="ED377" s="71" t="str">
        <f t="shared" ref="ED377:ED384" si="5835">IF(AX377="","","|n"&amp;ED$2&amp;"+"&amp;AX377&amp;ED$1)</f>
        <v/>
      </c>
      <c r="EE377" s="71" t="str">
        <f t="shared" ref="EE377:EE384" si="5836">IF(AY377="","","|n"&amp;EE$2&amp;"+"&amp;AY377&amp;EE$1)</f>
        <v/>
      </c>
      <c r="EF377" s="71" t="str">
        <f t="shared" ref="EF377:EF384" si="5837">IF(AZ377="","","|n"&amp;EF$2&amp;"+"&amp;AZ377&amp;EF$1)</f>
        <v/>
      </c>
      <c r="EG377" s="71" t="str">
        <f t="shared" ref="EG377:EG384" si="5838">IF(BA377="","","|n"&amp;EG$2&amp;"+"&amp;BA377&amp;EG$1)</f>
        <v/>
      </c>
      <c r="EH377" s="71" t="str">
        <f t="shared" ref="EH377:EH384" si="5839">IF(BB377="","","|n"&amp;EH$2&amp;"+"&amp;BB377&amp;EH$1)</f>
        <v/>
      </c>
      <c r="EI377" s="71" t="str">
        <f t="shared" ref="EI377:EI384" si="5840">IF(BC377="","","|n"&amp;EI$2&amp;"+"&amp;BC377&amp;EI$1)</f>
        <v/>
      </c>
      <c r="EJ377" s="71" t="str">
        <f t="shared" ref="EJ377:EJ384" si="5841">IF(BD377="","","|n"&amp;EJ$2&amp;"+"&amp;BD377&amp;EJ$1)</f>
        <v/>
      </c>
      <c r="EK377" s="71" t="str">
        <f t="shared" ref="EK377:EK384" si="5842">IF(BE377="","","|n"&amp;EK$2&amp;"+"&amp;BE377&amp;EK$1)</f>
        <v/>
      </c>
      <c r="EL377" s="71" t="str">
        <f t="shared" ref="EL377:EL384" si="5843">IF(BF377="","","|n"&amp;EL$2&amp;"+"&amp;BF377&amp;EL$1)</f>
        <v/>
      </c>
      <c r="EM377" s="71" t="str">
        <f t="shared" ref="EM377:EM384" si="5844">IF(BG377="","","|n"&amp;EM$2&amp;"+"&amp;BG377&amp;EM$1)</f>
        <v/>
      </c>
      <c r="EN377" s="71" t="str">
        <f t="shared" ref="EN377:EN384" si="5845">IF(BH377="","","|n"&amp;EN$2&amp;"+"&amp;BH377&amp;EN$1)</f>
        <v/>
      </c>
      <c r="EO377" s="71" t="str">
        <f t="shared" ref="EO377:EO384" si="5846">IF(BI377="","","|n"&amp;EO$2&amp;"+"&amp;BI377&amp;EO$1)</f>
        <v/>
      </c>
      <c r="EP377" s="71" t="str">
        <f t="shared" ref="EP377:EP384" si="5847">IF(BJ377="","","|n"&amp;EP$2&amp;"+"&amp;BJ377&amp;EP$1)</f>
        <v/>
      </c>
      <c r="EQ377" s="71" t="str">
        <f t="shared" ref="EQ377:EQ384" si="5848">IF(BK377="","","|n"&amp;EQ$2&amp;"+"&amp;BK377&amp;EQ$1)</f>
        <v/>
      </c>
      <c r="ER377" s="71" t="str">
        <f t="shared" ref="ER377:ER384" si="5849">IF(BL377="","","|n"&amp;ER$2&amp;"+"&amp;BL377&amp;ER$1)</f>
        <v/>
      </c>
      <c r="ES377" s="71" t="str">
        <f t="shared" ref="ES377:ES384" si="5850">IF(BM377="","","|n"&amp;ES$2&amp;"+"&amp;BM377&amp;ES$1)</f>
        <v/>
      </c>
      <c r="ET377" s="71" t="str">
        <f t="shared" ref="ET377:ET384" si="5851">IF(BN377="","","|n"&amp;ET$2&amp;"+"&amp;BN377&amp;ET$1)</f>
        <v/>
      </c>
      <c r="EU377" s="71" t="str">
        <f t="shared" ref="EU377:EU384" si="5852">IF(BO377="","","|n"&amp;EU$2&amp;"+"&amp;BO377&amp;EU$1)</f>
        <v/>
      </c>
      <c r="EV377" s="71" t="str">
        <f t="shared" ref="EV377:EV384" si="5853">IF(BP377="","","|n"&amp;EV$2&amp;"+"&amp;BP377&amp;EV$1)</f>
        <v/>
      </c>
      <c r="EW377" s="71" t="str">
        <f t="shared" ref="EW377:EW384" si="5854">IF(BQ377="","","|n"&amp;EW$2&amp;"+"&amp;BQ377&amp;EW$1)</f>
        <v/>
      </c>
      <c r="EX377" s="71" t="str">
        <f t="shared" ref="EX377:EX384" si="5855">IF(BR377="","","|n"&amp;EX$2&amp;"+"&amp;BR377&amp;EX$1)</f>
        <v/>
      </c>
      <c r="EY377" s="71" t="str">
        <f t="shared" ref="EY377:EY384" si="5856">IF(BS377="","","|n"&amp;EY$2&amp;"+"&amp;BS377&amp;EY$1)</f>
        <v/>
      </c>
      <c r="EZ377" s="71" t="str">
        <f t="shared" ref="EZ377:EZ384" si="5857">IF(BT377="","","|n"&amp;EZ$2&amp;"+"&amp;BT377&amp;EZ$1)</f>
        <v/>
      </c>
      <c r="FA377" s="71" t="str">
        <f t="shared" ref="FA377:FA384" si="5858">IF(BU377="","","|n"&amp;FA$2&amp;"+"&amp;BU377&amp;FA$1)</f>
        <v/>
      </c>
      <c r="FB377" s="71" t="str">
        <f t="shared" ref="FB377:FB384" si="5859">IF(BV377="","","|n"&amp;FB$2&amp;"+"&amp;BV377&amp;FB$1)</f>
        <v/>
      </c>
      <c r="FC377" s="71" t="str">
        <f t="shared" ref="FC377:FC384" si="5860">IF(BW377="","","|n"&amp;FC$2&amp;"+"&amp;BW377&amp;FC$1)</f>
        <v/>
      </c>
      <c r="FD377" s="71" t="str">
        <f t="shared" ref="FD377:FD384" si="5861">IF(BX377="","","|n"&amp;FD$2&amp;"+"&amp;BX377&amp;FD$1)</f>
        <v/>
      </c>
      <c r="FE377" s="71" t="str">
        <f t="shared" ref="FE377:FE384" si="5862">IF(BY377="","","|n"&amp;FE$2&amp;"+"&amp;BY377&amp;FE$1)</f>
        <v/>
      </c>
      <c r="FF377" s="71" t="str">
        <f t="shared" ref="FF377:FF384" si="5863">IF(BZ377="","","|n"&amp;FF$2&amp;"+"&amp;BZ377&amp;FF$1)</f>
        <v/>
      </c>
      <c r="FG377" s="71" t="str">
        <f t="shared" ref="FG377:FG384" si="5864">IF(CA377="","","|n"&amp;FG$2&amp;"+"&amp;CA377&amp;FG$1)</f>
        <v/>
      </c>
      <c r="FH377" s="71" t="str">
        <f t="shared" ref="FH377:FH384" si="5865">IF(CB377="","","|n"&amp;FH$2&amp;"+"&amp;CB377&amp;FH$1)</f>
        <v/>
      </c>
      <c r="FI377" s="71" t="str">
        <f t="shared" ref="FI377:FI384" si="5866">IF(CC377="","","|n"&amp;FI$2&amp;"+"&amp;CC377&amp;FI$1)</f>
        <v/>
      </c>
      <c r="FJ377" s="71" t="str">
        <f t="shared" ref="FJ377:FJ384" si="5867">IF(CD377="","","|n"&amp;FJ$2&amp;"+"&amp;CD377&amp;FJ$1)</f>
        <v/>
      </c>
      <c r="FK377" s="71" t="str">
        <f t="shared" ref="FK377:FK384" si="5868">IF(CE377="","","|n"&amp;FK$2&amp;"+"&amp;CE377&amp;FK$1)</f>
        <v/>
      </c>
      <c r="FL377" s="71" t="str">
        <f t="shared" ref="FL377:FL384" si="5869">IF(CF377="","","|n"&amp;FL$2&amp;"+"&amp;CF377&amp;FL$1)</f>
        <v/>
      </c>
      <c r="FM377" s="71" t="str">
        <f t="shared" ref="FM377:FM384" si="5870">IF(CG377="","","|n"&amp;FM$2&amp;"+"&amp;CG377&amp;FM$1)</f>
        <v/>
      </c>
      <c r="FN377" s="71" t="str">
        <f t="shared" ref="FN377:FN384" si="5871">IF(CH377="","","|n"&amp;FN$2&amp;"+"&amp;CH377&amp;FN$1)</f>
        <v/>
      </c>
      <c r="FO377" s="71" t="str">
        <f t="shared" ref="FO377:FO384" si="5872">IF(CI377="","","|n"&amp;FO$2&amp;"+"&amp;CI377&amp;FO$1)</f>
        <v/>
      </c>
      <c r="FP377" s="71" t="str">
        <f t="shared" ref="FP377:FP384" si="5873">IF(CJ377="","","|n"&amp;FP$2&amp;"+"&amp;CJ377&amp;FP$1)</f>
        <v/>
      </c>
      <c r="FQ377" s="71" t="str">
        <f t="shared" ref="FQ377:FQ384" si="5874">IF(CK377="","","|n"&amp;FQ$2&amp;"+"&amp;CK377&amp;FQ$1)</f>
        <v/>
      </c>
      <c r="FR377" s="71" t="str">
        <f t="shared" ref="FR377:FR384" si="5875">IF(CL377="","","|n"&amp;FR$2&amp;"+"&amp;CL377&amp;FR$1)</f>
        <v/>
      </c>
      <c r="FS377" s="71" t="str">
        <f t="shared" ref="FS377:FS384" si="5876">IF(CM377="","","|n"&amp;FS$2&amp;"+"&amp;CM377&amp;FS$1)</f>
        <v/>
      </c>
    </row>
    <row r="378" spans="1:175" ht="16.5">
      <c r="A378" s="134"/>
      <c r="B378" s="80" t="s">
        <v>1055</v>
      </c>
      <c r="C378" s="147" t="s">
        <v>1050</v>
      </c>
      <c r="K378" s="150"/>
      <c r="T378" s="152" t="s">
        <v>1056</v>
      </c>
      <c r="U378" s="85" t="s">
        <v>1052</v>
      </c>
      <c r="CN378" s="70" t="str">
        <f t="shared" si="5801"/>
        <v>InitUnitState('IK4C',,,,,,,,,,)</v>
      </c>
      <c r="CO378" s="70" t="str">
        <f t="shared" si="5802"/>
        <v>InitUnitNormal('IK4C',,,,,,,,,,)</v>
      </c>
      <c r="CP378" s="70" t="str">
        <f t="shared" si="5803"/>
        <v>InitUnitMagic('IK4C',,,,,,,,,,)</v>
      </c>
      <c r="CQ378" s="70" t="str">
        <f t="shared" si="5804"/>
        <v>InitUnitAdd('IK4C',,,,,,,,,,)</v>
      </c>
      <c r="CR378" s="70" t="str">
        <f t="shared" si="5805"/>
        <v>InitEquipData('IK4C',,"",,,,,'','','','','','',"ReplaceableTextures\\CommandButtons\\BTNSST13.blp")</v>
      </c>
      <c r="CU378" s="95" t="str">
        <f t="shared" si="5806"/>
        <v>|n</v>
      </c>
      <c r="CV378" s="61" t="str">
        <f t="shared" si="5497"/>
        <v>攻击|Cffffc926+50000|r，攻击|Cffffc926+12%|n|n|r|Cffaaaaaa○|CffFFD24D木之符印+1|r|r|n|n|Cff00ff7f点击穿戴或脱卸。|r</v>
      </c>
      <c r="CW378" s="60"/>
      <c r="CX378" s="60"/>
      <c r="CY378" s="60"/>
      <c r="CZ378" s="60"/>
      <c r="DA378" s="60"/>
      <c r="DB378" s="71" t="str">
        <f t="shared" si="5807"/>
        <v/>
      </c>
      <c r="DC378" s="71" t="str">
        <f t="shared" si="5808"/>
        <v/>
      </c>
      <c r="DD378" s="71" t="str">
        <f t="shared" si="5809"/>
        <v/>
      </c>
      <c r="DE378" s="71" t="str">
        <f t="shared" si="5810"/>
        <v/>
      </c>
      <c r="DF378" s="71" t="str">
        <f t="shared" si="5811"/>
        <v/>
      </c>
      <c r="DG378" s="71" t="str">
        <f t="shared" si="5812"/>
        <v/>
      </c>
      <c r="DH378" s="71" t="str">
        <f t="shared" si="5813"/>
        <v/>
      </c>
      <c r="DI378" s="71" t="str">
        <f t="shared" si="5814"/>
        <v/>
      </c>
      <c r="DJ378" s="71" t="str">
        <f t="shared" si="5815"/>
        <v/>
      </c>
      <c r="DK378" s="71" t="str">
        <f t="shared" si="5816"/>
        <v/>
      </c>
      <c r="DL378" s="71" t="str">
        <f t="shared" si="5817"/>
        <v/>
      </c>
      <c r="DM378" s="71" t="str">
        <f t="shared" si="5818"/>
        <v/>
      </c>
      <c r="DN378" s="71" t="str">
        <f t="shared" si="5819"/>
        <v/>
      </c>
      <c r="DO378" s="71" t="str">
        <f t="shared" si="5820"/>
        <v/>
      </c>
      <c r="DP378" s="71" t="str">
        <f t="shared" si="5821"/>
        <v/>
      </c>
      <c r="DQ378" s="71" t="str">
        <f t="shared" si="5822"/>
        <v/>
      </c>
      <c r="DR378" s="71" t="str">
        <f t="shared" si="5823"/>
        <v/>
      </c>
      <c r="DS378" s="71" t="str">
        <f t="shared" si="5824"/>
        <v/>
      </c>
      <c r="DT378" s="71" t="str">
        <f t="shared" si="5825"/>
        <v/>
      </c>
      <c r="DU378" s="71" t="str">
        <f t="shared" si="5826"/>
        <v/>
      </c>
      <c r="DV378" s="71" t="str">
        <f t="shared" si="5827"/>
        <v/>
      </c>
      <c r="DW378" s="71" t="str">
        <f t="shared" si="5828"/>
        <v/>
      </c>
      <c r="DX378" s="71" t="str">
        <f t="shared" si="5829"/>
        <v/>
      </c>
      <c r="DY378" s="71" t="str">
        <f t="shared" si="5830"/>
        <v/>
      </c>
      <c r="DZ378" s="71" t="str">
        <f t="shared" si="5831"/>
        <v/>
      </c>
      <c r="EA378" s="71" t="str">
        <f t="shared" si="5832"/>
        <v/>
      </c>
      <c r="EB378" s="71" t="str">
        <f t="shared" si="5833"/>
        <v/>
      </c>
      <c r="EC378" s="71" t="str">
        <f t="shared" si="5834"/>
        <v/>
      </c>
      <c r="ED378" s="71" t="str">
        <f t="shared" si="5835"/>
        <v/>
      </c>
      <c r="EE378" s="71" t="str">
        <f t="shared" si="5836"/>
        <v/>
      </c>
      <c r="EF378" s="71" t="str">
        <f t="shared" si="5837"/>
        <v/>
      </c>
      <c r="EG378" s="71" t="str">
        <f t="shared" si="5838"/>
        <v/>
      </c>
      <c r="EH378" s="71" t="str">
        <f t="shared" si="5839"/>
        <v/>
      </c>
      <c r="EI378" s="71" t="str">
        <f t="shared" si="5840"/>
        <v/>
      </c>
      <c r="EJ378" s="71" t="str">
        <f t="shared" si="5841"/>
        <v/>
      </c>
      <c r="EK378" s="71" t="str">
        <f t="shared" si="5842"/>
        <v/>
      </c>
      <c r="EL378" s="71" t="str">
        <f t="shared" si="5843"/>
        <v/>
      </c>
      <c r="EM378" s="71" t="str">
        <f t="shared" si="5844"/>
        <v/>
      </c>
      <c r="EN378" s="71" t="str">
        <f t="shared" si="5845"/>
        <v/>
      </c>
      <c r="EO378" s="71" t="str">
        <f t="shared" si="5846"/>
        <v/>
      </c>
      <c r="EP378" s="71" t="str">
        <f t="shared" si="5847"/>
        <v/>
      </c>
      <c r="EQ378" s="71" t="str">
        <f t="shared" si="5848"/>
        <v/>
      </c>
      <c r="ER378" s="71" t="str">
        <f t="shared" si="5849"/>
        <v/>
      </c>
      <c r="ES378" s="71" t="str">
        <f t="shared" si="5850"/>
        <v/>
      </c>
      <c r="ET378" s="71" t="str">
        <f t="shared" si="5851"/>
        <v/>
      </c>
      <c r="EU378" s="71" t="str">
        <f t="shared" si="5852"/>
        <v/>
      </c>
      <c r="EV378" s="71" t="str">
        <f t="shared" si="5853"/>
        <v/>
      </c>
      <c r="EW378" s="71" t="str">
        <f t="shared" si="5854"/>
        <v/>
      </c>
      <c r="EX378" s="71" t="str">
        <f t="shared" si="5855"/>
        <v/>
      </c>
      <c r="EY378" s="71" t="str">
        <f t="shared" si="5856"/>
        <v/>
      </c>
      <c r="EZ378" s="71" t="str">
        <f t="shared" si="5857"/>
        <v/>
      </c>
      <c r="FA378" s="71" t="str">
        <f t="shared" si="5858"/>
        <v/>
      </c>
      <c r="FB378" s="71" t="str">
        <f t="shared" si="5859"/>
        <v/>
      </c>
      <c r="FC378" s="71" t="str">
        <f t="shared" si="5860"/>
        <v/>
      </c>
      <c r="FD378" s="71" t="str">
        <f t="shared" si="5861"/>
        <v/>
      </c>
      <c r="FE378" s="71" t="str">
        <f t="shared" si="5862"/>
        <v/>
      </c>
      <c r="FF378" s="71" t="str">
        <f t="shared" si="5863"/>
        <v/>
      </c>
      <c r="FG378" s="71" t="str">
        <f t="shared" si="5864"/>
        <v/>
      </c>
      <c r="FH378" s="71" t="str">
        <f t="shared" si="5865"/>
        <v/>
      </c>
      <c r="FI378" s="71" t="str">
        <f t="shared" si="5866"/>
        <v/>
      </c>
      <c r="FJ378" s="71" t="str">
        <f t="shared" si="5867"/>
        <v/>
      </c>
      <c r="FK378" s="71" t="str">
        <f t="shared" si="5868"/>
        <v/>
      </c>
      <c r="FL378" s="71" t="str">
        <f t="shared" si="5869"/>
        <v/>
      </c>
      <c r="FM378" s="71" t="str">
        <f t="shared" si="5870"/>
        <v/>
      </c>
      <c r="FN378" s="71" t="str">
        <f t="shared" si="5871"/>
        <v/>
      </c>
      <c r="FO378" s="71" t="str">
        <f t="shared" si="5872"/>
        <v/>
      </c>
      <c r="FP378" s="71" t="str">
        <f t="shared" si="5873"/>
        <v/>
      </c>
      <c r="FQ378" s="71" t="str">
        <f t="shared" si="5874"/>
        <v/>
      </c>
      <c r="FR378" s="71" t="str">
        <f t="shared" si="5875"/>
        <v/>
      </c>
      <c r="FS378" s="71" t="str">
        <f t="shared" si="5876"/>
        <v/>
      </c>
    </row>
    <row r="379" spans="1:175" ht="16.5">
      <c r="A379" s="134"/>
      <c r="B379" s="80" t="s">
        <v>1057</v>
      </c>
      <c r="C379" s="147" t="s">
        <v>1050</v>
      </c>
      <c r="K379" s="150"/>
      <c r="T379" s="152" t="s">
        <v>1058</v>
      </c>
      <c r="U379" s="85" t="s">
        <v>1052</v>
      </c>
      <c r="CN379" s="70" t="str">
        <f t="shared" si="5801"/>
        <v>InitUnitState('IK4D',,,,,,,,,,)</v>
      </c>
      <c r="CO379" s="70" t="str">
        <f t="shared" si="5802"/>
        <v>InitUnitNormal('IK4D',,,,,,,,,,)</v>
      </c>
      <c r="CP379" s="70" t="str">
        <f t="shared" si="5803"/>
        <v>InitUnitMagic('IK4D',,,,,,,,,,)</v>
      </c>
      <c r="CQ379" s="70" t="str">
        <f t="shared" si="5804"/>
        <v>InitUnitAdd('IK4D',,,,,,,,,,)</v>
      </c>
      <c r="CR379" s="70" t="str">
        <f t="shared" si="5805"/>
        <v>InitEquipData('IK4D',,"",,,,,'','','','','','',"ReplaceableTextures\\CommandButtons\\BTNSST13.blp")</v>
      </c>
      <c r="CU379" s="95" t="str">
        <f t="shared" si="5806"/>
        <v>|n</v>
      </c>
      <c r="CV379" s="61" t="str">
        <f t="shared" si="5497"/>
        <v>攻击|Cffffc926+50000|r，攻击|Cffffc926+12%|n|n|r|Cffaaaaaa○|CffFFD24D水之符印+1|r|r|n|n|Cff00ff7f点击穿戴或脱卸。|r</v>
      </c>
      <c r="CW379" s="60"/>
      <c r="CX379" s="60"/>
      <c r="CY379" s="60"/>
      <c r="CZ379" s="60"/>
      <c r="DA379" s="60"/>
      <c r="DB379" s="71" t="str">
        <f t="shared" si="5807"/>
        <v/>
      </c>
      <c r="DC379" s="71" t="str">
        <f t="shared" si="5808"/>
        <v/>
      </c>
      <c r="DD379" s="71" t="str">
        <f t="shared" si="5809"/>
        <v/>
      </c>
      <c r="DE379" s="71" t="str">
        <f t="shared" si="5810"/>
        <v/>
      </c>
      <c r="DF379" s="71" t="str">
        <f t="shared" si="5811"/>
        <v/>
      </c>
      <c r="DG379" s="71" t="str">
        <f t="shared" si="5812"/>
        <v/>
      </c>
      <c r="DH379" s="71" t="str">
        <f t="shared" si="5813"/>
        <v/>
      </c>
      <c r="DI379" s="71" t="str">
        <f t="shared" si="5814"/>
        <v/>
      </c>
      <c r="DJ379" s="71" t="str">
        <f t="shared" si="5815"/>
        <v/>
      </c>
      <c r="DK379" s="71" t="str">
        <f t="shared" si="5816"/>
        <v/>
      </c>
      <c r="DL379" s="71" t="str">
        <f t="shared" si="5817"/>
        <v/>
      </c>
      <c r="DM379" s="71" t="str">
        <f t="shared" si="5818"/>
        <v/>
      </c>
      <c r="DN379" s="71" t="str">
        <f t="shared" si="5819"/>
        <v/>
      </c>
      <c r="DO379" s="71" t="str">
        <f t="shared" si="5820"/>
        <v/>
      </c>
      <c r="DP379" s="71" t="str">
        <f t="shared" si="5821"/>
        <v/>
      </c>
      <c r="DQ379" s="71" t="str">
        <f t="shared" si="5822"/>
        <v/>
      </c>
      <c r="DR379" s="71" t="str">
        <f t="shared" si="5823"/>
        <v/>
      </c>
      <c r="DS379" s="71" t="str">
        <f t="shared" si="5824"/>
        <v/>
      </c>
      <c r="DT379" s="71" t="str">
        <f t="shared" si="5825"/>
        <v/>
      </c>
      <c r="DU379" s="71" t="str">
        <f t="shared" si="5826"/>
        <v/>
      </c>
      <c r="DV379" s="71" t="str">
        <f t="shared" si="5827"/>
        <v/>
      </c>
      <c r="DW379" s="71" t="str">
        <f t="shared" si="5828"/>
        <v/>
      </c>
      <c r="DX379" s="71" t="str">
        <f t="shared" si="5829"/>
        <v/>
      </c>
      <c r="DY379" s="71" t="str">
        <f t="shared" si="5830"/>
        <v/>
      </c>
      <c r="DZ379" s="71" t="str">
        <f t="shared" si="5831"/>
        <v/>
      </c>
      <c r="EA379" s="71" t="str">
        <f t="shared" si="5832"/>
        <v/>
      </c>
      <c r="EB379" s="71" t="str">
        <f t="shared" si="5833"/>
        <v/>
      </c>
      <c r="EC379" s="71" t="str">
        <f t="shared" si="5834"/>
        <v/>
      </c>
      <c r="ED379" s="71" t="str">
        <f t="shared" si="5835"/>
        <v/>
      </c>
      <c r="EE379" s="71" t="str">
        <f t="shared" si="5836"/>
        <v/>
      </c>
      <c r="EF379" s="71" t="str">
        <f t="shared" si="5837"/>
        <v/>
      </c>
      <c r="EG379" s="71" t="str">
        <f t="shared" si="5838"/>
        <v/>
      </c>
      <c r="EH379" s="71" t="str">
        <f t="shared" si="5839"/>
        <v/>
      </c>
      <c r="EI379" s="71" t="str">
        <f t="shared" si="5840"/>
        <v/>
      </c>
      <c r="EJ379" s="71" t="str">
        <f t="shared" si="5841"/>
        <v/>
      </c>
      <c r="EK379" s="71" t="str">
        <f t="shared" si="5842"/>
        <v/>
      </c>
      <c r="EL379" s="71" t="str">
        <f t="shared" si="5843"/>
        <v/>
      </c>
      <c r="EM379" s="71" t="str">
        <f t="shared" si="5844"/>
        <v/>
      </c>
      <c r="EN379" s="71" t="str">
        <f t="shared" si="5845"/>
        <v/>
      </c>
      <c r="EO379" s="71" t="str">
        <f t="shared" si="5846"/>
        <v/>
      </c>
      <c r="EP379" s="71" t="str">
        <f t="shared" si="5847"/>
        <v/>
      </c>
      <c r="EQ379" s="71" t="str">
        <f t="shared" si="5848"/>
        <v/>
      </c>
      <c r="ER379" s="71" t="str">
        <f t="shared" si="5849"/>
        <v/>
      </c>
      <c r="ES379" s="71" t="str">
        <f t="shared" si="5850"/>
        <v/>
      </c>
      <c r="ET379" s="71" t="str">
        <f t="shared" si="5851"/>
        <v/>
      </c>
      <c r="EU379" s="71" t="str">
        <f t="shared" si="5852"/>
        <v/>
      </c>
      <c r="EV379" s="71" t="str">
        <f t="shared" si="5853"/>
        <v/>
      </c>
      <c r="EW379" s="71" t="str">
        <f t="shared" si="5854"/>
        <v/>
      </c>
      <c r="EX379" s="71" t="str">
        <f t="shared" si="5855"/>
        <v/>
      </c>
      <c r="EY379" s="71" t="str">
        <f t="shared" si="5856"/>
        <v/>
      </c>
      <c r="EZ379" s="71" t="str">
        <f t="shared" si="5857"/>
        <v/>
      </c>
      <c r="FA379" s="71" t="str">
        <f t="shared" si="5858"/>
        <v/>
      </c>
      <c r="FB379" s="71" t="str">
        <f t="shared" si="5859"/>
        <v/>
      </c>
      <c r="FC379" s="71" t="str">
        <f t="shared" si="5860"/>
        <v/>
      </c>
      <c r="FD379" s="71" t="str">
        <f t="shared" si="5861"/>
        <v/>
      </c>
      <c r="FE379" s="71" t="str">
        <f t="shared" si="5862"/>
        <v/>
      </c>
      <c r="FF379" s="71" t="str">
        <f t="shared" si="5863"/>
        <v/>
      </c>
      <c r="FG379" s="71" t="str">
        <f t="shared" si="5864"/>
        <v/>
      </c>
      <c r="FH379" s="71" t="str">
        <f t="shared" si="5865"/>
        <v/>
      </c>
      <c r="FI379" s="71" t="str">
        <f t="shared" si="5866"/>
        <v/>
      </c>
      <c r="FJ379" s="71" t="str">
        <f t="shared" si="5867"/>
        <v/>
      </c>
      <c r="FK379" s="71" t="str">
        <f t="shared" si="5868"/>
        <v/>
      </c>
      <c r="FL379" s="71" t="str">
        <f t="shared" si="5869"/>
        <v/>
      </c>
      <c r="FM379" s="71" t="str">
        <f t="shared" si="5870"/>
        <v/>
      </c>
      <c r="FN379" s="71" t="str">
        <f t="shared" si="5871"/>
        <v/>
      </c>
      <c r="FO379" s="71" t="str">
        <f t="shared" si="5872"/>
        <v/>
      </c>
      <c r="FP379" s="71" t="str">
        <f t="shared" si="5873"/>
        <v/>
      </c>
      <c r="FQ379" s="71" t="str">
        <f t="shared" si="5874"/>
        <v/>
      </c>
      <c r="FR379" s="71" t="str">
        <f t="shared" si="5875"/>
        <v/>
      </c>
      <c r="FS379" s="71" t="str">
        <f t="shared" si="5876"/>
        <v/>
      </c>
    </row>
    <row r="380" spans="1:175" ht="16.5">
      <c r="A380" s="134"/>
      <c r="B380" s="80" t="s">
        <v>1059</v>
      </c>
      <c r="C380" s="147" t="s">
        <v>1050</v>
      </c>
      <c r="K380" s="150"/>
      <c r="T380" s="152" t="s">
        <v>1060</v>
      </c>
      <c r="U380" s="85" t="s">
        <v>1052</v>
      </c>
      <c r="CN380" s="70" t="str">
        <f t="shared" si="5801"/>
        <v>InitUnitState('IK4E',,,,,,,,,,)</v>
      </c>
      <c r="CO380" s="70" t="str">
        <f t="shared" si="5802"/>
        <v>InitUnitNormal('IK4E',,,,,,,,,,)</v>
      </c>
      <c r="CP380" s="70" t="str">
        <f t="shared" si="5803"/>
        <v>InitUnitMagic('IK4E',,,,,,,,,,)</v>
      </c>
      <c r="CQ380" s="70" t="str">
        <f t="shared" si="5804"/>
        <v>InitUnitAdd('IK4E',,,,,,,,,,)</v>
      </c>
      <c r="CR380" s="70" t="str">
        <f t="shared" si="5805"/>
        <v>InitEquipData('IK4E',,"",,,,,'','','','','','',"ReplaceableTextures\\CommandButtons\\BTNSST13.blp")</v>
      </c>
      <c r="CU380" s="95" t="str">
        <f t="shared" si="5806"/>
        <v>|n</v>
      </c>
      <c r="CV380" s="61" t="str">
        <f t="shared" si="5497"/>
        <v>攻击|Cffffc926+50000|r，攻击|Cffffc926+12%|n|n|r|Cffaaaaaa○|CffFFD24D火之符印+1|r|r|n|n|Cff00ff7f点击穿戴或脱卸。|r</v>
      </c>
      <c r="CW380" s="60"/>
      <c r="CX380" s="60"/>
      <c r="CY380" s="60"/>
      <c r="CZ380" s="60"/>
      <c r="DA380" s="60"/>
      <c r="DB380" s="71" t="str">
        <f t="shared" si="5807"/>
        <v/>
      </c>
      <c r="DC380" s="71" t="str">
        <f t="shared" si="5808"/>
        <v/>
      </c>
      <c r="DD380" s="71" t="str">
        <f t="shared" si="5809"/>
        <v/>
      </c>
      <c r="DE380" s="71" t="str">
        <f t="shared" si="5810"/>
        <v/>
      </c>
      <c r="DF380" s="71" t="str">
        <f t="shared" si="5811"/>
        <v/>
      </c>
      <c r="DG380" s="71" t="str">
        <f t="shared" si="5812"/>
        <v/>
      </c>
      <c r="DH380" s="71" t="str">
        <f t="shared" si="5813"/>
        <v/>
      </c>
      <c r="DI380" s="71" t="str">
        <f t="shared" si="5814"/>
        <v/>
      </c>
      <c r="DJ380" s="71" t="str">
        <f t="shared" si="5815"/>
        <v/>
      </c>
      <c r="DK380" s="71" t="str">
        <f t="shared" si="5816"/>
        <v/>
      </c>
      <c r="DL380" s="71" t="str">
        <f t="shared" si="5817"/>
        <v/>
      </c>
      <c r="DM380" s="71" t="str">
        <f t="shared" si="5818"/>
        <v/>
      </c>
      <c r="DN380" s="71" t="str">
        <f t="shared" si="5819"/>
        <v/>
      </c>
      <c r="DO380" s="71" t="str">
        <f t="shared" si="5820"/>
        <v/>
      </c>
      <c r="DP380" s="71" t="str">
        <f t="shared" si="5821"/>
        <v/>
      </c>
      <c r="DQ380" s="71" t="str">
        <f t="shared" si="5822"/>
        <v/>
      </c>
      <c r="DR380" s="71" t="str">
        <f t="shared" si="5823"/>
        <v/>
      </c>
      <c r="DS380" s="71" t="str">
        <f t="shared" si="5824"/>
        <v/>
      </c>
      <c r="DT380" s="71" t="str">
        <f t="shared" si="5825"/>
        <v/>
      </c>
      <c r="DU380" s="71" t="str">
        <f t="shared" si="5826"/>
        <v/>
      </c>
      <c r="DV380" s="71" t="str">
        <f t="shared" si="5827"/>
        <v/>
      </c>
      <c r="DW380" s="71" t="str">
        <f t="shared" si="5828"/>
        <v/>
      </c>
      <c r="DX380" s="71" t="str">
        <f t="shared" si="5829"/>
        <v/>
      </c>
      <c r="DY380" s="71" t="str">
        <f t="shared" si="5830"/>
        <v/>
      </c>
      <c r="DZ380" s="71" t="str">
        <f t="shared" si="5831"/>
        <v/>
      </c>
      <c r="EA380" s="71" t="str">
        <f t="shared" si="5832"/>
        <v/>
      </c>
      <c r="EB380" s="71" t="str">
        <f t="shared" si="5833"/>
        <v/>
      </c>
      <c r="EC380" s="71" t="str">
        <f t="shared" si="5834"/>
        <v/>
      </c>
      <c r="ED380" s="71" t="str">
        <f t="shared" si="5835"/>
        <v/>
      </c>
      <c r="EE380" s="71" t="str">
        <f t="shared" si="5836"/>
        <v/>
      </c>
      <c r="EF380" s="71" t="str">
        <f t="shared" si="5837"/>
        <v/>
      </c>
      <c r="EG380" s="71" t="str">
        <f t="shared" si="5838"/>
        <v/>
      </c>
      <c r="EH380" s="71" t="str">
        <f t="shared" si="5839"/>
        <v/>
      </c>
      <c r="EI380" s="71" t="str">
        <f t="shared" si="5840"/>
        <v/>
      </c>
      <c r="EJ380" s="71" t="str">
        <f t="shared" si="5841"/>
        <v/>
      </c>
      <c r="EK380" s="71" t="str">
        <f t="shared" si="5842"/>
        <v/>
      </c>
      <c r="EL380" s="71" t="str">
        <f t="shared" si="5843"/>
        <v/>
      </c>
      <c r="EM380" s="71" t="str">
        <f t="shared" si="5844"/>
        <v/>
      </c>
      <c r="EN380" s="71" t="str">
        <f t="shared" si="5845"/>
        <v/>
      </c>
      <c r="EO380" s="71" t="str">
        <f t="shared" si="5846"/>
        <v/>
      </c>
      <c r="EP380" s="71" t="str">
        <f t="shared" si="5847"/>
        <v/>
      </c>
      <c r="EQ380" s="71" t="str">
        <f t="shared" si="5848"/>
        <v/>
      </c>
      <c r="ER380" s="71" t="str">
        <f t="shared" si="5849"/>
        <v/>
      </c>
      <c r="ES380" s="71" t="str">
        <f t="shared" si="5850"/>
        <v/>
      </c>
      <c r="ET380" s="71" t="str">
        <f t="shared" si="5851"/>
        <v/>
      </c>
      <c r="EU380" s="71" t="str">
        <f t="shared" si="5852"/>
        <v/>
      </c>
      <c r="EV380" s="71" t="str">
        <f t="shared" si="5853"/>
        <v/>
      </c>
      <c r="EW380" s="71" t="str">
        <f t="shared" si="5854"/>
        <v/>
      </c>
      <c r="EX380" s="71" t="str">
        <f t="shared" si="5855"/>
        <v/>
      </c>
      <c r="EY380" s="71" t="str">
        <f t="shared" si="5856"/>
        <v/>
      </c>
      <c r="EZ380" s="71" t="str">
        <f t="shared" si="5857"/>
        <v/>
      </c>
      <c r="FA380" s="71" t="str">
        <f t="shared" si="5858"/>
        <v/>
      </c>
      <c r="FB380" s="71" t="str">
        <f t="shared" si="5859"/>
        <v/>
      </c>
      <c r="FC380" s="71" t="str">
        <f t="shared" si="5860"/>
        <v/>
      </c>
      <c r="FD380" s="71" t="str">
        <f t="shared" si="5861"/>
        <v/>
      </c>
      <c r="FE380" s="71" t="str">
        <f t="shared" si="5862"/>
        <v/>
      </c>
      <c r="FF380" s="71" t="str">
        <f t="shared" si="5863"/>
        <v/>
      </c>
      <c r="FG380" s="71" t="str">
        <f t="shared" si="5864"/>
        <v/>
      </c>
      <c r="FH380" s="71" t="str">
        <f t="shared" si="5865"/>
        <v/>
      </c>
      <c r="FI380" s="71" t="str">
        <f t="shared" si="5866"/>
        <v/>
      </c>
      <c r="FJ380" s="71" t="str">
        <f t="shared" si="5867"/>
        <v/>
      </c>
      <c r="FK380" s="71" t="str">
        <f t="shared" si="5868"/>
        <v/>
      </c>
      <c r="FL380" s="71" t="str">
        <f t="shared" si="5869"/>
        <v/>
      </c>
      <c r="FM380" s="71" t="str">
        <f t="shared" si="5870"/>
        <v/>
      </c>
      <c r="FN380" s="71" t="str">
        <f t="shared" si="5871"/>
        <v/>
      </c>
      <c r="FO380" s="71" t="str">
        <f t="shared" si="5872"/>
        <v/>
      </c>
      <c r="FP380" s="71" t="str">
        <f t="shared" si="5873"/>
        <v/>
      </c>
      <c r="FQ380" s="71" t="str">
        <f t="shared" si="5874"/>
        <v/>
      </c>
      <c r="FR380" s="71" t="str">
        <f t="shared" si="5875"/>
        <v/>
      </c>
      <c r="FS380" s="71" t="str">
        <f t="shared" si="5876"/>
        <v/>
      </c>
    </row>
    <row r="381" spans="1:175" ht="16.5">
      <c r="A381" s="134"/>
      <c r="B381" s="80" t="s">
        <v>1061</v>
      </c>
      <c r="C381" s="147" t="s">
        <v>1050</v>
      </c>
      <c r="K381" s="150"/>
      <c r="T381" s="152" t="s">
        <v>1062</v>
      </c>
      <c r="U381" s="85" t="s">
        <v>1052</v>
      </c>
      <c r="CN381" s="70" t="str">
        <f t="shared" si="5801"/>
        <v>InitUnitState('IK4F',,,,,,,,,,)</v>
      </c>
      <c r="CO381" s="70" t="str">
        <f t="shared" si="5802"/>
        <v>InitUnitNormal('IK4F',,,,,,,,,,)</v>
      </c>
      <c r="CP381" s="70" t="str">
        <f t="shared" si="5803"/>
        <v>InitUnitMagic('IK4F',,,,,,,,,,)</v>
      </c>
      <c r="CQ381" s="70" t="str">
        <f t="shared" si="5804"/>
        <v>InitUnitAdd('IK4F',,,,,,,,,,)</v>
      </c>
      <c r="CR381" s="70" t="str">
        <f t="shared" si="5805"/>
        <v>InitEquipData('IK4F',,"",,,,,'','','','','','',"ReplaceableTextures\\CommandButtons\\BTNSST13.blp")</v>
      </c>
      <c r="CU381" s="95" t="str">
        <f t="shared" si="5806"/>
        <v>|n</v>
      </c>
      <c r="CV381" s="61" t="str">
        <f t="shared" si="5497"/>
        <v>攻击|Cffffc926+50000|r，攻击|Cffffc926+12%|n|n|r|Cffaaaaaa○|CffFFD24D土之符印+1|r|r|n|n|Cff00ff7f点击穿戴或脱卸。|r</v>
      </c>
      <c r="CW381" s="60"/>
      <c r="CX381" s="60"/>
      <c r="CY381" s="60"/>
      <c r="CZ381" s="60"/>
      <c r="DA381" s="60"/>
      <c r="DB381" s="71" t="str">
        <f t="shared" si="5807"/>
        <v/>
      </c>
      <c r="DC381" s="71" t="str">
        <f t="shared" si="5808"/>
        <v/>
      </c>
      <c r="DD381" s="71" t="str">
        <f t="shared" si="5809"/>
        <v/>
      </c>
      <c r="DE381" s="71" t="str">
        <f t="shared" si="5810"/>
        <v/>
      </c>
      <c r="DF381" s="71" t="str">
        <f t="shared" si="5811"/>
        <v/>
      </c>
      <c r="DG381" s="71" t="str">
        <f t="shared" si="5812"/>
        <v/>
      </c>
      <c r="DH381" s="71" t="str">
        <f t="shared" si="5813"/>
        <v/>
      </c>
      <c r="DI381" s="71" t="str">
        <f t="shared" si="5814"/>
        <v/>
      </c>
      <c r="DJ381" s="71" t="str">
        <f t="shared" si="5815"/>
        <v/>
      </c>
      <c r="DK381" s="71" t="str">
        <f t="shared" si="5816"/>
        <v/>
      </c>
      <c r="DL381" s="71" t="str">
        <f t="shared" si="5817"/>
        <v/>
      </c>
      <c r="DM381" s="71" t="str">
        <f t="shared" si="5818"/>
        <v/>
      </c>
      <c r="DN381" s="71" t="str">
        <f t="shared" si="5819"/>
        <v/>
      </c>
      <c r="DO381" s="71" t="str">
        <f t="shared" si="5820"/>
        <v/>
      </c>
      <c r="DP381" s="71" t="str">
        <f t="shared" si="5821"/>
        <v/>
      </c>
      <c r="DQ381" s="71" t="str">
        <f t="shared" si="5822"/>
        <v/>
      </c>
      <c r="DR381" s="71" t="str">
        <f t="shared" si="5823"/>
        <v/>
      </c>
      <c r="DS381" s="71" t="str">
        <f t="shared" si="5824"/>
        <v/>
      </c>
      <c r="DT381" s="71" t="str">
        <f t="shared" si="5825"/>
        <v/>
      </c>
      <c r="DU381" s="71" t="str">
        <f t="shared" si="5826"/>
        <v/>
      </c>
      <c r="DV381" s="71" t="str">
        <f t="shared" si="5827"/>
        <v/>
      </c>
      <c r="DW381" s="71" t="str">
        <f t="shared" si="5828"/>
        <v/>
      </c>
      <c r="DX381" s="71" t="str">
        <f t="shared" si="5829"/>
        <v/>
      </c>
      <c r="DY381" s="71" t="str">
        <f t="shared" si="5830"/>
        <v/>
      </c>
      <c r="DZ381" s="71" t="str">
        <f t="shared" si="5831"/>
        <v/>
      </c>
      <c r="EA381" s="71" t="str">
        <f t="shared" si="5832"/>
        <v/>
      </c>
      <c r="EB381" s="71" t="str">
        <f t="shared" si="5833"/>
        <v/>
      </c>
      <c r="EC381" s="71" t="str">
        <f t="shared" si="5834"/>
        <v/>
      </c>
      <c r="ED381" s="71" t="str">
        <f t="shared" si="5835"/>
        <v/>
      </c>
      <c r="EE381" s="71" t="str">
        <f t="shared" si="5836"/>
        <v/>
      </c>
      <c r="EF381" s="71" t="str">
        <f t="shared" si="5837"/>
        <v/>
      </c>
      <c r="EG381" s="71" t="str">
        <f t="shared" si="5838"/>
        <v/>
      </c>
      <c r="EH381" s="71" t="str">
        <f t="shared" si="5839"/>
        <v/>
      </c>
      <c r="EI381" s="71" t="str">
        <f t="shared" si="5840"/>
        <v/>
      </c>
      <c r="EJ381" s="71" t="str">
        <f t="shared" si="5841"/>
        <v/>
      </c>
      <c r="EK381" s="71" t="str">
        <f t="shared" si="5842"/>
        <v/>
      </c>
      <c r="EL381" s="71" t="str">
        <f t="shared" si="5843"/>
        <v/>
      </c>
      <c r="EM381" s="71" t="str">
        <f t="shared" si="5844"/>
        <v/>
      </c>
      <c r="EN381" s="71" t="str">
        <f t="shared" si="5845"/>
        <v/>
      </c>
      <c r="EO381" s="71" t="str">
        <f t="shared" si="5846"/>
        <v/>
      </c>
      <c r="EP381" s="71" t="str">
        <f t="shared" si="5847"/>
        <v/>
      </c>
      <c r="EQ381" s="71" t="str">
        <f t="shared" si="5848"/>
        <v/>
      </c>
      <c r="ER381" s="71" t="str">
        <f t="shared" si="5849"/>
        <v/>
      </c>
      <c r="ES381" s="71" t="str">
        <f t="shared" si="5850"/>
        <v/>
      </c>
      <c r="ET381" s="71" t="str">
        <f t="shared" si="5851"/>
        <v/>
      </c>
      <c r="EU381" s="71" t="str">
        <f t="shared" si="5852"/>
        <v/>
      </c>
      <c r="EV381" s="71" t="str">
        <f t="shared" si="5853"/>
        <v/>
      </c>
      <c r="EW381" s="71" t="str">
        <f t="shared" si="5854"/>
        <v/>
      </c>
      <c r="EX381" s="71" t="str">
        <f t="shared" si="5855"/>
        <v/>
      </c>
      <c r="EY381" s="71" t="str">
        <f t="shared" si="5856"/>
        <v/>
      </c>
      <c r="EZ381" s="71" t="str">
        <f t="shared" si="5857"/>
        <v/>
      </c>
      <c r="FA381" s="71" t="str">
        <f t="shared" si="5858"/>
        <v/>
      </c>
      <c r="FB381" s="71" t="str">
        <f t="shared" si="5859"/>
        <v/>
      </c>
      <c r="FC381" s="71" t="str">
        <f t="shared" si="5860"/>
        <v/>
      </c>
      <c r="FD381" s="71" t="str">
        <f t="shared" si="5861"/>
        <v/>
      </c>
      <c r="FE381" s="71" t="str">
        <f t="shared" si="5862"/>
        <v/>
      </c>
      <c r="FF381" s="71" t="str">
        <f t="shared" si="5863"/>
        <v/>
      </c>
      <c r="FG381" s="71" t="str">
        <f t="shared" si="5864"/>
        <v/>
      </c>
      <c r="FH381" s="71" t="str">
        <f t="shared" si="5865"/>
        <v/>
      </c>
      <c r="FI381" s="71" t="str">
        <f t="shared" si="5866"/>
        <v/>
      </c>
      <c r="FJ381" s="71" t="str">
        <f t="shared" si="5867"/>
        <v/>
      </c>
      <c r="FK381" s="71" t="str">
        <f t="shared" si="5868"/>
        <v/>
      </c>
      <c r="FL381" s="71" t="str">
        <f t="shared" si="5869"/>
        <v/>
      </c>
      <c r="FM381" s="71" t="str">
        <f t="shared" si="5870"/>
        <v/>
      </c>
      <c r="FN381" s="71" t="str">
        <f t="shared" si="5871"/>
        <v/>
      </c>
      <c r="FO381" s="71" t="str">
        <f t="shared" si="5872"/>
        <v/>
      </c>
      <c r="FP381" s="71" t="str">
        <f t="shared" si="5873"/>
        <v/>
      </c>
      <c r="FQ381" s="71" t="str">
        <f t="shared" si="5874"/>
        <v/>
      </c>
      <c r="FR381" s="71" t="str">
        <f t="shared" si="5875"/>
        <v/>
      </c>
      <c r="FS381" s="71" t="str">
        <f t="shared" si="5876"/>
        <v/>
      </c>
    </row>
    <row r="382" spans="1:175" ht="16.5">
      <c r="A382" s="134"/>
      <c r="B382" s="80" t="s">
        <v>1063</v>
      </c>
      <c r="C382" s="147" t="s">
        <v>1050</v>
      </c>
      <c r="K382" s="150"/>
      <c r="T382" s="152" t="s">
        <v>1064</v>
      </c>
      <c r="U382" s="85" t="s">
        <v>1052</v>
      </c>
      <c r="CN382" s="70" t="str">
        <f t="shared" si="5801"/>
        <v>InitUnitState('IK4G',,,,,,,,,,)</v>
      </c>
      <c r="CO382" s="70" t="str">
        <f t="shared" si="5802"/>
        <v>InitUnitNormal('IK4G',,,,,,,,,,)</v>
      </c>
      <c r="CP382" s="70" t="str">
        <f t="shared" si="5803"/>
        <v>InitUnitMagic('IK4G',,,,,,,,,,)</v>
      </c>
      <c r="CQ382" s="70" t="str">
        <f t="shared" si="5804"/>
        <v>InitUnitAdd('IK4G',,,,,,,,,,)</v>
      </c>
      <c r="CR382" s="70" t="str">
        <f t="shared" si="5805"/>
        <v>InitEquipData('IK4G',,"",,,,,'','','','','','',"ReplaceableTextures\\CommandButtons\\BTNSST13.blp")</v>
      </c>
      <c r="CU382" s="95" t="str">
        <f t="shared" si="5806"/>
        <v>|n</v>
      </c>
      <c r="CV382" s="61" t="str">
        <f t="shared" si="5497"/>
        <v>攻击|Cffffc926+50000|r，攻击|Cffffc926+12%|n|n|r|Cffaaaaaa○|CffFFD24D光之符印+1|r|r|n|n|Cff00ff7f点击穿戴或脱卸。|r</v>
      </c>
      <c r="CW382" s="60"/>
      <c r="CX382" s="60"/>
      <c r="CY382" s="60"/>
      <c r="CZ382" s="60"/>
      <c r="DA382" s="60"/>
      <c r="DB382" s="71" t="str">
        <f t="shared" si="5807"/>
        <v/>
      </c>
      <c r="DC382" s="71" t="str">
        <f t="shared" si="5808"/>
        <v/>
      </c>
      <c r="DD382" s="71" t="str">
        <f t="shared" si="5809"/>
        <v/>
      </c>
      <c r="DE382" s="71" t="str">
        <f t="shared" si="5810"/>
        <v/>
      </c>
      <c r="DF382" s="71" t="str">
        <f t="shared" si="5811"/>
        <v/>
      </c>
      <c r="DG382" s="71" t="str">
        <f t="shared" si="5812"/>
        <v/>
      </c>
      <c r="DH382" s="71" t="str">
        <f t="shared" si="5813"/>
        <v/>
      </c>
      <c r="DI382" s="71" t="str">
        <f t="shared" si="5814"/>
        <v/>
      </c>
      <c r="DJ382" s="71" t="str">
        <f t="shared" si="5815"/>
        <v/>
      </c>
      <c r="DK382" s="71" t="str">
        <f t="shared" si="5816"/>
        <v/>
      </c>
      <c r="DL382" s="71" t="str">
        <f t="shared" si="5817"/>
        <v/>
      </c>
      <c r="DM382" s="71" t="str">
        <f t="shared" si="5818"/>
        <v/>
      </c>
      <c r="DN382" s="71" t="str">
        <f t="shared" si="5819"/>
        <v/>
      </c>
      <c r="DO382" s="71" t="str">
        <f t="shared" si="5820"/>
        <v/>
      </c>
      <c r="DP382" s="71" t="str">
        <f t="shared" si="5821"/>
        <v/>
      </c>
      <c r="DQ382" s="71" t="str">
        <f t="shared" si="5822"/>
        <v/>
      </c>
      <c r="DR382" s="71" t="str">
        <f t="shared" si="5823"/>
        <v/>
      </c>
      <c r="DS382" s="71" t="str">
        <f t="shared" si="5824"/>
        <v/>
      </c>
      <c r="DT382" s="71" t="str">
        <f t="shared" si="5825"/>
        <v/>
      </c>
      <c r="DU382" s="71" t="str">
        <f t="shared" si="5826"/>
        <v/>
      </c>
      <c r="DV382" s="71" t="str">
        <f t="shared" si="5827"/>
        <v/>
      </c>
      <c r="DW382" s="71" t="str">
        <f t="shared" si="5828"/>
        <v/>
      </c>
      <c r="DX382" s="71" t="str">
        <f t="shared" si="5829"/>
        <v/>
      </c>
      <c r="DY382" s="71" t="str">
        <f t="shared" si="5830"/>
        <v/>
      </c>
      <c r="DZ382" s="71" t="str">
        <f t="shared" si="5831"/>
        <v/>
      </c>
      <c r="EA382" s="71" t="str">
        <f t="shared" si="5832"/>
        <v/>
      </c>
      <c r="EB382" s="71" t="str">
        <f t="shared" si="5833"/>
        <v/>
      </c>
      <c r="EC382" s="71" t="str">
        <f t="shared" si="5834"/>
        <v/>
      </c>
      <c r="ED382" s="71" t="str">
        <f t="shared" si="5835"/>
        <v/>
      </c>
      <c r="EE382" s="71" t="str">
        <f t="shared" si="5836"/>
        <v/>
      </c>
      <c r="EF382" s="71" t="str">
        <f t="shared" si="5837"/>
        <v/>
      </c>
      <c r="EG382" s="71" t="str">
        <f t="shared" si="5838"/>
        <v/>
      </c>
      <c r="EH382" s="71" t="str">
        <f t="shared" si="5839"/>
        <v/>
      </c>
      <c r="EI382" s="71" t="str">
        <f t="shared" si="5840"/>
        <v/>
      </c>
      <c r="EJ382" s="71" t="str">
        <f t="shared" si="5841"/>
        <v/>
      </c>
      <c r="EK382" s="71" t="str">
        <f t="shared" si="5842"/>
        <v/>
      </c>
      <c r="EL382" s="71" t="str">
        <f t="shared" si="5843"/>
        <v/>
      </c>
      <c r="EM382" s="71" t="str">
        <f t="shared" si="5844"/>
        <v/>
      </c>
      <c r="EN382" s="71" t="str">
        <f t="shared" si="5845"/>
        <v/>
      </c>
      <c r="EO382" s="71" t="str">
        <f t="shared" si="5846"/>
        <v/>
      </c>
      <c r="EP382" s="71" t="str">
        <f t="shared" si="5847"/>
        <v/>
      </c>
      <c r="EQ382" s="71" t="str">
        <f t="shared" si="5848"/>
        <v/>
      </c>
      <c r="ER382" s="71" t="str">
        <f t="shared" si="5849"/>
        <v/>
      </c>
      <c r="ES382" s="71" t="str">
        <f t="shared" si="5850"/>
        <v/>
      </c>
      <c r="ET382" s="71" t="str">
        <f t="shared" si="5851"/>
        <v/>
      </c>
      <c r="EU382" s="71" t="str">
        <f t="shared" si="5852"/>
        <v/>
      </c>
      <c r="EV382" s="71" t="str">
        <f t="shared" si="5853"/>
        <v/>
      </c>
      <c r="EW382" s="71" t="str">
        <f t="shared" si="5854"/>
        <v/>
      </c>
      <c r="EX382" s="71" t="str">
        <f t="shared" si="5855"/>
        <v/>
      </c>
      <c r="EY382" s="71" t="str">
        <f t="shared" si="5856"/>
        <v/>
      </c>
      <c r="EZ382" s="71" t="str">
        <f t="shared" si="5857"/>
        <v/>
      </c>
      <c r="FA382" s="71" t="str">
        <f t="shared" si="5858"/>
        <v/>
      </c>
      <c r="FB382" s="71" t="str">
        <f t="shared" si="5859"/>
        <v/>
      </c>
      <c r="FC382" s="71" t="str">
        <f t="shared" si="5860"/>
        <v/>
      </c>
      <c r="FD382" s="71" t="str">
        <f t="shared" si="5861"/>
        <v/>
      </c>
      <c r="FE382" s="71" t="str">
        <f t="shared" si="5862"/>
        <v/>
      </c>
      <c r="FF382" s="71" t="str">
        <f t="shared" si="5863"/>
        <v/>
      </c>
      <c r="FG382" s="71" t="str">
        <f t="shared" si="5864"/>
        <v/>
      </c>
      <c r="FH382" s="71" t="str">
        <f t="shared" si="5865"/>
        <v/>
      </c>
      <c r="FI382" s="71" t="str">
        <f t="shared" si="5866"/>
        <v/>
      </c>
      <c r="FJ382" s="71" t="str">
        <f t="shared" si="5867"/>
        <v/>
      </c>
      <c r="FK382" s="71" t="str">
        <f t="shared" si="5868"/>
        <v/>
      </c>
      <c r="FL382" s="71" t="str">
        <f t="shared" si="5869"/>
        <v/>
      </c>
      <c r="FM382" s="71" t="str">
        <f t="shared" si="5870"/>
        <v/>
      </c>
      <c r="FN382" s="71" t="str">
        <f t="shared" si="5871"/>
        <v/>
      </c>
      <c r="FO382" s="71" t="str">
        <f t="shared" si="5872"/>
        <v/>
      </c>
      <c r="FP382" s="71" t="str">
        <f t="shared" si="5873"/>
        <v/>
      </c>
      <c r="FQ382" s="71" t="str">
        <f t="shared" si="5874"/>
        <v/>
      </c>
      <c r="FR382" s="71" t="str">
        <f t="shared" si="5875"/>
        <v/>
      </c>
      <c r="FS382" s="71" t="str">
        <f t="shared" si="5876"/>
        <v/>
      </c>
    </row>
    <row r="383" spans="1:175" ht="16.5">
      <c r="A383" s="134"/>
      <c r="B383" s="80" t="s">
        <v>1065</v>
      </c>
      <c r="C383" s="147" t="s">
        <v>1050</v>
      </c>
      <c r="K383" s="150"/>
      <c r="T383" s="152" t="s">
        <v>1066</v>
      </c>
      <c r="U383" s="85" t="s">
        <v>1052</v>
      </c>
      <c r="CN383" s="70" t="str">
        <f t="shared" si="5801"/>
        <v>InitUnitState('IK4H',,,,,,,,,,)</v>
      </c>
      <c r="CO383" s="70" t="str">
        <f t="shared" si="5802"/>
        <v>InitUnitNormal('IK4H',,,,,,,,,,)</v>
      </c>
      <c r="CP383" s="70" t="str">
        <f t="shared" si="5803"/>
        <v>InitUnitMagic('IK4H',,,,,,,,,,)</v>
      </c>
      <c r="CQ383" s="70" t="str">
        <f t="shared" si="5804"/>
        <v>InitUnitAdd('IK4H',,,,,,,,,,)</v>
      </c>
      <c r="CR383" s="70" t="str">
        <f t="shared" si="5805"/>
        <v>InitEquipData('IK4H',,"",,,,,'','','','','','',"ReplaceableTextures\\CommandButtons\\BTNSST13.blp")</v>
      </c>
      <c r="CU383" s="95" t="str">
        <f t="shared" si="5806"/>
        <v>|n</v>
      </c>
      <c r="CV383" s="61" t="str">
        <f t="shared" si="5497"/>
        <v>攻击|Cffffc926+50000|r，攻击|Cffffc926+12%|n|n|r|Cffaaaaaa○|CffFFD24D雷之符印+1|r|r|n|n|Cff00ff7f点击穿戴或脱卸。|r</v>
      </c>
      <c r="CW383" s="60"/>
      <c r="CX383" s="60"/>
      <c r="CY383" s="60"/>
      <c r="CZ383" s="60"/>
      <c r="DA383" s="60"/>
      <c r="DB383" s="71" t="str">
        <f t="shared" si="5807"/>
        <v/>
      </c>
      <c r="DC383" s="71" t="str">
        <f t="shared" si="5808"/>
        <v/>
      </c>
      <c r="DD383" s="71" t="str">
        <f t="shared" si="5809"/>
        <v/>
      </c>
      <c r="DE383" s="71" t="str">
        <f t="shared" si="5810"/>
        <v/>
      </c>
      <c r="DF383" s="71" t="str">
        <f t="shared" si="5811"/>
        <v/>
      </c>
      <c r="DG383" s="71" t="str">
        <f t="shared" si="5812"/>
        <v/>
      </c>
      <c r="DH383" s="71" t="str">
        <f t="shared" si="5813"/>
        <v/>
      </c>
      <c r="DI383" s="71" t="str">
        <f t="shared" si="5814"/>
        <v/>
      </c>
      <c r="DJ383" s="71" t="str">
        <f t="shared" si="5815"/>
        <v/>
      </c>
      <c r="DK383" s="71" t="str">
        <f t="shared" si="5816"/>
        <v/>
      </c>
      <c r="DL383" s="71" t="str">
        <f t="shared" si="5817"/>
        <v/>
      </c>
      <c r="DM383" s="71" t="str">
        <f t="shared" si="5818"/>
        <v/>
      </c>
      <c r="DN383" s="71" t="str">
        <f t="shared" si="5819"/>
        <v/>
      </c>
      <c r="DO383" s="71" t="str">
        <f t="shared" si="5820"/>
        <v/>
      </c>
      <c r="DP383" s="71" t="str">
        <f t="shared" si="5821"/>
        <v/>
      </c>
      <c r="DQ383" s="71" t="str">
        <f t="shared" si="5822"/>
        <v/>
      </c>
      <c r="DR383" s="71" t="str">
        <f t="shared" si="5823"/>
        <v/>
      </c>
      <c r="DS383" s="71" t="str">
        <f t="shared" si="5824"/>
        <v/>
      </c>
      <c r="DT383" s="71" t="str">
        <f t="shared" si="5825"/>
        <v/>
      </c>
      <c r="DU383" s="71" t="str">
        <f t="shared" si="5826"/>
        <v/>
      </c>
      <c r="DV383" s="71" t="str">
        <f t="shared" si="5827"/>
        <v/>
      </c>
      <c r="DW383" s="71" t="str">
        <f t="shared" si="5828"/>
        <v/>
      </c>
      <c r="DX383" s="71" t="str">
        <f t="shared" si="5829"/>
        <v/>
      </c>
      <c r="DY383" s="71" t="str">
        <f t="shared" si="5830"/>
        <v/>
      </c>
      <c r="DZ383" s="71" t="str">
        <f t="shared" si="5831"/>
        <v/>
      </c>
      <c r="EA383" s="71" t="str">
        <f t="shared" si="5832"/>
        <v/>
      </c>
      <c r="EB383" s="71" t="str">
        <f t="shared" si="5833"/>
        <v/>
      </c>
      <c r="EC383" s="71" t="str">
        <f t="shared" si="5834"/>
        <v/>
      </c>
      <c r="ED383" s="71" t="str">
        <f t="shared" si="5835"/>
        <v/>
      </c>
      <c r="EE383" s="71" t="str">
        <f t="shared" si="5836"/>
        <v/>
      </c>
      <c r="EF383" s="71" t="str">
        <f t="shared" si="5837"/>
        <v/>
      </c>
      <c r="EG383" s="71" t="str">
        <f t="shared" si="5838"/>
        <v/>
      </c>
      <c r="EH383" s="71" t="str">
        <f t="shared" si="5839"/>
        <v/>
      </c>
      <c r="EI383" s="71" t="str">
        <f t="shared" si="5840"/>
        <v/>
      </c>
      <c r="EJ383" s="71" t="str">
        <f t="shared" si="5841"/>
        <v/>
      </c>
      <c r="EK383" s="71" t="str">
        <f t="shared" si="5842"/>
        <v/>
      </c>
      <c r="EL383" s="71" t="str">
        <f t="shared" si="5843"/>
        <v/>
      </c>
      <c r="EM383" s="71" t="str">
        <f t="shared" si="5844"/>
        <v/>
      </c>
      <c r="EN383" s="71" t="str">
        <f t="shared" si="5845"/>
        <v/>
      </c>
      <c r="EO383" s="71" t="str">
        <f t="shared" si="5846"/>
        <v/>
      </c>
      <c r="EP383" s="71" t="str">
        <f t="shared" si="5847"/>
        <v/>
      </c>
      <c r="EQ383" s="71" t="str">
        <f t="shared" si="5848"/>
        <v/>
      </c>
      <c r="ER383" s="71" t="str">
        <f t="shared" si="5849"/>
        <v/>
      </c>
      <c r="ES383" s="71" t="str">
        <f t="shared" si="5850"/>
        <v/>
      </c>
      <c r="ET383" s="71" t="str">
        <f t="shared" si="5851"/>
        <v/>
      </c>
      <c r="EU383" s="71" t="str">
        <f t="shared" si="5852"/>
        <v/>
      </c>
      <c r="EV383" s="71" t="str">
        <f t="shared" si="5853"/>
        <v/>
      </c>
      <c r="EW383" s="71" t="str">
        <f t="shared" si="5854"/>
        <v/>
      </c>
      <c r="EX383" s="71" t="str">
        <f t="shared" si="5855"/>
        <v/>
      </c>
      <c r="EY383" s="71" t="str">
        <f t="shared" si="5856"/>
        <v/>
      </c>
      <c r="EZ383" s="71" t="str">
        <f t="shared" si="5857"/>
        <v/>
      </c>
      <c r="FA383" s="71" t="str">
        <f t="shared" si="5858"/>
        <v/>
      </c>
      <c r="FB383" s="71" t="str">
        <f t="shared" si="5859"/>
        <v/>
      </c>
      <c r="FC383" s="71" t="str">
        <f t="shared" si="5860"/>
        <v/>
      </c>
      <c r="FD383" s="71" t="str">
        <f t="shared" si="5861"/>
        <v/>
      </c>
      <c r="FE383" s="71" t="str">
        <f t="shared" si="5862"/>
        <v/>
      </c>
      <c r="FF383" s="71" t="str">
        <f t="shared" si="5863"/>
        <v/>
      </c>
      <c r="FG383" s="71" t="str">
        <f t="shared" si="5864"/>
        <v/>
      </c>
      <c r="FH383" s="71" t="str">
        <f t="shared" si="5865"/>
        <v/>
      </c>
      <c r="FI383" s="71" t="str">
        <f t="shared" si="5866"/>
        <v/>
      </c>
      <c r="FJ383" s="71" t="str">
        <f t="shared" si="5867"/>
        <v/>
      </c>
      <c r="FK383" s="71" t="str">
        <f t="shared" si="5868"/>
        <v/>
      </c>
      <c r="FL383" s="71" t="str">
        <f t="shared" si="5869"/>
        <v/>
      </c>
      <c r="FM383" s="71" t="str">
        <f t="shared" si="5870"/>
        <v/>
      </c>
      <c r="FN383" s="71" t="str">
        <f t="shared" si="5871"/>
        <v/>
      </c>
      <c r="FO383" s="71" t="str">
        <f t="shared" si="5872"/>
        <v/>
      </c>
      <c r="FP383" s="71" t="str">
        <f t="shared" si="5873"/>
        <v/>
      </c>
      <c r="FQ383" s="71" t="str">
        <f t="shared" si="5874"/>
        <v/>
      </c>
      <c r="FR383" s="71" t="str">
        <f t="shared" si="5875"/>
        <v/>
      </c>
      <c r="FS383" s="71" t="str">
        <f t="shared" si="5876"/>
        <v/>
      </c>
    </row>
    <row r="384" spans="1:175" ht="16.5">
      <c r="A384" s="134"/>
      <c r="B384" s="80" t="s">
        <v>1067</v>
      </c>
      <c r="C384" s="147" t="s">
        <v>1050</v>
      </c>
      <c r="K384" s="151"/>
      <c r="T384" s="152" t="s">
        <v>1068</v>
      </c>
      <c r="U384" s="85" t="s">
        <v>1052</v>
      </c>
      <c r="CN384" s="70" t="str">
        <f t="shared" si="5801"/>
        <v>InitUnitState('IK4I',,,,,,,,,,)</v>
      </c>
      <c r="CO384" s="70" t="str">
        <f t="shared" si="5802"/>
        <v>InitUnitNormal('IK4I',,,,,,,,,,)</v>
      </c>
      <c r="CP384" s="70" t="str">
        <f t="shared" si="5803"/>
        <v>InitUnitMagic('IK4I',,,,,,,,,,)</v>
      </c>
      <c r="CQ384" s="70" t="str">
        <f t="shared" si="5804"/>
        <v>InitUnitAdd('IK4I',,,,,,,,,,)</v>
      </c>
      <c r="CR384" s="70" t="str">
        <f t="shared" si="5805"/>
        <v>InitEquipData('IK4I',,"",,,,,'','','','','','',"ReplaceableTextures\\CommandButtons\\BTNSST13.blp")</v>
      </c>
      <c r="CU384" s="95" t="str">
        <f t="shared" si="5806"/>
        <v>|n</v>
      </c>
      <c r="CV384" s="61" t="str">
        <f t="shared" si="5497"/>
        <v>攻击|Cffffc926+50000|r，攻击|Cffffc926+12%|n|n|r|Cffaaaaaa○|CffFFD24D暗之符印+1|r|r|n|n|Cff00ff7f点击穿戴或脱卸。|r</v>
      </c>
      <c r="CW384" s="60"/>
      <c r="CX384" s="60"/>
      <c r="CY384" s="60"/>
      <c r="CZ384" s="60"/>
      <c r="DA384" s="60"/>
      <c r="DB384" s="71" t="str">
        <f t="shared" si="5807"/>
        <v/>
      </c>
      <c r="DC384" s="71" t="str">
        <f t="shared" si="5808"/>
        <v/>
      </c>
      <c r="DD384" s="71" t="str">
        <f t="shared" si="5809"/>
        <v/>
      </c>
      <c r="DE384" s="71" t="str">
        <f t="shared" si="5810"/>
        <v/>
      </c>
      <c r="DF384" s="71" t="str">
        <f t="shared" si="5811"/>
        <v/>
      </c>
      <c r="DG384" s="71" t="str">
        <f t="shared" si="5812"/>
        <v/>
      </c>
      <c r="DH384" s="71" t="str">
        <f t="shared" si="5813"/>
        <v/>
      </c>
      <c r="DI384" s="71" t="str">
        <f t="shared" si="5814"/>
        <v/>
      </c>
      <c r="DJ384" s="71" t="str">
        <f t="shared" si="5815"/>
        <v/>
      </c>
      <c r="DK384" s="71" t="str">
        <f t="shared" si="5816"/>
        <v/>
      </c>
      <c r="DL384" s="71" t="str">
        <f t="shared" si="5817"/>
        <v/>
      </c>
      <c r="DM384" s="71" t="str">
        <f t="shared" si="5818"/>
        <v/>
      </c>
      <c r="DN384" s="71" t="str">
        <f t="shared" si="5819"/>
        <v/>
      </c>
      <c r="DO384" s="71" t="str">
        <f t="shared" si="5820"/>
        <v/>
      </c>
      <c r="DP384" s="71" t="str">
        <f t="shared" si="5821"/>
        <v/>
      </c>
      <c r="DQ384" s="71" t="str">
        <f t="shared" si="5822"/>
        <v/>
      </c>
      <c r="DR384" s="71" t="str">
        <f t="shared" si="5823"/>
        <v/>
      </c>
      <c r="DS384" s="71" t="str">
        <f t="shared" si="5824"/>
        <v/>
      </c>
      <c r="DT384" s="71" t="str">
        <f t="shared" si="5825"/>
        <v/>
      </c>
      <c r="DU384" s="71" t="str">
        <f t="shared" si="5826"/>
        <v/>
      </c>
      <c r="DV384" s="71" t="str">
        <f t="shared" si="5827"/>
        <v/>
      </c>
      <c r="DW384" s="71" t="str">
        <f t="shared" si="5828"/>
        <v/>
      </c>
      <c r="DX384" s="71" t="str">
        <f t="shared" si="5829"/>
        <v/>
      </c>
      <c r="DY384" s="71" t="str">
        <f t="shared" si="5830"/>
        <v/>
      </c>
      <c r="DZ384" s="71" t="str">
        <f t="shared" si="5831"/>
        <v/>
      </c>
      <c r="EA384" s="71" t="str">
        <f t="shared" si="5832"/>
        <v/>
      </c>
      <c r="EB384" s="71" t="str">
        <f t="shared" si="5833"/>
        <v/>
      </c>
      <c r="EC384" s="71" t="str">
        <f t="shared" si="5834"/>
        <v/>
      </c>
      <c r="ED384" s="71" t="str">
        <f t="shared" si="5835"/>
        <v/>
      </c>
      <c r="EE384" s="71" t="str">
        <f t="shared" si="5836"/>
        <v/>
      </c>
      <c r="EF384" s="71" t="str">
        <f t="shared" si="5837"/>
        <v/>
      </c>
      <c r="EG384" s="71" t="str">
        <f t="shared" si="5838"/>
        <v/>
      </c>
      <c r="EH384" s="71" t="str">
        <f t="shared" si="5839"/>
        <v/>
      </c>
      <c r="EI384" s="71" t="str">
        <f t="shared" si="5840"/>
        <v/>
      </c>
      <c r="EJ384" s="71" t="str">
        <f t="shared" si="5841"/>
        <v/>
      </c>
      <c r="EK384" s="71" t="str">
        <f t="shared" si="5842"/>
        <v/>
      </c>
      <c r="EL384" s="71" t="str">
        <f t="shared" si="5843"/>
        <v/>
      </c>
      <c r="EM384" s="71" t="str">
        <f t="shared" si="5844"/>
        <v/>
      </c>
      <c r="EN384" s="71" t="str">
        <f t="shared" si="5845"/>
        <v/>
      </c>
      <c r="EO384" s="71" t="str">
        <f t="shared" si="5846"/>
        <v/>
      </c>
      <c r="EP384" s="71" t="str">
        <f t="shared" si="5847"/>
        <v/>
      </c>
      <c r="EQ384" s="71" t="str">
        <f t="shared" si="5848"/>
        <v/>
      </c>
      <c r="ER384" s="71" t="str">
        <f t="shared" si="5849"/>
        <v/>
      </c>
      <c r="ES384" s="71" t="str">
        <f t="shared" si="5850"/>
        <v/>
      </c>
      <c r="ET384" s="71" t="str">
        <f t="shared" si="5851"/>
        <v/>
      </c>
      <c r="EU384" s="71" t="str">
        <f t="shared" si="5852"/>
        <v/>
      </c>
      <c r="EV384" s="71" t="str">
        <f t="shared" si="5853"/>
        <v/>
      </c>
      <c r="EW384" s="71" t="str">
        <f t="shared" si="5854"/>
        <v/>
      </c>
      <c r="EX384" s="71" t="str">
        <f t="shared" si="5855"/>
        <v/>
      </c>
      <c r="EY384" s="71" t="str">
        <f t="shared" si="5856"/>
        <v/>
      </c>
      <c r="EZ384" s="71" t="str">
        <f t="shared" si="5857"/>
        <v/>
      </c>
      <c r="FA384" s="71" t="str">
        <f t="shared" si="5858"/>
        <v/>
      </c>
      <c r="FB384" s="71" t="str">
        <f t="shared" si="5859"/>
        <v/>
      </c>
      <c r="FC384" s="71" t="str">
        <f t="shared" si="5860"/>
        <v/>
      </c>
      <c r="FD384" s="71" t="str">
        <f t="shared" si="5861"/>
        <v/>
      </c>
      <c r="FE384" s="71" t="str">
        <f t="shared" si="5862"/>
        <v/>
      </c>
      <c r="FF384" s="71" t="str">
        <f t="shared" si="5863"/>
        <v/>
      </c>
      <c r="FG384" s="71" t="str">
        <f t="shared" si="5864"/>
        <v/>
      </c>
      <c r="FH384" s="71" t="str">
        <f t="shared" si="5865"/>
        <v/>
      </c>
      <c r="FI384" s="71" t="str">
        <f t="shared" si="5866"/>
        <v/>
      </c>
      <c r="FJ384" s="71" t="str">
        <f t="shared" si="5867"/>
        <v/>
      </c>
      <c r="FK384" s="71" t="str">
        <f t="shared" si="5868"/>
        <v/>
      </c>
      <c r="FL384" s="71" t="str">
        <f t="shared" si="5869"/>
        <v/>
      </c>
      <c r="FM384" s="71" t="str">
        <f t="shared" si="5870"/>
        <v/>
      </c>
      <c r="FN384" s="71" t="str">
        <f t="shared" si="5871"/>
        <v/>
      </c>
      <c r="FO384" s="71" t="str">
        <f t="shared" si="5872"/>
        <v/>
      </c>
      <c r="FP384" s="71" t="str">
        <f t="shared" si="5873"/>
        <v/>
      </c>
      <c r="FQ384" s="71" t="str">
        <f t="shared" si="5874"/>
        <v/>
      </c>
      <c r="FR384" s="71" t="str">
        <f t="shared" si="5875"/>
        <v/>
      </c>
      <c r="FS384" s="71" t="str">
        <f t="shared" si="5876"/>
        <v/>
      </c>
    </row>
    <row r="385" spans="1:175" ht="16.5">
      <c r="A385" s="134"/>
      <c r="B385" s="80" t="s">
        <v>1069</v>
      </c>
      <c r="C385" s="147" t="s">
        <v>1070</v>
      </c>
      <c r="T385" s="152" t="s">
        <v>1071</v>
      </c>
      <c r="U385" s="85" t="s">
        <v>1072</v>
      </c>
      <c r="CN385" s="70" t="str">
        <f t="shared" si="5498"/>
        <v>InitUnitState('IK5A',,,,,,,,,,)</v>
      </c>
      <c r="CO385" s="70" t="str">
        <f t="shared" si="5499"/>
        <v>InitUnitNormal('IK5A',,,,,,,,,,)</v>
      </c>
      <c r="CP385" s="70" t="str">
        <f t="shared" si="5500"/>
        <v>InitUnitMagic('IK5A',,,,,,,,,,)</v>
      </c>
      <c r="CQ385" s="70" t="str">
        <f t="shared" si="5501"/>
        <v>InitUnitAdd('IK5A',,,,,,,,,,)</v>
      </c>
      <c r="CR385" s="70" t="str">
        <f>"InitEquipData('"&amp;B385&amp;"',"&amp;D385&amp;","&amp;CR$1&amp;A385&amp;CR$1&amp;","&amp;E385&amp;","&amp;I385&amp;","&amp;F385&amp;","&amp;G385&amp;",'"&amp;J385&amp;"','"&amp;K385&amp;"','"&amp;L385&amp;"','"&amp;M385&amp;"','"&amp;N385&amp;"','"&amp;O385&amp;"',"&amp;CR$1&amp;U394&amp;CR$1&amp;")"</f>
        <v>InitEquipData('IK5A',,"",,,,,'','','','','','',"ReplaceableTextures\\CommandButtons\\BTNSST14.blp")</v>
      </c>
      <c r="CU385" s="95" t="str">
        <f t="shared" si="5502"/>
        <v>|n</v>
      </c>
      <c r="CV385" s="61" t="str">
        <f t="shared" si="5497"/>
        <v>护甲穿透|Cffffc926+150|n|n|r|Cffaaaaaa○刻印槽 【空】|r|n|n|Cff00ff7f点击穿戴或脱卸。|r</v>
      </c>
      <c r="CW385" s="60"/>
      <c r="CX385" s="60"/>
      <c r="CY385" s="60"/>
      <c r="CZ385" s="60"/>
      <c r="DA385" s="60"/>
      <c r="DB385" s="71" t="str">
        <f t="shared" si="5503"/>
        <v/>
      </c>
      <c r="DC385" s="71" t="str">
        <f t="shared" si="5504"/>
        <v/>
      </c>
      <c r="DD385" s="71" t="str">
        <f t="shared" si="5505"/>
        <v/>
      </c>
      <c r="DE385" s="71" t="str">
        <f t="shared" si="5506"/>
        <v/>
      </c>
      <c r="DF385" s="71" t="str">
        <f t="shared" si="5507"/>
        <v/>
      </c>
      <c r="DG385" s="71" t="str">
        <f t="shared" si="5508"/>
        <v/>
      </c>
      <c r="DH385" s="71" t="str">
        <f t="shared" si="5509"/>
        <v/>
      </c>
      <c r="DI385" s="71" t="str">
        <f t="shared" si="5510"/>
        <v/>
      </c>
      <c r="DJ385" s="71" t="str">
        <f t="shared" si="5511"/>
        <v/>
      </c>
      <c r="DK385" s="71" t="str">
        <f t="shared" si="5512"/>
        <v/>
      </c>
      <c r="DL385" s="71" t="str">
        <f t="shared" si="5513"/>
        <v/>
      </c>
      <c r="DM385" s="71" t="str">
        <f t="shared" si="5514"/>
        <v/>
      </c>
      <c r="DN385" s="71" t="str">
        <f t="shared" si="5515"/>
        <v/>
      </c>
      <c r="DO385" s="71" t="str">
        <f t="shared" si="5516"/>
        <v/>
      </c>
      <c r="DP385" s="71" t="str">
        <f t="shared" si="5517"/>
        <v/>
      </c>
      <c r="DQ385" s="71" t="str">
        <f t="shared" si="5518"/>
        <v/>
      </c>
      <c r="DR385" s="71" t="str">
        <f t="shared" si="5519"/>
        <v/>
      </c>
      <c r="DS385" s="71" t="str">
        <f t="shared" si="5520"/>
        <v/>
      </c>
      <c r="DT385" s="71" t="str">
        <f t="shared" si="5521"/>
        <v/>
      </c>
      <c r="DU385" s="71" t="str">
        <f t="shared" si="5522"/>
        <v/>
      </c>
      <c r="DV385" s="71" t="str">
        <f t="shared" si="5523"/>
        <v/>
      </c>
      <c r="DW385" s="71" t="str">
        <f t="shared" si="5524"/>
        <v/>
      </c>
      <c r="DX385" s="71" t="str">
        <f t="shared" si="5525"/>
        <v/>
      </c>
      <c r="DY385" s="71" t="str">
        <f t="shared" si="5526"/>
        <v/>
      </c>
      <c r="DZ385" s="71" t="str">
        <f t="shared" si="5527"/>
        <v/>
      </c>
      <c r="EA385" s="71" t="str">
        <f t="shared" si="5528"/>
        <v/>
      </c>
      <c r="EB385" s="71" t="str">
        <f t="shared" si="5529"/>
        <v/>
      </c>
      <c r="EC385" s="71" t="str">
        <f t="shared" si="5530"/>
        <v/>
      </c>
      <c r="ED385" s="71" t="str">
        <f t="shared" si="5531"/>
        <v/>
      </c>
      <c r="EE385" s="71" t="str">
        <f t="shared" si="5532"/>
        <v/>
      </c>
      <c r="EF385" s="71" t="str">
        <f t="shared" si="5533"/>
        <v/>
      </c>
      <c r="EG385" s="71" t="str">
        <f t="shared" si="5534"/>
        <v/>
      </c>
      <c r="EH385" s="71" t="str">
        <f t="shared" si="5535"/>
        <v/>
      </c>
      <c r="EI385" s="71" t="str">
        <f t="shared" si="5536"/>
        <v/>
      </c>
      <c r="EJ385" s="71" t="str">
        <f t="shared" si="5537"/>
        <v/>
      </c>
      <c r="EK385" s="71" t="str">
        <f t="shared" si="5538"/>
        <v/>
      </c>
      <c r="EL385" s="71" t="str">
        <f t="shared" si="5539"/>
        <v/>
      </c>
      <c r="EM385" s="71" t="str">
        <f t="shared" si="5540"/>
        <v/>
      </c>
      <c r="EN385" s="71" t="str">
        <f t="shared" si="5541"/>
        <v/>
      </c>
      <c r="EO385" s="71" t="str">
        <f t="shared" si="5542"/>
        <v/>
      </c>
      <c r="EP385" s="71" t="str">
        <f t="shared" si="5543"/>
        <v/>
      </c>
      <c r="EQ385" s="71" t="str">
        <f t="shared" si="5544"/>
        <v/>
      </c>
      <c r="ER385" s="71" t="str">
        <f t="shared" si="5545"/>
        <v/>
      </c>
      <c r="ES385" s="71" t="str">
        <f t="shared" si="5546"/>
        <v/>
      </c>
      <c r="ET385" s="71" t="str">
        <f t="shared" si="5547"/>
        <v/>
      </c>
      <c r="EU385" s="71" t="str">
        <f t="shared" si="5548"/>
        <v/>
      </c>
      <c r="EV385" s="71" t="str">
        <f t="shared" si="5549"/>
        <v/>
      </c>
      <c r="EW385" s="71" t="str">
        <f t="shared" si="5550"/>
        <v/>
      </c>
      <c r="EX385" s="71" t="str">
        <f t="shared" si="5551"/>
        <v/>
      </c>
      <c r="EY385" s="71" t="str">
        <f t="shared" si="5552"/>
        <v/>
      </c>
      <c r="EZ385" s="71" t="str">
        <f t="shared" si="5553"/>
        <v/>
      </c>
      <c r="FA385" s="71" t="str">
        <f t="shared" si="5554"/>
        <v/>
      </c>
      <c r="FB385" s="71" t="str">
        <f t="shared" si="5555"/>
        <v/>
      </c>
      <c r="FC385" s="71" t="str">
        <f t="shared" si="5556"/>
        <v/>
      </c>
      <c r="FD385" s="71" t="str">
        <f t="shared" si="5557"/>
        <v/>
      </c>
      <c r="FE385" s="71" t="str">
        <f t="shared" si="5558"/>
        <v/>
      </c>
      <c r="FF385" s="71" t="str">
        <f t="shared" si="5559"/>
        <v/>
      </c>
      <c r="FG385" s="71" t="str">
        <f t="shared" si="5560"/>
        <v/>
      </c>
      <c r="FH385" s="71" t="str">
        <f t="shared" si="5561"/>
        <v/>
      </c>
      <c r="FI385" s="71" t="str">
        <f t="shared" si="5562"/>
        <v/>
      </c>
      <c r="FJ385" s="71" t="str">
        <f t="shared" si="5563"/>
        <v/>
      </c>
      <c r="FK385" s="71" t="str">
        <f t="shared" si="5564"/>
        <v/>
      </c>
      <c r="FL385" s="71" t="str">
        <f t="shared" si="5565"/>
        <v/>
      </c>
      <c r="FM385" s="71" t="str">
        <f t="shared" si="5566"/>
        <v/>
      </c>
      <c r="FN385" s="71" t="str">
        <f t="shared" si="5567"/>
        <v/>
      </c>
      <c r="FO385" s="71" t="str">
        <f t="shared" si="5568"/>
        <v/>
      </c>
      <c r="FP385" s="71" t="str">
        <f t="shared" si="5569"/>
        <v/>
      </c>
      <c r="FQ385" s="71" t="str">
        <f t="shared" si="5570"/>
        <v/>
      </c>
      <c r="FR385" s="71" t="str">
        <f t="shared" si="5571"/>
        <v/>
      </c>
      <c r="FS385" s="71" t="str">
        <f t="shared" si="5572"/>
        <v/>
      </c>
    </row>
    <row r="386" spans="1:175" ht="16.5">
      <c r="A386" s="134"/>
      <c r="B386" s="80" t="s">
        <v>1073</v>
      </c>
      <c r="C386" s="147" t="s">
        <v>1070</v>
      </c>
      <c r="K386" s="149"/>
      <c r="T386" s="152" t="s">
        <v>1074</v>
      </c>
      <c r="U386" s="85" t="s">
        <v>1072</v>
      </c>
      <c r="CN386" s="70" t="str">
        <f t="shared" ref="CN386:CN393" si="5877">"InitUnitState('"&amp;B386&amp;"',"&amp;V386&amp;","&amp;W386&amp;","&amp;X386&amp;","&amp;Y386&amp;","&amp;Z386&amp;","&amp;AA386&amp;","&amp;AB386&amp;","&amp;AC386&amp;","&amp;AD386&amp;","&amp;AE386&amp;")"</f>
        <v>InitUnitState('IK5B',,,,,,,,,,)</v>
      </c>
      <c r="CO386" s="70" t="str">
        <f t="shared" ref="CO386:CO393" si="5878">"InitUnitNormal('"&amp;B386&amp;"',"&amp;AF386&amp;","&amp;AG386&amp;","&amp;AH386&amp;","&amp;AI386&amp;","&amp;AJ386&amp;","&amp;AK386&amp;","&amp;AL386&amp;","&amp;AM386&amp;","&amp;AN386&amp;","&amp;AO386&amp;")"</f>
        <v>InitUnitNormal('IK5B',,,,,,,,,,)</v>
      </c>
      <c r="CP386" s="70" t="str">
        <f t="shared" ref="CP386:CP393" si="5879">"InitUnitMagic('"&amp;B386&amp;"',"&amp;AP386&amp;","&amp;AQ386&amp;","&amp;AR386&amp;","&amp;AS386&amp;","&amp;AT386&amp;","&amp;AU386&amp;","&amp;AV386&amp;","&amp;AW386&amp;","&amp;BI386&amp;","&amp;BJ386&amp;")"</f>
        <v>InitUnitMagic('IK5B',,,,,,,,,,)</v>
      </c>
      <c r="CQ386" s="70" t="str">
        <f t="shared" ref="CQ386:CQ393" si="5880">"InitUnitAdd('"&amp;B386&amp;"',"&amp;BK386&amp;","&amp;BL386&amp;","&amp;BM386&amp;","&amp;BN386&amp;","&amp;BO386&amp;","&amp;BP386&amp;","&amp;BQ386&amp;","&amp;BR386&amp;","&amp;BS386&amp;","&amp;BT386&amp;")"</f>
        <v>InitUnitAdd('IK5B',,,,,,,,,,)</v>
      </c>
      <c r="CR386" s="70" t="str">
        <f t="shared" ref="CR386:CR393" si="5881">"InitEquipData('"&amp;B386&amp;"',"&amp;D386&amp;","&amp;CR$1&amp;A386&amp;CR$1&amp;","&amp;E386&amp;","&amp;I386&amp;","&amp;F386&amp;","&amp;G386&amp;",'"&amp;J386&amp;"','"&amp;K386&amp;"','"&amp;L386&amp;"','"&amp;M386&amp;"','"&amp;N386&amp;"','"&amp;O386&amp;"',"&amp;CR$1&amp;U395&amp;CR$1&amp;")"</f>
        <v>InitEquipData('IK5B',,"",,,,,'','','','','','',"ReplaceableTextures\\CommandButtons\\BTNSST14.blp")</v>
      </c>
      <c r="CU386" s="95" t="str">
        <f t="shared" ref="CU386:CU393" si="5882">CONCATENATE(DB386,DC386,DD386,DE386,DF386,DG386,DH386,DI386,DJ386,DK386,DL386,DM386,DN386,DO386,DP386,DQ386,DR386,DS386,DT386,DU386,DV386,DW386,DX386,DY386,DZ386,EA386,EB386,EC386,ED386,EE386,EF386,EG386,EH386,EI386,EJ386,EK386,EL386,EM386,EN386,EO386,EP386&amp;"|n")</f>
        <v>|n</v>
      </c>
      <c r="CV386" s="61" t="str">
        <f t="shared" si="5497"/>
        <v>护甲穿透|Cffffc926+150|n|n|r|Cffaaaaaa○|CffFFD24D金之符印+1|r|r|n|n|Cff00ff7f点击穿戴或脱卸。|r</v>
      </c>
      <c r="CW386" s="60"/>
      <c r="CX386" s="60"/>
      <c r="CY386" s="60"/>
      <c r="CZ386" s="60"/>
      <c r="DA386" s="60"/>
      <c r="DB386" s="71" t="str">
        <f t="shared" ref="DB386:DB393" si="5883">IF(V386="","","|n"&amp;DB$2&amp;"+"&amp;V386&amp;DB$1)</f>
        <v/>
      </c>
      <c r="DC386" s="71" t="str">
        <f t="shared" ref="DC386:DC393" si="5884">IF(W386="","","|n"&amp;DC$2&amp;"+"&amp;W386&amp;DC$1)</f>
        <v/>
      </c>
      <c r="DD386" s="71" t="str">
        <f t="shared" ref="DD386:DD393" si="5885">IF(X386="","","|n"&amp;DD$2&amp;"+"&amp;X386&amp;DD$1)</f>
        <v/>
      </c>
      <c r="DE386" s="71" t="str">
        <f t="shared" ref="DE386:DE393" si="5886">IF(Y386="","","|n"&amp;DE$2&amp;"+"&amp;Y386&amp;DE$1)</f>
        <v/>
      </c>
      <c r="DF386" s="71" t="str">
        <f t="shared" ref="DF386:DF393" si="5887">IF(Z386="","","|n"&amp;DF$2&amp;"+"&amp;Z386&amp;DF$1)</f>
        <v/>
      </c>
      <c r="DG386" s="71" t="str">
        <f t="shared" ref="DG386:DG393" si="5888">IF(AA386="","","|n"&amp;DG$2&amp;"+"&amp;AA386&amp;DG$1)</f>
        <v/>
      </c>
      <c r="DH386" s="71" t="str">
        <f t="shared" ref="DH386:DH393" si="5889">IF(AB386="","","|n"&amp;DH$2&amp;"+"&amp;AB386&amp;DH$1)</f>
        <v/>
      </c>
      <c r="DI386" s="71" t="str">
        <f t="shared" ref="DI386:DI393" si="5890">IF(AC386="","","|n"&amp;DI$2&amp;"+"&amp;AC386&amp;DI$1)</f>
        <v/>
      </c>
      <c r="DJ386" s="71" t="str">
        <f t="shared" ref="DJ386:DJ393" si="5891">IF(AD386="","","|n"&amp;DJ$2&amp;"+"&amp;AD386&amp;DJ$1)</f>
        <v/>
      </c>
      <c r="DK386" s="71" t="str">
        <f t="shared" ref="DK386:DK393" si="5892">IF(AE386="","","|n"&amp;DK$2&amp;"+"&amp;AE386&amp;DK$1)</f>
        <v/>
      </c>
      <c r="DL386" s="71" t="str">
        <f t="shared" ref="DL386:DL393" si="5893">IF(AF386="","","|n"&amp;DL$2&amp;"+"&amp;AF386&amp;DL$1)</f>
        <v/>
      </c>
      <c r="DM386" s="71" t="str">
        <f t="shared" ref="DM386:DM393" si="5894">IF(AG386="","","|n"&amp;DM$2&amp;"+"&amp;AG386&amp;DM$1)</f>
        <v/>
      </c>
      <c r="DN386" s="71" t="str">
        <f t="shared" ref="DN386:DN393" si="5895">IF(AH386="","","|n"&amp;DN$2&amp;"+"&amp;AH386&amp;DN$1)</f>
        <v/>
      </c>
      <c r="DO386" s="71" t="str">
        <f t="shared" ref="DO386:DO393" si="5896">IF(AI386="","","|n"&amp;DO$2&amp;"+"&amp;AI386&amp;DO$1)</f>
        <v/>
      </c>
      <c r="DP386" s="71" t="str">
        <f t="shared" ref="DP386:DP393" si="5897">IF(AJ386="","","|n"&amp;DP$2&amp;"+"&amp;AJ386&amp;DP$1)</f>
        <v/>
      </c>
      <c r="DQ386" s="71" t="str">
        <f t="shared" ref="DQ386:DQ393" si="5898">IF(AK386="","","|n"&amp;DQ$2&amp;"+"&amp;AK386&amp;DQ$1)</f>
        <v/>
      </c>
      <c r="DR386" s="71" t="str">
        <f t="shared" ref="DR386:DR393" si="5899">IF(AL386="","","|n"&amp;DR$2&amp;"+"&amp;AL386&amp;DR$1)</f>
        <v/>
      </c>
      <c r="DS386" s="71" t="str">
        <f t="shared" ref="DS386:DS393" si="5900">IF(AM386="","","|n"&amp;DS$2&amp;"+"&amp;AM386&amp;DS$1)</f>
        <v/>
      </c>
      <c r="DT386" s="71" t="str">
        <f t="shared" ref="DT386:DT393" si="5901">IF(AN386="","","|n"&amp;DT$2&amp;"+"&amp;AN386&amp;DT$1)</f>
        <v/>
      </c>
      <c r="DU386" s="71" t="str">
        <f t="shared" ref="DU386:DU393" si="5902">IF(AO386="","","|n"&amp;DU$2&amp;"+"&amp;AO386&amp;DU$1)</f>
        <v/>
      </c>
      <c r="DV386" s="71" t="str">
        <f t="shared" ref="DV386:DV393" si="5903">IF(AP386="","","|n"&amp;DV$2&amp;"+"&amp;AP386&amp;DV$1)</f>
        <v/>
      </c>
      <c r="DW386" s="71" t="str">
        <f t="shared" ref="DW386:DW393" si="5904">IF(AQ386="","","|n"&amp;DW$2&amp;"+"&amp;AQ386&amp;DW$1)</f>
        <v/>
      </c>
      <c r="DX386" s="71" t="str">
        <f t="shared" ref="DX386:DX393" si="5905">IF(AR386="","","|n"&amp;DX$2&amp;"+"&amp;AR386&amp;DX$1)</f>
        <v/>
      </c>
      <c r="DY386" s="71" t="str">
        <f t="shared" ref="DY386:DY393" si="5906">IF(AS386="","","|n"&amp;DY$2&amp;"+"&amp;AS386&amp;DY$1)</f>
        <v/>
      </c>
      <c r="DZ386" s="71" t="str">
        <f t="shared" ref="DZ386:DZ393" si="5907">IF(AT386="","","|n"&amp;DZ$2&amp;"+"&amp;AT386&amp;DZ$1)</f>
        <v/>
      </c>
      <c r="EA386" s="71" t="str">
        <f t="shared" ref="EA386:EA393" si="5908">IF(AU386="","","|n"&amp;EA$2&amp;"+"&amp;AU386&amp;EA$1)</f>
        <v/>
      </c>
      <c r="EB386" s="71" t="str">
        <f t="shared" ref="EB386:EB393" si="5909">IF(AV386="","","|n"&amp;EB$2&amp;"+"&amp;AV386&amp;EB$1)</f>
        <v/>
      </c>
      <c r="EC386" s="71" t="str">
        <f t="shared" ref="EC386:EC393" si="5910">IF(AW386="","","|n"&amp;EC$2&amp;"+"&amp;AW386&amp;EC$1)</f>
        <v/>
      </c>
      <c r="ED386" s="71" t="str">
        <f t="shared" ref="ED386:ED393" si="5911">IF(AX386="","","|n"&amp;ED$2&amp;"+"&amp;AX386&amp;ED$1)</f>
        <v/>
      </c>
      <c r="EE386" s="71" t="str">
        <f t="shared" ref="EE386:EE393" si="5912">IF(AY386="","","|n"&amp;EE$2&amp;"+"&amp;AY386&amp;EE$1)</f>
        <v/>
      </c>
      <c r="EF386" s="71" t="str">
        <f t="shared" ref="EF386:EF393" si="5913">IF(AZ386="","","|n"&amp;EF$2&amp;"+"&amp;AZ386&amp;EF$1)</f>
        <v/>
      </c>
      <c r="EG386" s="71" t="str">
        <f t="shared" ref="EG386:EG393" si="5914">IF(BA386="","","|n"&amp;EG$2&amp;"+"&amp;BA386&amp;EG$1)</f>
        <v/>
      </c>
      <c r="EH386" s="71" t="str">
        <f t="shared" ref="EH386:EH393" si="5915">IF(BB386="","","|n"&amp;EH$2&amp;"+"&amp;BB386&amp;EH$1)</f>
        <v/>
      </c>
      <c r="EI386" s="71" t="str">
        <f t="shared" ref="EI386:EI393" si="5916">IF(BC386="","","|n"&amp;EI$2&amp;"+"&amp;BC386&amp;EI$1)</f>
        <v/>
      </c>
      <c r="EJ386" s="71" t="str">
        <f t="shared" ref="EJ386:EJ393" si="5917">IF(BD386="","","|n"&amp;EJ$2&amp;"+"&amp;BD386&amp;EJ$1)</f>
        <v/>
      </c>
      <c r="EK386" s="71" t="str">
        <f t="shared" ref="EK386:EK393" si="5918">IF(BE386="","","|n"&amp;EK$2&amp;"+"&amp;BE386&amp;EK$1)</f>
        <v/>
      </c>
      <c r="EL386" s="71" t="str">
        <f t="shared" ref="EL386:EL393" si="5919">IF(BF386="","","|n"&amp;EL$2&amp;"+"&amp;BF386&amp;EL$1)</f>
        <v/>
      </c>
      <c r="EM386" s="71" t="str">
        <f t="shared" ref="EM386:EM393" si="5920">IF(BG386="","","|n"&amp;EM$2&amp;"+"&amp;BG386&amp;EM$1)</f>
        <v/>
      </c>
      <c r="EN386" s="71" t="str">
        <f t="shared" ref="EN386:EN393" si="5921">IF(BH386="","","|n"&amp;EN$2&amp;"+"&amp;BH386&amp;EN$1)</f>
        <v/>
      </c>
      <c r="EO386" s="71" t="str">
        <f t="shared" ref="EO386:EO393" si="5922">IF(BI386="","","|n"&amp;EO$2&amp;"+"&amp;BI386&amp;EO$1)</f>
        <v/>
      </c>
      <c r="EP386" s="71" t="str">
        <f t="shared" ref="EP386:EP393" si="5923">IF(BJ386="","","|n"&amp;EP$2&amp;"+"&amp;BJ386&amp;EP$1)</f>
        <v/>
      </c>
      <c r="EQ386" s="71" t="str">
        <f t="shared" ref="EQ386:EQ393" si="5924">IF(BK386="","","|n"&amp;EQ$2&amp;"+"&amp;BK386&amp;EQ$1)</f>
        <v/>
      </c>
      <c r="ER386" s="71" t="str">
        <f t="shared" ref="ER386:ER393" si="5925">IF(BL386="","","|n"&amp;ER$2&amp;"+"&amp;BL386&amp;ER$1)</f>
        <v/>
      </c>
      <c r="ES386" s="71" t="str">
        <f t="shared" ref="ES386:ES393" si="5926">IF(BM386="","","|n"&amp;ES$2&amp;"+"&amp;BM386&amp;ES$1)</f>
        <v/>
      </c>
      <c r="ET386" s="71" t="str">
        <f t="shared" ref="ET386:ET393" si="5927">IF(BN386="","","|n"&amp;ET$2&amp;"+"&amp;BN386&amp;ET$1)</f>
        <v/>
      </c>
      <c r="EU386" s="71" t="str">
        <f t="shared" ref="EU386:EU393" si="5928">IF(BO386="","","|n"&amp;EU$2&amp;"+"&amp;BO386&amp;EU$1)</f>
        <v/>
      </c>
      <c r="EV386" s="71" t="str">
        <f t="shared" ref="EV386:EV393" si="5929">IF(BP386="","","|n"&amp;EV$2&amp;"+"&amp;BP386&amp;EV$1)</f>
        <v/>
      </c>
      <c r="EW386" s="71" t="str">
        <f t="shared" ref="EW386:EW393" si="5930">IF(BQ386="","","|n"&amp;EW$2&amp;"+"&amp;BQ386&amp;EW$1)</f>
        <v/>
      </c>
      <c r="EX386" s="71" t="str">
        <f t="shared" ref="EX386:EX393" si="5931">IF(BR386="","","|n"&amp;EX$2&amp;"+"&amp;BR386&amp;EX$1)</f>
        <v/>
      </c>
      <c r="EY386" s="71" t="str">
        <f t="shared" ref="EY386:EY393" si="5932">IF(BS386="","","|n"&amp;EY$2&amp;"+"&amp;BS386&amp;EY$1)</f>
        <v/>
      </c>
      <c r="EZ386" s="71" t="str">
        <f t="shared" ref="EZ386:EZ393" si="5933">IF(BT386="","","|n"&amp;EZ$2&amp;"+"&amp;BT386&amp;EZ$1)</f>
        <v/>
      </c>
      <c r="FA386" s="71" t="str">
        <f t="shared" ref="FA386:FA393" si="5934">IF(BU386="","","|n"&amp;FA$2&amp;"+"&amp;BU386&amp;FA$1)</f>
        <v/>
      </c>
      <c r="FB386" s="71" t="str">
        <f t="shared" ref="FB386:FB393" si="5935">IF(BV386="","","|n"&amp;FB$2&amp;"+"&amp;BV386&amp;FB$1)</f>
        <v/>
      </c>
      <c r="FC386" s="71" t="str">
        <f t="shared" ref="FC386:FC393" si="5936">IF(BW386="","","|n"&amp;FC$2&amp;"+"&amp;BW386&amp;FC$1)</f>
        <v/>
      </c>
      <c r="FD386" s="71" t="str">
        <f t="shared" ref="FD386:FD393" si="5937">IF(BX386="","","|n"&amp;FD$2&amp;"+"&amp;BX386&amp;FD$1)</f>
        <v/>
      </c>
      <c r="FE386" s="71" t="str">
        <f t="shared" ref="FE386:FE393" si="5938">IF(BY386="","","|n"&amp;FE$2&amp;"+"&amp;BY386&amp;FE$1)</f>
        <v/>
      </c>
      <c r="FF386" s="71" t="str">
        <f t="shared" ref="FF386:FF393" si="5939">IF(BZ386="","","|n"&amp;FF$2&amp;"+"&amp;BZ386&amp;FF$1)</f>
        <v/>
      </c>
      <c r="FG386" s="71" t="str">
        <f t="shared" ref="FG386:FG393" si="5940">IF(CA386="","","|n"&amp;FG$2&amp;"+"&amp;CA386&amp;FG$1)</f>
        <v/>
      </c>
      <c r="FH386" s="71" t="str">
        <f t="shared" ref="FH386:FH393" si="5941">IF(CB386="","","|n"&amp;FH$2&amp;"+"&amp;CB386&amp;FH$1)</f>
        <v/>
      </c>
      <c r="FI386" s="71" t="str">
        <f t="shared" ref="FI386:FI393" si="5942">IF(CC386="","","|n"&amp;FI$2&amp;"+"&amp;CC386&amp;FI$1)</f>
        <v/>
      </c>
      <c r="FJ386" s="71" t="str">
        <f t="shared" ref="FJ386:FJ393" si="5943">IF(CD386="","","|n"&amp;FJ$2&amp;"+"&amp;CD386&amp;FJ$1)</f>
        <v/>
      </c>
      <c r="FK386" s="71" t="str">
        <f t="shared" ref="FK386:FK393" si="5944">IF(CE386="","","|n"&amp;FK$2&amp;"+"&amp;CE386&amp;FK$1)</f>
        <v/>
      </c>
      <c r="FL386" s="71" t="str">
        <f t="shared" ref="FL386:FL393" si="5945">IF(CF386="","","|n"&amp;FL$2&amp;"+"&amp;CF386&amp;FL$1)</f>
        <v/>
      </c>
      <c r="FM386" s="71" t="str">
        <f t="shared" ref="FM386:FM393" si="5946">IF(CG386="","","|n"&amp;FM$2&amp;"+"&amp;CG386&amp;FM$1)</f>
        <v/>
      </c>
      <c r="FN386" s="71" t="str">
        <f t="shared" ref="FN386:FN393" si="5947">IF(CH386="","","|n"&amp;FN$2&amp;"+"&amp;CH386&amp;FN$1)</f>
        <v/>
      </c>
      <c r="FO386" s="71" t="str">
        <f t="shared" ref="FO386:FO393" si="5948">IF(CI386="","","|n"&amp;FO$2&amp;"+"&amp;CI386&amp;FO$1)</f>
        <v/>
      </c>
      <c r="FP386" s="71" t="str">
        <f t="shared" ref="FP386:FP393" si="5949">IF(CJ386="","","|n"&amp;FP$2&amp;"+"&amp;CJ386&amp;FP$1)</f>
        <v/>
      </c>
      <c r="FQ386" s="71" t="str">
        <f t="shared" ref="FQ386:FQ393" si="5950">IF(CK386="","","|n"&amp;FQ$2&amp;"+"&amp;CK386&amp;FQ$1)</f>
        <v/>
      </c>
      <c r="FR386" s="71" t="str">
        <f t="shared" ref="FR386:FR393" si="5951">IF(CL386="","","|n"&amp;FR$2&amp;"+"&amp;CL386&amp;FR$1)</f>
        <v/>
      </c>
      <c r="FS386" s="71" t="str">
        <f t="shared" ref="FS386:FS393" si="5952">IF(CM386="","","|n"&amp;FS$2&amp;"+"&amp;CM386&amp;FS$1)</f>
        <v/>
      </c>
    </row>
    <row r="387" spans="1:175" ht="16.5">
      <c r="A387" s="134"/>
      <c r="B387" s="80" t="s">
        <v>1075</v>
      </c>
      <c r="C387" s="147" t="s">
        <v>1070</v>
      </c>
      <c r="K387" s="150"/>
      <c r="T387" s="152" t="s">
        <v>1076</v>
      </c>
      <c r="U387" s="85" t="s">
        <v>1072</v>
      </c>
      <c r="CN387" s="70" t="str">
        <f t="shared" si="5877"/>
        <v>InitUnitState('IK5C',,,,,,,,,,)</v>
      </c>
      <c r="CO387" s="70" t="str">
        <f t="shared" si="5878"/>
        <v>InitUnitNormal('IK5C',,,,,,,,,,)</v>
      </c>
      <c r="CP387" s="70" t="str">
        <f t="shared" si="5879"/>
        <v>InitUnitMagic('IK5C',,,,,,,,,,)</v>
      </c>
      <c r="CQ387" s="70" t="str">
        <f t="shared" si="5880"/>
        <v>InitUnitAdd('IK5C',,,,,,,,,,)</v>
      </c>
      <c r="CR387" s="70" t="str">
        <f t="shared" si="5881"/>
        <v>InitEquipData('IK5C',,"",,,,,'','','','','','',"ReplaceableTextures\\CommandButtons\\BTNSST14.blp")</v>
      </c>
      <c r="CU387" s="95" t="str">
        <f t="shared" si="5882"/>
        <v>|n</v>
      </c>
      <c r="CV387" s="61" t="str">
        <f t="shared" si="5497"/>
        <v>护甲穿透|Cffffc926+150|n|n|r|Cffaaaaaa○|CffFFD24D木之符印+1|r|r|n|n|Cff00ff7f点击穿戴或脱卸。|r</v>
      </c>
      <c r="CW387" s="60"/>
      <c r="CX387" s="60"/>
      <c r="CY387" s="60"/>
      <c r="CZ387" s="60"/>
      <c r="DA387" s="60"/>
      <c r="DB387" s="71" t="str">
        <f t="shared" si="5883"/>
        <v/>
      </c>
      <c r="DC387" s="71" t="str">
        <f t="shared" si="5884"/>
        <v/>
      </c>
      <c r="DD387" s="71" t="str">
        <f t="shared" si="5885"/>
        <v/>
      </c>
      <c r="DE387" s="71" t="str">
        <f t="shared" si="5886"/>
        <v/>
      </c>
      <c r="DF387" s="71" t="str">
        <f t="shared" si="5887"/>
        <v/>
      </c>
      <c r="DG387" s="71" t="str">
        <f t="shared" si="5888"/>
        <v/>
      </c>
      <c r="DH387" s="71" t="str">
        <f t="shared" si="5889"/>
        <v/>
      </c>
      <c r="DI387" s="71" t="str">
        <f t="shared" si="5890"/>
        <v/>
      </c>
      <c r="DJ387" s="71" t="str">
        <f t="shared" si="5891"/>
        <v/>
      </c>
      <c r="DK387" s="71" t="str">
        <f t="shared" si="5892"/>
        <v/>
      </c>
      <c r="DL387" s="71" t="str">
        <f t="shared" si="5893"/>
        <v/>
      </c>
      <c r="DM387" s="71" t="str">
        <f t="shared" si="5894"/>
        <v/>
      </c>
      <c r="DN387" s="71" t="str">
        <f t="shared" si="5895"/>
        <v/>
      </c>
      <c r="DO387" s="71" t="str">
        <f t="shared" si="5896"/>
        <v/>
      </c>
      <c r="DP387" s="71" t="str">
        <f t="shared" si="5897"/>
        <v/>
      </c>
      <c r="DQ387" s="71" t="str">
        <f t="shared" si="5898"/>
        <v/>
      </c>
      <c r="DR387" s="71" t="str">
        <f t="shared" si="5899"/>
        <v/>
      </c>
      <c r="DS387" s="71" t="str">
        <f t="shared" si="5900"/>
        <v/>
      </c>
      <c r="DT387" s="71" t="str">
        <f t="shared" si="5901"/>
        <v/>
      </c>
      <c r="DU387" s="71" t="str">
        <f t="shared" si="5902"/>
        <v/>
      </c>
      <c r="DV387" s="71" t="str">
        <f t="shared" si="5903"/>
        <v/>
      </c>
      <c r="DW387" s="71" t="str">
        <f t="shared" si="5904"/>
        <v/>
      </c>
      <c r="DX387" s="71" t="str">
        <f t="shared" si="5905"/>
        <v/>
      </c>
      <c r="DY387" s="71" t="str">
        <f t="shared" si="5906"/>
        <v/>
      </c>
      <c r="DZ387" s="71" t="str">
        <f t="shared" si="5907"/>
        <v/>
      </c>
      <c r="EA387" s="71" t="str">
        <f t="shared" si="5908"/>
        <v/>
      </c>
      <c r="EB387" s="71" t="str">
        <f t="shared" si="5909"/>
        <v/>
      </c>
      <c r="EC387" s="71" t="str">
        <f t="shared" si="5910"/>
        <v/>
      </c>
      <c r="ED387" s="71" t="str">
        <f t="shared" si="5911"/>
        <v/>
      </c>
      <c r="EE387" s="71" t="str">
        <f t="shared" si="5912"/>
        <v/>
      </c>
      <c r="EF387" s="71" t="str">
        <f t="shared" si="5913"/>
        <v/>
      </c>
      <c r="EG387" s="71" t="str">
        <f t="shared" si="5914"/>
        <v/>
      </c>
      <c r="EH387" s="71" t="str">
        <f t="shared" si="5915"/>
        <v/>
      </c>
      <c r="EI387" s="71" t="str">
        <f t="shared" si="5916"/>
        <v/>
      </c>
      <c r="EJ387" s="71" t="str">
        <f t="shared" si="5917"/>
        <v/>
      </c>
      <c r="EK387" s="71" t="str">
        <f t="shared" si="5918"/>
        <v/>
      </c>
      <c r="EL387" s="71" t="str">
        <f t="shared" si="5919"/>
        <v/>
      </c>
      <c r="EM387" s="71" t="str">
        <f t="shared" si="5920"/>
        <v/>
      </c>
      <c r="EN387" s="71" t="str">
        <f t="shared" si="5921"/>
        <v/>
      </c>
      <c r="EO387" s="71" t="str">
        <f t="shared" si="5922"/>
        <v/>
      </c>
      <c r="EP387" s="71" t="str">
        <f t="shared" si="5923"/>
        <v/>
      </c>
      <c r="EQ387" s="71" t="str">
        <f t="shared" si="5924"/>
        <v/>
      </c>
      <c r="ER387" s="71" t="str">
        <f t="shared" si="5925"/>
        <v/>
      </c>
      <c r="ES387" s="71" t="str">
        <f t="shared" si="5926"/>
        <v/>
      </c>
      <c r="ET387" s="71" t="str">
        <f t="shared" si="5927"/>
        <v/>
      </c>
      <c r="EU387" s="71" t="str">
        <f t="shared" si="5928"/>
        <v/>
      </c>
      <c r="EV387" s="71" t="str">
        <f t="shared" si="5929"/>
        <v/>
      </c>
      <c r="EW387" s="71" t="str">
        <f t="shared" si="5930"/>
        <v/>
      </c>
      <c r="EX387" s="71" t="str">
        <f t="shared" si="5931"/>
        <v/>
      </c>
      <c r="EY387" s="71" t="str">
        <f t="shared" si="5932"/>
        <v/>
      </c>
      <c r="EZ387" s="71" t="str">
        <f t="shared" si="5933"/>
        <v/>
      </c>
      <c r="FA387" s="71" t="str">
        <f t="shared" si="5934"/>
        <v/>
      </c>
      <c r="FB387" s="71" t="str">
        <f t="shared" si="5935"/>
        <v/>
      </c>
      <c r="FC387" s="71" t="str">
        <f t="shared" si="5936"/>
        <v/>
      </c>
      <c r="FD387" s="71" t="str">
        <f t="shared" si="5937"/>
        <v/>
      </c>
      <c r="FE387" s="71" t="str">
        <f t="shared" si="5938"/>
        <v/>
      </c>
      <c r="FF387" s="71" t="str">
        <f t="shared" si="5939"/>
        <v/>
      </c>
      <c r="FG387" s="71" t="str">
        <f t="shared" si="5940"/>
        <v/>
      </c>
      <c r="FH387" s="71" t="str">
        <f t="shared" si="5941"/>
        <v/>
      </c>
      <c r="FI387" s="71" t="str">
        <f t="shared" si="5942"/>
        <v/>
      </c>
      <c r="FJ387" s="71" t="str">
        <f t="shared" si="5943"/>
        <v/>
      </c>
      <c r="FK387" s="71" t="str">
        <f t="shared" si="5944"/>
        <v/>
      </c>
      <c r="FL387" s="71" t="str">
        <f t="shared" si="5945"/>
        <v/>
      </c>
      <c r="FM387" s="71" t="str">
        <f t="shared" si="5946"/>
        <v/>
      </c>
      <c r="FN387" s="71" t="str">
        <f t="shared" si="5947"/>
        <v/>
      </c>
      <c r="FO387" s="71" t="str">
        <f t="shared" si="5948"/>
        <v/>
      </c>
      <c r="FP387" s="71" t="str">
        <f t="shared" si="5949"/>
        <v/>
      </c>
      <c r="FQ387" s="71" t="str">
        <f t="shared" si="5950"/>
        <v/>
      </c>
      <c r="FR387" s="71" t="str">
        <f t="shared" si="5951"/>
        <v/>
      </c>
      <c r="FS387" s="71" t="str">
        <f t="shared" si="5952"/>
        <v/>
      </c>
    </row>
    <row r="388" spans="1:175" ht="16.5">
      <c r="A388" s="134"/>
      <c r="B388" s="80" t="s">
        <v>1077</v>
      </c>
      <c r="C388" s="147" t="s">
        <v>1070</v>
      </c>
      <c r="K388" s="150"/>
      <c r="T388" s="152" t="s">
        <v>1078</v>
      </c>
      <c r="U388" s="85" t="s">
        <v>1072</v>
      </c>
      <c r="CN388" s="70" t="str">
        <f t="shared" si="5877"/>
        <v>InitUnitState('IK5D',,,,,,,,,,)</v>
      </c>
      <c r="CO388" s="70" t="str">
        <f t="shared" si="5878"/>
        <v>InitUnitNormal('IK5D',,,,,,,,,,)</v>
      </c>
      <c r="CP388" s="70" t="str">
        <f t="shared" si="5879"/>
        <v>InitUnitMagic('IK5D',,,,,,,,,,)</v>
      </c>
      <c r="CQ388" s="70" t="str">
        <f t="shared" si="5880"/>
        <v>InitUnitAdd('IK5D',,,,,,,,,,)</v>
      </c>
      <c r="CR388" s="70" t="str">
        <f t="shared" si="5881"/>
        <v>InitEquipData('IK5D',,"",,,,,'','','','','','',"ReplaceableTextures\\CommandButtons\\BTNSST14.blp")</v>
      </c>
      <c r="CU388" s="95" t="str">
        <f t="shared" si="5882"/>
        <v>|n</v>
      </c>
      <c r="CV388" s="61" t="str">
        <f t="shared" si="5497"/>
        <v>护甲穿透|Cffffc926+150|n|n|r|Cffaaaaaa○|CffFFD24D水之符印+1|r|r|n|n|Cff00ff7f点击穿戴或脱卸。|r</v>
      </c>
      <c r="CW388" s="60"/>
      <c r="CX388" s="60"/>
      <c r="CY388" s="60"/>
      <c r="CZ388" s="60"/>
      <c r="DA388" s="60"/>
      <c r="DB388" s="71" t="str">
        <f t="shared" si="5883"/>
        <v/>
      </c>
      <c r="DC388" s="71" t="str">
        <f t="shared" si="5884"/>
        <v/>
      </c>
      <c r="DD388" s="71" t="str">
        <f t="shared" si="5885"/>
        <v/>
      </c>
      <c r="DE388" s="71" t="str">
        <f t="shared" si="5886"/>
        <v/>
      </c>
      <c r="DF388" s="71" t="str">
        <f t="shared" si="5887"/>
        <v/>
      </c>
      <c r="DG388" s="71" t="str">
        <f t="shared" si="5888"/>
        <v/>
      </c>
      <c r="DH388" s="71" t="str">
        <f t="shared" si="5889"/>
        <v/>
      </c>
      <c r="DI388" s="71" t="str">
        <f t="shared" si="5890"/>
        <v/>
      </c>
      <c r="DJ388" s="71" t="str">
        <f t="shared" si="5891"/>
        <v/>
      </c>
      <c r="DK388" s="71" t="str">
        <f t="shared" si="5892"/>
        <v/>
      </c>
      <c r="DL388" s="71" t="str">
        <f t="shared" si="5893"/>
        <v/>
      </c>
      <c r="DM388" s="71" t="str">
        <f t="shared" si="5894"/>
        <v/>
      </c>
      <c r="DN388" s="71" t="str">
        <f t="shared" si="5895"/>
        <v/>
      </c>
      <c r="DO388" s="71" t="str">
        <f t="shared" si="5896"/>
        <v/>
      </c>
      <c r="DP388" s="71" t="str">
        <f t="shared" si="5897"/>
        <v/>
      </c>
      <c r="DQ388" s="71" t="str">
        <f t="shared" si="5898"/>
        <v/>
      </c>
      <c r="DR388" s="71" t="str">
        <f t="shared" si="5899"/>
        <v/>
      </c>
      <c r="DS388" s="71" t="str">
        <f t="shared" si="5900"/>
        <v/>
      </c>
      <c r="DT388" s="71" t="str">
        <f t="shared" si="5901"/>
        <v/>
      </c>
      <c r="DU388" s="71" t="str">
        <f t="shared" si="5902"/>
        <v/>
      </c>
      <c r="DV388" s="71" t="str">
        <f t="shared" si="5903"/>
        <v/>
      </c>
      <c r="DW388" s="71" t="str">
        <f t="shared" si="5904"/>
        <v/>
      </c>
      <c r="DX388" s="71" t="str">
        <f t="shared" si="5905"/>
        <v/>
      </c>
      <c r="DY388" s="71" t="str">
        <f t="shared" si="5906"/>
        <v/>
      </c>
      <c r="DZ388" s="71" t="str">
        <f t="shared" si="5907"/>
        <v/>
      </c>
      <c r="EA388" s="71" t="str">
        <f t="shared" si="5908"/>
        <v/>
      </c>
      <c r="EB388" s="71" t="str">
        <f t="shared" si="5909"/>
        <v/>
      </c>
      <c r="EC388" s="71" t="str">
        <f t="shared" si="5910"/>
        <v/>
      </c>
      <c r="ED388" s="71" t="str">
        <f t="shared" si="5911"/>
        <v/>
      </c>
      <c r="EE388" s="71" t="str">
        <f t="shared" si="5912"/>
        <v/>
      </c>
      <c r="EF388" s="71" t="str">
        <f t="shared" si="5913"/>
        <v/>
      </c>
      <c r="EG388" s="71" t="str">
        <f t="shared" si="5914"/>
        <v/>
      </c>
      <c r="EH388" s="71" t="str">
        <f t="shared" si="5915"/>
        <v/>
      </c>
      <c r="EI388" s="71" t="str">
        <f t="shared" si="5916"/>
        <v/>
      </c>
      <c r="EJ388" s="71" t="str">
        <f t="shared" si="5917"/>
        <v/>
      </c>
      <c r="EK388" s="71" t="str">
        <f t="shared" si="5918"/>
        <v/>
      </c>
      <c r="EL388" s="71" t="str">
        <f t="shared" si="5919"/>
        <v/>
      </c>
      <c r="EM388" s="71" t="str">
        <f t="shared" si="5920"/>
        <v/>
      </c>
      <c r="EN388" s="71" t="str">
        <f t="shared" si="5921"/>
        <v/>
      </c>
      <c r="EO388" s="71" t="str">
        <f t="shared" si="5922"/>
        <v/>
      </c>
      <c r="EP388" s="71" t="str">
        <f t="shared" si="5923"/>
        <v/>
      </c>
      <c r="EQ388" s="71" t="str">
        <f t="shared" si="5924"/>
        <v/>
      </c>
      <c r="ER388" s="71" t="str">
        <f t="shared" si="5925"/>
        <v/>
      </c>
      <c r="ES388" s="71" t="str">
        <f t="shared" si="5926"/>
        <v/>
      </c>
      <c r="ET388" s="71" t="str">
        <f t="shared" si="5927"/>
        <v/>
      </c>
      <c r="EU388" s="71" t="str">
        <f t="shared" si="5928"/>
        <v/>
      </c>
      <c r="EV388" s="71" t="str">
        <f t="shared" si="5929"/>
        <v/>
      </c>
      <c r="EW388" s="71" t="str">
        <f t="shared" si="5930"/>
        <v/>
      </c>
      <c r="EX388" s="71" t="str">
        <f t="shared" si="5931"/>
        <v/>
      </c>
      <c r="EY388" s="71" t="str">
        <f t="shared" si="5932"/>
        <v/>
      </c>
      <c r="EZ388" s="71" t="str">
        <f t="shared" si="5933"/>
        <v/>
      </c>
      <c r="FA388" s="71" t="str">
        <f t="shared" si="5934"/>
        <v/>
      </c>
      <c r="FB388" s="71" t="str">
        <f t="shared" si="5935"/>
        <v/>
      </c>
      <c r="FC388" s="71" t="str">
        <f t="shared" si="5936"/>
        <v/>
      </c>
      <c r="FD388" s="71" t="str">
        <f t="shared" si="5937"/>
        <v/>
      </c>
      <c r="FE388" s="71" t="str">
        <f t="shared" si="5938"/>
        <v/>
      </c>
      <c r="FF388" s="71" t="str">
        <f t="shared" si="5939"/>
        <v/>
      </c>
      <c r="FG388" s="71" t="str">
        <f t="shared" si="5940"/>
        <v/>
      </c>
      <c r="FH388" s="71" t="str">
        <f t="shared" si="5941"/>
        <v/>
      </c>
      <c r="FI388" s="71" t="str">
        <f t="shared" si="5942"/>
        <v/>
      </c>
      <c r="FJ388" s="71" t="str">
        <f t="shared" si="5943"/>
        <v/>
      </c>
      <c r="FK388" s="71" t="str">
        <f t="shared" si="5944"/>
        <v/>
      </c>
      <c r="FL388" s="71" t="str">
        <f t="shared" si="5945"/>
        <v/>
      </c>
      <c r="FM388" s="71" t="str">
        <f t="shared" si="5946"/>
        <v/>
      </c>
      <c r="FN388" s="71" t="str">
        <f t="shared" si="5947"/>
        <v/>
      </c>
      <c r="FO388" s="71" t="str">
        <f t="shared" si="5948"/>
        <v/>
      </c>
      <c r="FP388" s="71" t="str">
        <f t="shared" si="5949"/>
        <v/>
      </c>
      <c r="FQ388" s="71" t="str">
        <f t="shared" si="5950"/>
        <v/>
      </c>
      <c r="FR388" s="71" t="str">
        <f t="shared" si="5951"/>
        <v/>
      </c>
      <c r="FS388" s="71" t="str">
        <f t="shared" si="5952"/>
        <v/>
      </c>
    </row>
    <row r="389" spans="1:175" ht="16.5">
      <c r="A389" s="134"/>
      <c r="B389" s="80" t="s">
        <v>1079</v>
      </c>
      <c r="C389" s="147" t="s">
        <v>1070</v>
      </c>
      <c r="K389" s="150"/>
      <c r="T389" s="152" t="s">
        <v>1080</v>
      </c>
      <c r="U389" s="85" t="s">
        <v>1072</v>
      </c>
      <c r="CN389" s="70" t="str">
        <f t="shared" si="5877"/>
        <v>InitUnitState('IK5E',,,,,,,,,,)</v>
      </c>
      <c r="CO389" s="70" t="str">
        <f t="shared" si="5878"/>
        <v>InitUnitNormal('IK5E',,,,,,,,,,)</v>
      </c>
      <c r="CP389" s="70" t="str">
        <f t="shared" si="5879"/>
        <v>InitUnitMagic('IK5E',,,,,,,,,,)</v>
      </c>
      <c r="CQ389" s="70" t="str">
        <f t="shared" si="5880"/>
        <v>InitUnitAdd('IK5E',,,,,,,,,,)</v>
      </c>
      <c r="CR389" s="70" t="str">
        <f t="shared" si="5881"/>
        <v>InitEquipData('IK5E',,"",,,,,'','','','','','',"ReplaceableTextures\\CommandButtons\\BTNSST14.blp")</v>
      </c>
      <c r="CU389" s="95" t="str">
        <f t="shared" si="5882"/>
        <v>|n</v>
      </c>
      <c r="CV389" s="61" t="str">
        <f t="shared" si="5497"/>
        <v>护甲穿透|Cffffc926+150|n|n|r|Cffaaaaaa○|CffFFD24D火之符印+1|r|r|n|n|Cff00ff7f点击穿戴或脱卸。|r</v>
      </c>
      <c r="CW389" s="60"/>
      <c r="CX389" s="60"/>
      <c r="CY389" s="60"/>
      <c r="CZ389" s="60"/>
      <c r="DA389" s="60"/>
      <c r="DB389" s="71" t="str">
        <f t="shared" si="5883"/>
        <v/>
      </c>
      <c r="DC389" s="71" t="str">
        <f t="shared" si="5884"/>
        <v/>
      </c>
      <c r="DD389" s="71" t="str">
        <f t="shared" si="5885"/>
        <v/>
      </c>
      <c r="DE389" s="71" t="str">
        <f t="shared" si="5886"/>
        <v/>
      </c>
      <c r="DF389" s="71" t="str">
        <f t="shared" si="5887"/>
        <v/>
      </c>
      <c r="DG389" s="71" t="str">
        <f t="shared" si="5888"/>
        <v/>
      </c>
      <c r="DH389" s="71" t="str">
        <f t="shared" si="5889"/>
        <v/>
      </c>
      <c r="DI389" s="71" t="str">
        <f t="shared" si="5890"/>
        <v/>
      </c>
      <c r="DJ389" s="71" t="str">
        <f t="shared" si="5891"/>
        <v/>
      </c>
      <c r="DK389" s="71" t="str">
        <f t="shared" si="5892"/>
        <v/>
      </c>
      <c r="DL389" s="71" t="str">
        <f t="shared" si="5893"/>
        <v/>
      </c>
      <c r="DM389" s="71" t="str">
        <f t="shared" si="5894"/>
        <v/>
      </c>
      <c r="DN389" s="71" t="str">
        <f t="shared" si="5895"/>
        <v/>
      </c>
      <c r="DO389" s="71" t="str">
        <f t="shared" si="5896"/>
        <v/>
      </c>
      <c r="DP389" s="71" t="str">
        <f t="shared" si="5897"/>
        <v/>
      </c>
      <c r="DQ389" s="71" t="str">
        <f t="shared" si="5898"/>
        <v/>
      </c>
      <c r="DR389" s="71" t="str">
        <f t="shared" si="5899"/>
        <v/>
      </c>
      <c r="DS389" s="71" t="str">
        <f t="shared" si="5900"/>
        <v/>
      </c>
      <c r="DT389" s="71" t="str">
        <f t="shared" si="5901"/>
        <v/>
      </c>
      <c r="DU389" s="71" t="str">
        <f t="shared" si="5902"/>
        <v/>
      </c>
      <c r="DV389" s="71" t="str">
        <f t="shared" si="5903"/>
        <v/>
      </c>
      <c r="DW389" s="71" t="str">
        <f t="shared" si="5904"/>
        <v/>
      </c>
      <c r="DX389" s="71" t="str">
        <f t="shared" si="5905"/>
        <v/>
      </c>
      <c r="DY389" s="71" t="str">
        <f t="shared" si="5906"/>
        <v/>
      </c>
      <c r="DZ389" s="71" t="str">
        <f t="shared" si="5907"/>
        <v/>
      </c>
      <c r="EA389" s="71" t="str">
        <f t="shared" si="5908"/>
        <v/>
      </c>
      <c r="EB389" s="71" t="str">
        <f t="shared" si="5909"/>
        <v/>
      </c>
      <c r="EC389" s="71" t="str">
        <f t="shared" si="5910"/>
        <v/>
      </c>
      <c r="ED389" s="71" t="str">
        <f t="shared" si="5911"/>
        <v/>
      </c>
      <c r="EE389" s="71" t="str">
        <f t="shared" si="5912"/>
        <v/>
      </c>
      <c r="EF389" s="71" t="str">
        <f t="shared" si="5913"/>
        <v/>
      </c>
      <c r="EG389" s="71" t="str">
        <f t="shared" si="5914"/>
        <v/>
      </c>
      <c r="EH389" s="71" t="str">
        <f t="shared" si="5915"/>
        <v/>
      </c>
      <c r="EI389" s="71" t="str">
        <f t="shared" si="5916"/>
        <v/>
      </c>
      <c r="EJ389" s="71" t="str">
        <f t="shared" si="5917"/>
        <v/>
      </c>
      <c r="EK389" s="71" t="str">
        <f t="shared" si="5918"/>
        <v/>
      </c>
      <c r="EL389" s="71" t="str">
        <f t="shared" si="5919"/>
        <v/>
      </c>
      <c r="EM389" s="71" t="str">
        <f t="shared" si="5920"/>
        <v/>
      </c>
      <c r="EN389" s="71" t="str">
        <f t="shared" si="5921"/>
        <v/>
      </c>
      <c r="EO389" s="71" t="str">
        <f t="shared" si="5922"/>
        <v/>
      </c>
      <c r="EP389" s="71" t="str">
        <f t="shared" si="5923"/>
        <v/>
      </c>
      <c r="EQ389" s="71" t="str">
        <f t="shared" si="5924"/>
        <v/>
      </c>
      <c r="ER389" s="71" t="str">
        <f t="shared" si="5925"/>
        <v/>
      </c>
      <c r="ES389" s="71" t="str">
        <f t="shared" si="5926"/>
        <v/>
      </c>
      <c r="ET389" s="71" t="str">
        <f t="shared" si="5927"/>
        <v/>
      </c>
      <c r="EU389" s="71" t="str">
        <f t="shared" si="5928"/>
        <v/>
      </c>
      <c r="EV389" s="71" t="str">
        <f t="shared" si="5929"/>
        <v/>
      </c>
      <c r="EW389" s="71" t="str">
        <f t="shared" si="5930"/>
        <v/>
      </c>
      <c r="EX389" s="71" t="str">
        <f t="shared" si="5931"/>
        <v/>
      </c>
      <c r="EY389" s="71" t="str">
        <f t="shared" si="5932"/>
        <v/>
      </c>
      <c r="EZ389" s="71" t="str">
        <f t="shared" si="5933"/>
        <v/>
      </c>
      <c r="FA389" s="71" t="str">
        <f t="shared" si="5934"/>
        <v/>
      </c>
      <c r="FB389" s="71" t="str">
        <f t="shared" si="5935"/>
        <v/>
      </c>
      <c r="FC389" s="71" t="str">
        <f t="shared" si="5936"/>
        <v/>
      </c>
      <c r="FD389" s="71" t="str">
        <f t="shared" si="5937"/>
        <v/>
      </c>
      <c r="FE389" s="71" t="str">
        <f t="shared" si="5938"/>
        <v/>
      </c>
      <c r="FF389" s="71" t="str">
        <f t="shared" si="5939"/>
        <v/>
      </c>
      <c r="FG389" s="71" t="str">
        <f t="shared" si="5940"/>
        <v/>
      </c>
      <c r="FH389" s="71" t="str">
        <f t="shared" si="5941"/>
        <v/>
      </c>
      <c r="FI389" s="71" t="str">
        <f t="shared" si="5942"/>
        <v/>
      </c>
      <c r="FJ389" s="71" t="str">
        <f t="shared" si="5943"/>
        <v/>
      </c>
      <c r="FK389" s="71" t="str">
        <f t="shared" si="5944"/>
        <v/>
      </c>
      <c r="FL389" s="71" t="str">
        <f t="shared" si="5945"/>
        <v/>
      </c>
      <c r="FM389" s="71" t="str">
        <f t="shared" si="5946"/>
        <v/>
      </c>
      <c r="FN389" s="71" t="str">
        <f t="shared" si="5947"/>
        <v/>
      </c>
      <c r="FO389" s="71" t="str">
        <f t="shared" si="5948"/>
        <v/>
      </c>
      <c r="FP389" s="71" t="str">
        <f t="shared" si="5949"/>
        <v/>
      </c>
      <c r="FQ389" s="71" t="str">
        <f t="shared" si="5950"/>
        <v/>
      </c>
      <c r="FR389" s="71" t="str">
        <f t="shared" si="5951"/>
        <v/>
      </c>
      <c r="FS389" s="71" t="str">
        <f t="shared" si="5952"/>
        <v/>
      </c>
    </row>
    <row r="390" spans="1:175" ht="16.5">
      <c r="A390" s="134"/>
      <c r="B390" s="80" t="s">
        <v>1081</v>
      </c>
      <c r="C390" s="147" t="s">
        <v>1070</v>
      </c>
      <c r="K390" s="150"/>
      <c r="T390" s="152" t="s">
        <v>1082</v>
      </c>
      <c r="U390" s="85" t="s">
        <v>1072</v>
      </c>
      <c r="CN390" s="70" t="str">
        <f t="shared" si="5877"/>
        <v>InitUnitState('IK5F',,,,,,,,,,)</v>
      </c>
      <c r="CO390" s="70" t="str">
        <f t="shared" si="5878"/>
        <v>InitUnitNormal('IK5F',,,,,,,,,,)</v>
      </c>
      <c r="CP390" s="70" t="str">
        <f t="shared" si="5879"/>
        <v>InitUnitMagic('IK5F',,,,,,,,,,)</v>
      </c>
      <c r="CQ390" s="70" t="str">
        <f t="shared" si="5880"/>
        <v>InitUnitAdd('IK5F',,,,,,,,,,)</v>
      </c>
      <c r="CR390" s="70" t="str">
        <f t="shared" si="5881"/>
        <v>InitEquipData('IK5F',,"",,,,,'','','','','','',"ReplaceableTextures\\CommandButtons\\BTNSST14.blp")</v>
      </c>
      <c r="CU390" s="95" t="str">
        <f t="shared" si="5882"/>
        <v>|n</v>
      </c>
      <c r="CV390" s="61" t="str">
        <f t="shared" si="5497"/>
        <v>护甲穿透|Cffffc926+150|n|n|r|Cffaaaaaa○|CffFFD24D土之符印+1|r|r|n|n|Cff00ff7f点击穿戴或脱卸。|r</v>
      </c>
      <c r="CW390" s="60"/>
      <c r="CX390" s="60"/>
      <c r="CY390" s="60"/>
      <c r="CZ390" s="60"/>
      <c r="DA390" s="60"/>
      <c r="DB390" s="71" t="str">
        <f t="shared" si="5883"/>
        <v/>
      </c>
      <c r="DC390" s="71" t="str">
        <f t="shared" si="5884"/>
        <v/>
      </c>
      <c r="DD390" s="71" t="str">
        <f t="shared" si="5885"/>
        <v/>
      </c>
      <c r="DE390" s="71" t="str">
        <f t="shared" si="5886"/>
        <v/>
      </c>
      <c r="DF390" s="71" t="str">
        <f t="shared" si="5887"/>
        <v/>
      </c>
      <c r="DG390" s="71" t="str">
        <f t="shared" si="5888"/>
        <v/>
      </c>
      <c r="DH390" s="71" t="str">
        <f t="shared" si="5889"/>
        <v/>
      </c>
      <c r="DI390" s="71" t="str">
        <f t="shared" si="5890"/>
        <v/>
      </c>
      <c r="DJ390" s="71" t="str">
        <f t="shared" si="5891"/>
        <v/>
      </c>
      <c r="DK390" s="71" t="str">
        <f t="shared" si="5892"/>
        <v/>
      </c>
      <c r="DL390" s="71" t="str">
        <f t="shared" si="5893"/>
        <v/>
      </c>
      <c r="DM390" s="71" t="str">
        <f t="shared" si="5894"/>
        <v/>
      </c>
      <c r="DN390" s="71" t="str">
        <f t="shared" si="5895"/>
        <v/>
      </c>
      <c r="DO390" s="71" t="str">
        <f t="shared" si="5896"/>
        <v/>
      </c>
      <c r="DP390" s="71" t="str">
        <f t="shared" si="5897"/>
        <v/>
      </c>
      <c r="DQ390" s="71" t="str">
        <f t="shared" si="5898"/>
        <v/>
      </c>
      <c r="DR390" s="71" t="str">
        <f t="shared" si="5899"/>
        <v/>
      </c>
      <c r="DS390" s="71" t="str">
        <f t="shared" si="5900"/>
        <v/>
      </c>
      <c r="DT390" s="71" t="str">
        <f t="shared" si="5901"/>
        <v/>
      </c>
      <c r="DU390" s="71" t="str">
        <f t="shared" si="5902"/>
        <v/>
      </c>
      <c r="DV390" s="71" t="str">
        <f t="shared" si="5903"/>
        <v/>
      </c>
      <c r="DW390" s="71" t="str">
        <f t="shared" si="5904"/>
        <v/>
      </c>
      <c r="DX390" s="71" t="str">
        <f t="shared" si="5905"/>
        <v/>
      </c>
      <c r="DY390" s="71" t="str">
        <f t="shared" si="5906"/>
        <v/>
      </c>
      <c r="DZ390" s="71" t="str">
        <f t="shared" si="5907"/>
        <v/>
      </c>
      <c r="EA390" s="71" t="str">
        <f t="shared" si="5908"/>
        <v/>
      </c>
      <c r="EB390" s="71" t="str">
        <f t="shared" si="5909"/>
        <v/>
      </c>
      <c r="EC390" s="71" t="str">
        <f t="shared" si="5910"/>
        <v/>
      </c>
      <c r="ED390" s="71" t="str">
        <f t="shared" si="5911"/>
        <v/>
      </c>
      <c r="EE390" s="71" t="str">
        <f t="shared" si="5912"/>
        <v/>
      </c>
      <c r="EF390" s="71" t="str">
        <f t="shared" si="5913"/>
        <v/>
      </c>
      <c r="EG390" s="71" t="str">
        <f t="shared" si="5914"/>
        <v/>
      </c>
      <c r="EH390" s="71" t="str">
        <f t="shared" si="5915"/>
        <v/>
      </c>
      <c r="EI390" s="71" t="str">
        <f t="shared" si="5916"/>
        <v/>
      </c>
      <c r="EJ390" s="71" t="str">
        <f t="shared" si="5917"/>
        <v/>
      </c>
      <c r="EK390" s="71" t="str">
        <f t="shared" si="5918"/>
        <v/>
      </c>
      <c r="EL390" s="71" t="str">
        <f t="shared" si="5919"/>
        <v/>
      </c>
      <c r="EM390" s="71" t="str">
        <f t="shared" si="5920"/>
        <v/>
      </c>
      <c r="EN390" s="71" t="str">
        <f t="shared" si="5921"/>
        <v/>
      </c>
      <c r="EO390" s="71" t="str">
        <f t="shared" si="5922"/>
        <v/>
      </c>
      <c r="EP390" s="71" t="str">
        <f t="shared" si="5923"/>
        <v/>
      </c>
      <c r="EQ390" s="71" t="str">
        <f t="shared" si="5924"/>
        <v/>
      </c>
      <c r="ER390" s="71" t="str">
        <f t="shared" si="5925"/>
        <v/>
      </c>
      <c r="ES390" s="71" t="str">
        <f t="shared" si="5926"/>
        <v/>
      </c>
      <c r="ET390" s="71" t="str">
        <f t="shared" si="5927"/>
        <v/>
      </c>
      <c r="EU390" s="71" t="str">
        <f t="shared" si="5928"/>
        <v/>
      </c>
      <c r="EV390" s="71" t="str">
        <f t="shared" si="5929"/>
        <v/>
      </c>
      <c r="EW390" s="71" t="str">
        <f t="shared" si="5930"/>
        <v/>
      </c>
      <c r="EX390" s="71" t="str">
        <f t="shared" si="5931"/>
        <v/>
      </c>
      <c r="EY390" s="71" t="str">
        <f t="shared" si="5932"/>
        <v/>
      </c>
      <c r="EZ390" s="71" t="str">
        <f t="shared" si="5933"/>
        <v/>
      </c>
      <c r="FA390" s="71" t="str">
        <f t="shared" si="5934"/>
        <v/>
      </c>
      <c r="FB390" s="71" t="str">
        <f t="shared" si="5935"/>
        <v/>
      </c>
      <c r="FC390" s="71" t="str">
        <f t="shared" si="5936"/>
        <v/>
      </c>
      <c r="FD390" s="71" t="str">
        <f t="shared" si="5937"/>
        <v/>
      </c>
      <c r="FE390" s="71" t="str">
        <f t="shared" si="5938"/>
        <v/>
      </c>
      <c r="FF390" s="71" t="str">
        <f t="shared" si="5939"/>
        <v/>
      </c>
      <c r="FG390" s="71" t="str">
        <f t="shared" si="5940"/>
        <v/>
      </c>
      <c r="FH390" s="71" t="str">
        <f t="shared" si="5941"/>
        <v/>
      </c>
      <c r="FI390" s="71" t="str">
        <f t="shared" si="5942"/>
        <v/>
      </c>
      <c r="FJ390" s="71" t="str">
        <f t="shared" si="5943"/>
        <v/>
      </c>
      <c r="FK390" s="71" t="str">
        <f t="shared" si="5944"/>
        <v/>
      </c>
      <c r="FL390" s="71" t="str">
        <f t="shared" si="5945"/>
        <v/>
      </c>
      <c r="FM390" s="71" t="str">
        <f t="shared" si="5946"/>
        <v/>
      </c>
      <c r="FN390" s="71" t="str">
        <f t="shared" si="5947"/>
        <v/>
      </c>
      <c r="FO390" s="71" t="str">
        <f t="shared" si="5948"/>
        <v/>
      </c>
      <c r="FP390" s="71" t="str">
        <f t="shared" si="5949"/>
        <v/>
      </c>
      <c r="FQ390" s="71" t="str">
        <f t="shared" si="5950"/>
        <v/>
      </c>
      <c r="FR390" s="71" t="str">
        <f t="shared" si="5951"/>
        <v/>
      </c>
      <c r="FS390" s="71" t="str">
        <f t="shared" si="5952"/>
        <v/>
      </c>
    </row>
    <row r="391" spans="1:175" ht="16.5">
      <c r="A391" s="134"/>
      <c r="B391" s="80" t="s">
        <v>1083</v>
      </c>
      <c r="C391" s="147" t="s">
        <v>1070</v>
      </c>
      <c r="K391" s="150"/>
      <c r="T391" s="152" t="s">
        <v>1084</v>
      </c>
      <c r="U391" s="85" t="s">
        <v>1072</v>
      </c>
      <c r="CN391" s="70" t="str">
        <f t="shared" si="5877"/>
        <v>InitUnitState('IK5G',,,,,,,,,,)</v>
      </c>
      <c r="CO391" s="70" t="str">
        <f t="shared" si="5878"/>
        <v>InitUnitNormal('IK5G',,,,,,,,,,)</v>
      </c>
      <c r="CP391" s="70" t="str">
        <f t="shared" si="5879"/>
        <v>InitUnitMagic('IK5G',,,,,,,,,,)</v>
      </c>
      <c r="CQ391" s="70" t="str">
        <f t="shared" si="5880"/>
        <v>InitUnitAdd('IK5G',,,,,,,,,,)</v>
      </c>
      <c r="CR391" s="70" t="str">
        <f t="shared" si="5881"/>
        <v>InitEquipData('IK5G',,"",,,,,'','','','','','',"ReplaceableTextures\\CommandButtons\\BTNSST14.blp")</v>
      </c>
      <c r="CU391" s="95" t="str">
        <f t="shared" si="5882"/>
        <v>|n</v>
      </c>
      <c r="CV391" s="61" t="str">
        <f t="shared" si="5497"/>
        <v>护甲穿透|Cffffc926+150|n|n|r|Cffaaaaaa○|CffFFD24D光之符印+1|r|r|n|n|Cff00ff7f点击穿戴或脱卸。|r</v>
      </c>
      <c r="CW391" s="60"/>
      <c r="CX391" s="60"/>
      <c r="CY391" s="60"/>
      <c r="CZ391" s="60"/>
      <c r="DA391" s="60"/>
      <c r="DB391" s="71" t="str">
        <f t="shared" si="5883"/>
        <v/>
      </c>
      <c r="DC391" s="71" t="str">
        <f t="shared" si="5884"/>
        <v/>
      </c>
      <c r="DD391" s="71" t="str">
        <f t="shared" si="5885"/>
        <v/>
      </c>
      <c r="DE391" s="71" t="str">
        <f t="shared" si="5886"/>
        <v/>
      </c>
      <c r="DF391" s="71" t="str">
        <f t="shared" si="5887"/>
        <v/>
      </c>
      <c r="DG391" s="71" t="str">
        <f t="shared" si="5888"/>
        <v/>
      </c>
      <c r="DH391" s="71" t="str">
        <f t="shared" si="5889"/>
        <v/>
      </c>
      <c r="DI391" s="71" t="str">
        <f t="shared" si="5890"/>
        <v/>
      </c>
      <c r="DJ391" s="71" t="str">
        <f t="shared" si="5891"/>
        <v/>
      </c>
      <c r="DK391" s="71" t="str">
        <f t="shared" si="5892"/>
        <v/>
      </c>
      <c r="DL391" s="71" t="str">
        <f t="shared" si="5893"/>
        <v/>
      </c>
      <c r="DM391" s="71" t="str">
        <f t="shared" si="5894"/>
        <v/>
      </c>
      <c r="DN391" s="71" t="str">
        <f t="shared" si="5895"/>
        <v/>
      </c>
      <c r="DO391" s="71" t="str">
        <f t="shared" si="5896"/>
        <v/>
      </c>
      <c r="DP391" s="71" t="str">
        <f t="shared" si="5897"/>
        <v/>
      </c>
      <c r="DQ391" s="71" t="str">
        <f t="shared" si="5898"/>
        <v/>
      </c>
      <c r="DR391" s="71" t="str">
        <f t="shared" si="5899"/>
        <v/>
      </c>
      <c r="DS391" s="71" t="str">
        <f t="shared" si="5900"/>
        <v/>
      </c>
      <c r="DT391" s="71" t="str">
        <f t="shared" si="5901"/>
        <v/>
      </c>
      <c r="DU391" s="71" t="str">
        <f t="shared" si="5902"/>
        <v/>
      </c>
      <c r="DV391" s="71" t="str">
        <f t="shared" si="5903"/>
        <v/>
      </c>
      <c r="DW391" s="71" t="str">
        <f t="shared" si="5904"/>
        <v/>
      </c>
      <c r="DX391" s="71" t="str">
        <f t="shared" si="5905"/>
        <v/>
      </c>
      <c r="DY391" s="71" t="str">
        <f t="shared" si="5906"/>
        <v/>
      </c>
      <c r="DZ391" s="71" t="str">
        <f t="shared" si="5907"/>
        <v/>
      </c>
      <c r="EA391" s="71" t="str">
        <f t="shared" si="5908"/>
        <v/>
      </c>
      <c r="EB391" s="71" t="str">
        <f t="shared" si="5909"/>
        <v/>
      </c>
      <c r="EC391" s="71" t="str">
        <f t="shared" si="5910"/>
        <v/>
      </c>
      <c r="ED391" s="71" t="str">
        <f t="shared" si="5911"/>
        <v/>
      </c>
      <c r="EE391" s="71" t="str">
        <f t="shared" si="5912"/>
        <v/>
      </c>
      <c r="EF391" s="71" t="str">
        <f t="shared" si="5913"/>
        <v/>
      </c>
      <c r="EG391" s="71" t="str">
        <f t="shared" si="5914"/>
        <v/>
      </c>
      <c r="EH391" s="71" t="str">
        <f t="shared" si="5915"/>
        <v/>
      </c>
      <c r="EI391" s="71" t="str">
        <f t="shared" si="5916"/>
        <v/>
      </c>
      <c r="EJ391" s="71" t="str">
        <f t="shared" si="5917"/>
        <v/>
      </c>
      <c r="EK391" s="71" t="str">
        <f t="shared" si="5918"/>
        <v/>
      </c>
      <c r="EL391" s="71" t="str">
        <f t="shared" si="5919"/>
        <v/>
      </c>
      <c r="EM391" s="71" t="str">
        <f t="shared" si="5920"/>
        <v/>
      </c>
      <c r="EN391" s="71" t="str">
        <f t="shared" si="5921"/>
        <v/>
      </c>
      <c r="EO391" s="71" t="str">
        <f t="shared" si="5922"/>
        <v/>
      </c>
      <c r="EP391" s="71" t="str">
        <f t="shared" si="5923"/>
        <v/>
      </c>
      <c r="EQ391" s="71" t="str">
        <f t="shared" si="5924"/>
        <v/>
      </c>
      <c r="ER391" s="71" t="str">
        <f t="shared" si="5925"/>
        <v/>
      </c>
      <c r="ES391" s="71" t="str">
        <f t="shared" si="5926"/>
        <v/>
      </c>
      <c r="ET391" s="71" t="str">
        <f t="shared" si="5927"/>
        <v/>
      </c>
      <c r="EU391" s="71" t="str">
        <f t="shared" si="5928"/>
        <v/>
      </c>
      <c r="EV391" s="71" t="str">
        <f t="shared" si="5929"/>
        <v/>
      </c>
      <c r="EW391" s="71" t="str">
        <f t="shared" si="5930"/>
        <v/>
      </c>
      <c r="EX391" s="71" t="str">
        <f t="shared" si="5931"/>
        <v/>
      </c>
      <c r="EY391" s="71" t="str">
        <f t="shared" si="5932"/>
        <v/>
      </c>
      <c r="EZ391" s="71" t="str">
        <f t="shared" si="5933"/>
        <v/>
      </c>
      <c r="FA391" s="71" t="str">
        <f t="shared" si="5934"/>
        <v/>
      </c>
      <c r="FB391" s="71" t="str">
        <f t="shared" si="5935"/>
        <v/>
      </c>
      <c r="FC391" s="71" t="str">
        <f t="shared" si="5936"/>
        <v/>
      </c>
      <c r="FD391" s="71" t="str">
        <f t="shared" si="5937"/>
        <v/>
      </c>
      <c r="FE391" s="71" t="str">
        <f t="shared" si="5938"/>
        <v/>
      </c>
      <c r="FF391" s="71" t="str">
        <f t="shared" si="5939"/>
        <v/>
      </c>
      <c r="FG391" s="71" t="str">
        <f t="shared" si="5940"/>
        <v/>
      </c>
      <c r="FH391" s="71" t="str">
        <f t="shared" si="5941"/>
        <v/>
      </c>
      <c r="FI391" s="71" t="str">
        <f t="shared" si="5942"/>
        <v/>
      </c>
      <c r="FJ391" s="71" t="str">
        <f t="shared" si="5943"/>
        <v/>
      </c>
      <c r="FK391" s="71" t="str">
        <f t="shared" si="5944"/>
        <v/>
      </c>
      <c r="FL391" s="71" t="str">
        <f t="shared" si="5945"/>
        <v/>
      </c>
      <c r="FM391" s="71" t="str">
        <f t="shared" si="5946"/>
        <v/>
      </c>
      <c r="FN391" s="71" t="str">
        <f t="shared" si="5947"/>
        <v/>
      </c>
      <c r="FO391" s="71" t="str">
        <f t="shared" si="5948"/>
        <v/>
      </c>
      <c r="FP391" s="71" t="str">
        <f t="shared" si="5949"/>
        <v/>
      </c>
      <c r="FQ391" s="71" t="str">
        <f t="shared" si="5950"/>
        <v/>
      </c>
      <c r="FR391" s="71" t="str">
        <f t="shared" si="5951"/>
        <v/>
      </c>
      <c r="FS391" s="71" t="str">
        <f t="shared" si="5952"/>
        <v/>
      </c>
    </row>
    <row r="392" spans="1:175" ht="16.5">
      <c r="A392" s="134"/>
      <c r="B392" s="80" t="s">
        <v>1085</v>
      </c>
      <c r="C392" s="147" t="s">
        <v>1070</v>
      </c>
      <c r="K392" s="150"/>
      <c r="T392" s="152" t="s">
        <v>1086</v>
      </c>
      <c r="U392" s="85" t="s">
        <v>1072</v>
      </c>
      <c r="CN392" s="70" t="str">
        <f t="shared" si="5877"/>
        <v>InitUnitState('IK5H',,,,,,,,,,)</v>
      </c>
      <c r="CO392" s="70" t="str">
        <f t="shared" si="5878"/>
        <v>InitUnitNormal('IK5H',,,,,,,,,,)</v>
      </c>
      <c r="CP392" s="70" t="str">
        <f t="shared" si="5879"/>
        <v>InitUnitMagic('IK5H',,,,,,,,,,)</v>
      </c>
      <c r="CQ392" s="70" t="str">
        <f t="shared" si="5880"/>
        <v>InitUnitAdd('IK5H',,,,,,,,,,)</v>
      </c>
      <c r="CR392" s="70" t="str">
        <f t="shared" si="5881"/>
        <v>InitEquipData('IK5H',,"",,,,,'','','','','','',"ReplaceableTextures\\CommandButtons\\BTNSST14.blp")</v>
      </c>
      <c r="CU392" s="95" t="str">
        <f t="shared" si="5882"/>
        <v>|n</v>
      </c>
      <c r="CV392" s="61" t="str">
        <f t="shared" si="5497"/>
        <v>护甲穿透|Cffffc926+150|n|n|r|Cffaaaaaa○|CffFFD24D雷之符印+1|r|r|n|n|Cff00ff7f点击穿戴或脱卸。|r</v>
      </c>
      <c r="CW392" s="60"/>
      <c r="CX392" s="60"/>
      <c r="CY392" s="60"/>
      <c r="CZ392" s="60"/>
      <c r="DA392" s="60"/>
      <c r="DB392" s="71" t="str">
        <f t="shared" si="5883"/>
        <v/>
      </c>
      <c r="DC392" s="71" t="str">
        <f t="shared" si="5884"/>
        <v/>
      </c>
      <c r="DD392" s="71" t="str">
        <f t="shared" si="5885"/>
        <v/>
      </c>
      <c r="DE392" s="71" t="str">
        <f t="shared" si="5886"/>
        <v/>
      </c>
      <c r="DF392" s="71" t="str">
        <f t="shared" si="5887"/>
        <v/>
      </c>
      <c r="DG392" s="71" t="str">
        <f t="shared" si="5888"/>
        <v/>
      </c>
      <c r="DH392" s="71" t="str">
        <f t="shared" si="5889"/>
        <v/>
      </c>
      <c r="DI392" s="71" t="str">
        <f t="shared" si="5890"/>
        <v/>
      </c>
      <c r="DJ392" s="71" t="str">
        <f t="shared" si="5891"/>
        <v/>
      </c>
      <c r="DK392" s="71" t="str">
        <f t="shared" si="5892"/>
        <v/>
      </c>
      <c r="DL392" s="71" t="str">
        <f t="shared" si="5893"/>
        <v/>
      </c>
      <c r="DM392" s="71" t="str">
        <f t="shared" si="5894"/>
        <v/>
      </c>
      <c r="DN392" s="71" t="str">
        <f t="shared" si="5895"/>
        <v/>
      </c>
      <c r="DO392" s="71" t="str">
        <f t="shared" si="5896"/>
        <v/>
      </c>
      <c r="DP392" s="71" t="str">
        <f t="shared" si="5897"/>
        <v/>
      </c>
      <c r="DQ392" s="71" t="str">
        <f t="shared" si="5898"/>
        <v/>
      </c>
      <c r="DR392" s="71" t="str">
        <f t="shared" si="5899"/>
        <v/>
      </c>
      <c r="DS392" s="71" t="str">
        <f t="shared" si="5900"/>
        <v/>
      </c>
      <c r="DT392" s="71" t="str">
        <f t="shared" si="5901"/>
        <v/>
      </c>
      <c r="DU392" s="71" t="str">
        <f t="shared" si="5902"/>
        <v/>
      </c>
      <c r="DV392" s="71" t="str">
        <f t="shared" si="5903"/>
        <v/>
      </c>
      <c r="DW392" s="71" t="str">
        <f t="shared" si="5904"/>
        <v/>
      </c>
      <c r="DX392" s="71" t="str">
        <f t="shared" si="5905"/>
        <v/>
      </c>
      <c r="DY392" s="71" t="str">
        <f t="shared" si="5906"/>
        <v/>
      </c>
      <c r="DZ392" s="71" t="str">
        <f t="shared" si="5907"/>
        <v/>
      </c>
      <c r="EA392" s="71" t="str">
        <f t="shared" si="5908"/>
        <v/>
      </c>
      <c r="EB392" s="71" t="str">
        <f t="shared" si="5909"/>
        <v/>
      </c>
      <c r="EC392" s="71" t="str">
        <f t="shared" si="5910"/>
        <v/>
      </c>
      <c r="ED392" s="71" t="str">
        <f t="shared" si="5911"/>
        <v/>
      </c>
      <c r="EE392" s="71" t="str">
        <f t="shared" si="5912"/>
        <v/>
      </c>
      <c r="EF392" s="71" t="str">
        <f t="shared" si="5913"/>
        <v/>
      </c>
      <c r="EG392" s="71" t="str">
        <f t="shared" si="5914"/>
        <v/>
      </c>
      <c r="EH392" s="71" t="str">
        <f t="shared" si="5915"/>
        <v/>
      </c>
      <c r="EI392" s="71" t="str">
        <f t="shared" si="5916"/>
        <v/>
      </c>
      <c r="EJ392" s="71" t="str">
        <f t="shared" si="5917"/>
        <v/>
      </c>
      <c r="EK392" s="71" t="str">
        <f t="shared" si="5918"/>
        <v/>
      </c>
      <c r="EL392" s="71" t="str">
        <f t="shared" si="5919"/>
        <v/>
      </c>
      <c r="EM392" s="71" t="str">
        <f t="shared" si="5920"/>
        <v/>
      </c>
      <c r="EN392" s="71" t="str">
        <f t="shared" si="5921"/>
        <v/>
      </c>
      <c r="EO392" s="71" t="str">
        <f t="shared" si="5922"/>
        <v/>
      </c>
      <c r="EP392" s="71" t="str">
        <f t="shared" si="5923"/>
        <v/>
      </c>
      <c r="EQ392" s="71" t="str">
        <f t="shared" si="5924"/>
        <v/>
      </c>
      <c r="ER392" s="71" t="str">
        <f t="shared" si="5925"/>
        <v/>
      </c>
      <c r="ES392" s="71" t="str">
        <f t="shared" si="5926"/>
        <v/>
      </c>
      <c r="ET392" s="71" t="str">
        <f t="shared" si="5927"/>
        <v/>
      </c>
      <c r="EU392" s="71" t="str">
        <f t="shared" si="5928"/>
        <v/>
      </c>
      <c r="EV392" s="71" t="str">
        <f t="shared" si="5929"/>
        <v/>
      </c>
      <c r="EW392" s="71" t="str">
        <f t="shared" si="5930"/>
        <v/>
      </c>
      <c r="EX392" s="71" t="str">
        <f t="shared" si="5931"/>
        <v/>
      </c>
      <c r="EY392" s="71" t="str">
        <f t="shared" si="5932"/>
        <v/>
      </c>
      <c r="EZ392" s="71" t="str">
        <f t="shared" si="5933"/>
        <v/>
      </c>
      <c r="FA392" s="71" t="str">
        <f t="shared" si="5934"/>
        <v/>
      </c>
      <c r="FB392" s="71" t="str">
        <f t="shared" si="5935"/>
        <v/>
      </c>
      <c r="FC392" s="71" t="str">
        <f t="shared" si="5936"/>
        <v/>
      </c>
      <c r="FD392" s="71" t="str">
        <f t="shared" si="5937"/>
        <v/>
      </c>
      <c r="FE392" s="71" t="str">
        <f t="shared" si="5938"/>
        <v/>
      </c>
      <c r="FF392" s="71" t="str">
        <f t="shared" si="5939"/>
        <v/>
      </c>
      <c r="FG392" s="71" t="str">
        <f t="shared" si="5940"/>
        <v/>
      </c>
      <c r="FH392" s="71" t="str">
        <f t="shared" si="5941"/>
        <v/>
      </c>
      <c r="FI392" s="71" t="str">
        <f t="shared" si="5942"/>
        <v/>
      </c>
      <c r="FJ392" s="71" t="str">
        <f t="shared" si="5943"/>
        <v/>
      </c>
      <c r="FK392" s="71" t="str">
        <f t="shared" si="5944"/>
        <v/>
      </c>
      <c r="FL392" s="71" t="str">
        <f t="shared" si="5945"/>
        <v/>
      </c>
      <c r="FM392" s="71" t="str">
        <f t="shared" si="5946"/>
        <v/>
      </c>
      <c r="FN392" s="71" t="str">
        <f t="shared" si="5947"/>
        <v/>
      </c>
      <c r="FO392" s="71" t="str">
        <f t="shared" si="5948"/>
        <v/>
      </c>
      <c r="FP392" s="71" t="str">
        <f t="shared" si="5949"/>
        <v/>
      </c>
      <c r="FQ392" s="71" t="str">
        <f t="shared" si="5950"/>
        <v/>
      </c>
      <c r="FR392" s="71" t="str">
        <f t="shared" si="5951"/>
        <v/>
      </c>
      <c r="FS392" s="71" t="str">
        <f t="shared" si="5952"/>
        <v/>
      </c>
    </row>
    <row r="393" spans="1:175" ht="16.5">
      <c r="A393" s="134"/>
      <c r="B393" s="80" t="s">
        <v>1087</v>
      </c>
      <c r="C393" s="147" t="s">
        <v>1070</v>
      </c>
      <c r="K393" s="151"/>
      <c r="T393" s="152" t="s">
        <v>1088</v>
      </c>
      <c r="U393" s="85" t="s">
        <v>1072</v>
      </c>
      <c r="CN393" s="70" t="str">
        <f t="shared" si="5877"/>
        <v>InitUnitState('IK5I',,,,,,,,,,)</v>
      </c>
      <c r="CO393" s="70" t="str">
        <f t="shared" si="5878"/>
        <v>InitUnitNormal('IK5I',,,,,,,,,,)</v>
      </c>
      <c r="CP393" s="70" t="str">
        <f t="shared" si="5879"/>
        <v>InitUnitMagic('IK5I',,,,,,,,,,)</v>
      </c>
      <c r="CQ393" s="70" t="str">
        <f t="shared" si="5880"/>
        <v>InitUnitAdd('IK5I',,,,,,,,,,)</v>
      </c>
      <c r="CR393" s="70" t="str">
        <f t="shared" si="5881"/>
        <v>InitEquipData('IK5I',,"",,,,,'','','','','','',"ReplaceableTextures\\CommandButtons\\BTNSST14.blp")</v>
      </c>
      <c r="CU393" s="95" t="str">
        <f t="shared" si="5882"/>
        <v>|n</v>
      </c>
      <c r="CV393" s="61" t="str">
        <f t="shared" si="5497"/>
        <v>护甲穿透|Cffffc926+150|n|n|r|Cffaaaaaa○|CffFFD24D暗之符印+1|r|r|n|n|Cff00ff7f点击穿戴或脱卸。|r</v>
      </c>
      <c r="CW393" s="60"/>
      <c r="CX393" s="60"/>
      <c r="CY393" s="60"/>
      <c r="CZ393" s="60"/>
      <c r="DA393" s="60"/>
      <c r="DB393" s="71" t="str">
        <f t="shared" si="5883"/>
        <v/>
      </c>
      <c r="DC393" s="71" t="str">
        <f t="shared" si="5884"/>
        <v/>
      </c>
      <c r="DD393" s="71" t="str">
        <f t="shared" si="5885"/>
        <v/>
      </c>
      <c r="DE393" s="71" t="str">
        <f t="shared" si="5886"/>
        <v/>
      </c>
      <c r="DF393" s="71" t="str">
        <f t="shared" si="5887"/>
        <v/>
      </c>
      <c r="DG393" s="71" t="str">
        <f t="shared" si="5888"/>
        <v/>
      </c>
      <c r="DH393" s="71" t="str">
        <f t="shared" si="5889"/>
        <v/>
      </c>
      <c r="DI393" s="71" t="str">
        <f t="shared" si="5890"/>
        <v/>
      </c>
      <c r="DJ393" s="71" t="str">
        <f t="shared" si="5891"/>
        <v/>
      </c>
      <c r="DK393" s="71" t="str">
        <f t="shared" si="5892"/>
        <v/>
      </c>
      <c r="DL393" s="71" t="str">
        <f t="shared" si="5893"/>
        <v/>
      </c>
      <c r="DM393" s="71" t="str">
        <f t="shared" si="5894"/>
        <v/>
      </c>
      <c r="DN393" s="71" t="str">
        <f t="shared" si="5895"/>
        <v/>
      </c>
      <c r="DO393" s="71" t="str">
        <f t="shared" si="5896"/>
        <v/>
      </c>
      <c r="DP393" s="71" t="str">
        <f t="shared" si="5897"/>
        <v/>
      </c>
      <c r="DQ393" s="71" t="str">
        <f t="shared" si="5898"/>
        <v/>
      </c>
      <c r="DR393" s="71" t="str">
        <f t="shared" si="5899"/>
        <v/>
      </c>
      <c r="DS393" s="71" t="str">
        <f t="shared" si="5900"/>
        <v/>
      </c>
      <c r="DT393" s="71" t="str">
        <f t="shared" si="5901"/>
        <v/>
      </c>
      <c r="DU393" s="71" t="str">
        <f t="shared" si="5902"/>
        <v/>
      </c>
      <c r="DV393" s="71" t="str">
        <f t="shared" si="5903"/>
        <v/>
      </c>
      <c r="DW393" s="71" t="str">
        <f t="shared" si="5904"/>
        <v/>
      </c>
      <c r="DX393" s="71" t="str">
        <f t="shared" si="5905"/>
        <v/>
      </c>
      <c r="DY393" s="71" t="str">
        <f t="shared" si="5906"/>
        <v/>
      </c>
      <c r="DZ393" s="71" t="str">
        <f t="shared" si="5907"/>
        <v/>
      </c>
      <c r="EA393" s="71" t="str">
        <f t="shared" si="5908"/>
        <v/>
      </c>
      <c r="EB393" s="71" t="str">
        <f t="shared" si="5909"/>
        <v/>
      </c>
      <c r="EC393" s="71" t="str">
        <f t="shared" si="5910"/>
        <v/>
      </c>
      <c r="ED393" s="71" t="str">
        <f t="shared" si="5911"/>
        <v/>
      </c>
      <c r="EE393" s="71" t="str">
        <f t="shared" si="5912"/>
        <v/>
      </c>
      <c r="EF393" s="71" t="str">
        <f t="shared" si="5913"/>
        <v/>
      </c>
      <c r="EG393" s="71" t="str">
        <f t="shared" si="5914"/>
        <v/>
      </c>
      <c r="EH393" s="71" t="str">
        <f t="shared" si="5915"/>
        <v/>
      </c>
      <c r="EI393" s="71" t="str">
        <f t="shared" si="5916"/>
        <v/>
      </c>
      <c r="EJ393" s="71" t="str">
        <f t="shared" si="5917"/>
        <v/>
      </c>
      <c r="EK393" s="71" t="str">
        <f t="shared" si="5918"/>
        <v/>
      </c>
      <c r="EL393" s="71" t="str">
        <f t="shared" si="5919"/>
        <v/>
      </c>
      <c r="EM393" s="71" t="str">
        <f t="shared" si="5920"/>
        <v/>
      </c>
      <c r="EN393" s="71" t="str">
        <f t="shared" si="5921"/>
        <v/>
      </c>
      <c r="EO393" s="71" t="str">
        <f t="shared" si="5922"/>
        <v/>
      </c>
      <c r="EP393" s="71" t="str">
        <f t="shared" si="5923"/>
        <v/>
      </c>
      <c r="EQ393" s="71" t="str">
        <f t="shared" si="5924"/>
        <v/>
      </c>
      <c r="ER393" s="71" t="str">
        <f t="shared" si="5925"/>
        <v/>
      </c>
      <c r="ES393" s="71" t="str">
        <f t="shared" si="5926"/>
        <v/>
      </c>
      <c r="ET393" s="71" t="str">
        <f t="shared" si="5927"/>
        <v/>
      </c>
      <c r="EU393" s="71" t="str">
        <f t="shared" si="5928"/>
        <v/>
      </c>
      <c r="EV393" s="71" t="str">
        <f t="shared" si="5929"/>
        <v/>
      </c>
      <c r="EW393" s="71" t="str">
        <f t="shared" si="5930"/>
        <v/>
      </c>
      <c r="EX393" s="71" t="str">
        <f t="shared" si="5931"/>
        <v/>
      </c>
      <c r="EY393" s="71" t="str">
        <f t="shared" si="5932"/>
        <v/>
      </c>
      <c r="EZ393" s="71" t="str">
        <f t="shared" si="5933"/>
        <v/>
      </c>
      <c r="FA393" s="71" t="str">
        <f t="shared" si="5934"/>
        <v/>
      </c>
      <c r="FB393" s="71" t="str">
        <f t="shared" si="5935"/>
        <v/>
      </c>
      <c r="FC393" s="71" t="str">
        <f t="shared" si="5936"/>
        <v/>
      </c>
      <c r="FD393" s="71" t="str">
        <f t="shared" si="5937"/>
        <v/>
      </c>
      <c r="FE393" s="71" t="str">
        <f t="shared" si="5938"/>
        <v/>
      </c>
      <c r="FF393" s="71" t="str">
        <f t="shared" si="5939"/>
        <v/>
      </c>
      <c r="FG393" s="71" t="str">
        <f t="shared" si="5940"/>
        <v/>
      </c>
      <c r="FH393" s="71" t="str">
        <f t="shared" si="5941"/>
        <v/>
      </c>
      <c r="FI393" s="71" t="str">
        <f t="shared" si="5942"/>
        <v/>
      </c>
      <c r="FJ393" s="71" t="str">
        <f t="shared" si="5943"/>
        <v/>
      </c>
      <c r="FK393" s="71" t="str">
        <f t="shared" si="5944"/>
        <v/>
      </c>
      <c r="FL393" s="71" t="str">
        <f t="shared" si="5945"/>
        <v/>
      </c>
      <c r="FM393" s="71" t="str">
        <f t="shared" si="5946"/>
        <v/>
      </c>
      <c r="FN393" s="71" t="str">
        <f t="shared" si="5947"/>
        <v/>
      </c>
      <c r="FO393" s="71" t="str">
        <f t="shared" si="5948"/>
        <v/>
      </c>
      <c r="FP393" s="71" t="str">
        <f t="shared" si="5949"/>
        <v/>
      </c>
      <c r="FQ393" s="71" t="str">
        <f t="shared" si="5950"/>
        <v/>
      </c>
      <c r="FR393" s="71" t="str">
        <f t="shared" si="5951"/>
        <v/>
      </c>
      <c r="FS393" s="71" t="str">
        <f t="shared" si="5952"/>
        <v/>
      </c>
    </row>
    <row r="394" spans="1:175" ht="16.5">
      <c r="A394" s="134"/>
      <c r="B394" s="80" t="s">
        <v>1089</v>
      </c>
      <c r="C394" s="147" t="s">
        <v>1090</v>
      </c>
      <c r="T394" s="152" t="s">
        <v>1091</v>
      </c>
      <c r="U394" s="85" t="s">
        <v>1092</v>
      </c>
      <c r="CN394" s="70" t="str">
        <f t="shared" si="5498"/>
        <v>InitUnitState('IK6A',,,,,,,,,,)</v>
      </c>
      <c r="CO394" s="70" t="str">
        <f t="shared" si="5499"/>
        <v>InitUnitNormal('IK6A',,,,,,,,,,)</v>
      </c>
      <c r="CP394" s="70" t="str">
        <f t="shared" si="5500"/>
        <v>InitUnitMagic('IK6A',,,,,,,,,,)</v>
      </c>
      <c r="CQ394" s="70" t="str">
        <f t="shared" si="5501"/>
        <v>InitUnitAdd('IK6A',,,,,,,,,,)</v>
      </c>
      <c r="CR394" s="70" t="str">
        <f>"InitEquipData('"&amp;B394&amp;"',"&amp;D394&amp;","&amp;CR$1&amp;A394&amp;CR$1&amp;","&amp;E394&amp;","&amp;I394&amp;","&amp;F394&amp;","&amp;G394&amp;",'"&amp;J394&amp;"','"&amp;K394&amp;"','"&amp;L394&amp;"','"&amp;M394&amp;"','"&amp;N394&amp;"','"&amp;O394&amp;"',"&amp;CR$1&amp;U403&amp;CR$1&amp;")"</f>
        <v>InitEquipData('IK6A',,"",,,,,'','','','','','',"ReplaceableTextures\\CommandButtons\\BTNSST15.blp")</v>
      </c>
      <c r="CU394" s="95" t="str">
        <f t="shared" si="5502"/>
        <v>|n</v>
      </c>
      <c r="CV394" s="61" t="str">
        <f t="shared" si="5497"/>
        <v>暴击伤害|Cffffc926+60%|n|n|r|Cffaaaaaa○刻印槽 【空】|r|n|n|Cff00ff7f点击穿戴或脱卸。|r</v>
      </c>
      <c r="CW394" s="60"/>
      <c r="CX394" s="60"/>
      <c r="CY394" s="60"/>
      <c r="CZ394" s="60"/>
      <c r="DA394" s="60"/>
      <c r="DB394" s="71" t="str">
        <f t="shared" si="5503"/>
        <v/>
      </c>
      <c r="DC394" s="71" t="str">
        <f t="shared" si="5504"/>
        <v/>
      </c>
      <c r="DD394" s="71" t="str">
        <f t="shared" si="5505"/>
        <v/>
      </c>
      <c r="DE394" s="71" t="str">
        <f t="shared" si="5506"/>
        <v/>
      </c>
      <c r="DF394" s="71" t="str">
        <f t="shared" si="5507"/>
        <v/>
      </c>
      <c r="DG394" s="71" t="str">
        <f t="shared" si="5508"/>
        <v/>
      </c>
      <c r="DH394" s="71" t="str">
        <f t="shared" si="5509"/>
        <v/>
      </c>
      <c r="DI394" s="71" t="str">
        <f t="shared" si="5510"/>
        <v/>
      </c>
      <c r="DJ394" s="71" t="str">
        <f t="shared" si="5511"/>
        <v/>
      </c>
      <c r="DK394" s="71" t="str">
        <f t="shared" si="5512"/>
        <v/>
      </c>
      <c r="DL394" s="71" t="str">
        <f t="shared" si="5513"/>
        <v/>
      </c>
      <c r="DM394" s="71" t="str">
        <f t="shared" si="5514"/>
        <v/>
      </c>
      <c r="DN394" s="71" t="str">
        <f t="shared" si="5515"/>
        <v/>
      </c>
      <c r="DO394" s="71" t="str">
        <f t="shared" si="5516"/>
        <v/>
      </c>
      <c r="DP394" s="71" t="str">
        <f t="shared" si="5517"/>
        <v/>
      </c>
      <c r="DQ394" s="71" t="str">
        <f t="shared" si="5518"/>
        <v/>
      </c>
      <c r="DR394" s="71" t="str">
        <f t="shared" si="5519"/>
        <v/>
      </c>
      <c r="DS394" s="71" t="str">
        <f t="shared" si="5520"/>
        <v/>
      </c>
      <c r="DT394" s="71" t="str">
        <f t="shared" si="5521"/>
        <v/>
      </c>
      <c r="DU394" s="71" t="str">
        <f t="shared" si="5522"/>
        <v/>
      </c>
      <c r="DV394" s="71" t="str">
        <f t="shared" si="5523"/>
        <v/>
      </c>
      <c r="DW394" s="71" t="str">
        <f t="shared" si="5524"/>
        <v/>
      </c>
      <c r="DX394" s="71" t="str">
        <f t="shared" si="5525"/>
        <v/>
      </c>
      <c r="DY394" s="71" t="str">
        <f t="shared" si="5526"/>
        <v/>
      </c>
      <c r="DZ394" s="71" t="str">
        <f t="shared" si="5527"/>
        <v/>
      </c>
      <c r="EA394" s="71" t="str">
        <f t="shared" si="5528"/>
        <v/>
      </c>
      <c r="EB394" s="71" t="str">
        <f t="shared" si="5529"/>
        <v/>
      </c>
      <c r="EC394" s="71" t="str">
        <f t="shared" si="5530"/>
        <v/>
      </c>
      <c r="ED394" s="71" t="str">
        <f t="shared" si="5531"/>
        <v/>
      </c>
      <c r="EE394" s="71" t="str">
        <f t="shared" si="5532"/>
        <v/>
      </c>
      <c r="EF394" s="71" t="str">
        <f t="shared" si="5533"/>
        <v/>
      </c>
      <c r="EG394" s="71" t="str">
        <f t="shared" si="5534"/>
        <v/>
      </c>
      <c r="EH394" s="71" t="str">
        <f t="shared" si="5535"/>
        <v/>
      </c>
      <c r="EI394" s="71" t="str">
        <f t="shared" si="5536"/>
        <v/>
      </c>
      <c r="EJ394" s="71" t="str">
        <f t="shared" si="5537"/>
        <v/>
      </c>
      <c r="EK394" s="71" t="str">
        <f t="shared" si="5538"/>
        <v/>
      </c>
      <c r="EL394" s="71" t="str">
        <f t="shared" si="5539"/>
        <v/>
      </c>
      <c r="EM394" s="71" t="str">
        <f t="shared" si="5540"/>
        <v/>
      </c>
      <c r="EN394" s="71" t="str">
        <f t="shared" si="5541"/>
        <v/>
      </c>
      <c r="EO394" s="71" t="str">
        <f t="shared" si="5542"/>
        <v/>
      </c>
      <c r="EP394" s="71" t="str">
        <f t="shared" si="5543"/>
        <v/>
      </c>
      <c r="EQ394" s="71" t="str">
        <f t="shared" si="5544"/>
        <v/>
      </c>
      <c r="ER394" s="71" t="str">
        <f t="shared" si="5545"/>
        <v/>
      </c>
      <c r="ES394" s="71" t="str">
        <f t="shared" si="5546"/>
        <v/>
      </c>
      <c r="ET394" s="71" t="str">
        <f t="shared" si="5547"/>
        <v/>
      </c>
      <c r="EU394" s="71" t="str">
        <f t="shared" si="5548"/>
        <v/>
      </c>
      <c r="EV394" s="71" t="str">
        <f t="shared" si="5549"/>
        <v/>
      </c>
      <c r="EW394" s="71" t="str">
        <f t="shared" si="5550"/>
        <v/>
      </c>
      <c r="EX394" s="71" t="str">
        <f t="shared" si="5551"/>
        <v/>
      </c>
      <c r="EY394" s="71" t="str">
        <f t="shared" si="5552"/>
        <v/>
      </c>
      <c r="EZ394" s="71" t="str">
        <f t="shared" si="5553"/>
        <v/>
      </c>
      <c r="FA394" s="71" t="str">
        <f t="shared" si="5554"/>
        <v/>
      </c>
      <c r="FB394" s="71" t="str">
        <f t="shared" si="5555"/>
        <v/>
      </c>
      <c r="FC394" s="71" t="str">
        <f t="shared" si="5556"/>
        <v/>
      </c>
      <c r="FD394" s="71" t="str">
        <f t="shared" si="5557"/>
        <v/>
      </c>
      <c r="FE394" s="71" t="str">
        <f t="shared" si="5558"/>
        <v/>
      </c>
      <c r="FF394" s="71" t="str">
        <f t="shared" si="5559"/>
        <v/>
      </c>
      <c r="FG394" s="71" t="str">
        <f t="shared" si="5560"/>
        <v/>
      </c>
      <c r="FH394" s="71" t="str">
        <f t="shared" si="5561"/>
        <v/>
      </c>
      <c r="FI394" s="71" t="str">
        <f t="shared" si="5562"/>
        <v/>
      </c>
      <c r="FJ394" s="71" t="str">
        <f t="shared" si="5563"/>
        <v/>
      </c>
      <c r="FK394" s="71" t="str">
        <f t="shared" si="5564"/>
        <v/>
      </c>
      <c r="FL394" s="71" t="str">
        <f t="shared" si="5565"/>
        <v/>
      </c>
      <c r="FM394" s="71" t="str">
        <f t="shared" si="5566"/>
        <v/>
      </c>
      <c r="FN394" s="71" t="str">
        <f t="shared" si="5567"/>
        <v/>
      </c>
      <c r="FO394" s="71" t="str">
        <f t="shared" si="5568"/>
        <v/>
      </c>
      <c r="FP394" s="71" t="str">
        <f t="shared" si="5569"/>
        <v/>
      </c>
      <c r="FQ394" s="71" t="str">
        <f t="shared" si="5570"/>
        <v/>
      </c>
      <c r="FR394" s="71" t="str">
        <f t="shared" si="5571"/>
        <v/>
      </c>
      <c r="FS394" s="71" t="str">
        <f t="shared" si="5572"/>
        <v/>
      </c>
    </row>
    <row r="395" spans="1:175" ht="16.5">
      <c r="A395" s="134"/>
      <c r="B395" s="80" t="s">
        <v>1093</v>
      </c>
      <c r="C395" s="147" t="s">
        <v>1090</v>
      </c>
      <c r="K395" s="149"/>
      <c r="T395" s="152" t="s">
        <v>1094</v>
      </c>
      <c r="U395" s="85" t="s">
        <v>1092</v>
      </c>
      <c r="CN395" s="70" t="str">
        <f t="shared" ref="CN395:CN402" si="5953">"InitUnitState('"&amp;B395&amp;"',"&amp;V395&amp;","&amp;W395&amp;","&amp;X395&amp;","&amp;Y395&amp;","&amp;Z395&amp;","&amp;AA395&amp;","&amp;AB395&amp;","&amp;AC395&amp;","&amp;AD395&amp;","&amp;AE395&amp;")"</f>
        <v>InitUnitState('IK6B',,,,,,,,,,)</v>
      </c>
      <c r="CO395" s="70" t="str">
        <f t="shared" ref="CO395:CO402" si="5954">"InitUnitNormal('"&amp;B395&amp;"',"&amp;AF395&amp;","&amp;AG395&amp;","&amp;AH395&amp;","&amp;AI395&amp;","&amp;AJ395&amp;","&amp;AK395&amp;","&amp;AL395&amp;","&amp;AM395&amp;","&amp;AN395&amp;","&amp;AO395&amp;")"</f>
        <v>InitUnitNormal('IK6B',,,,,,,,,,)</v>
      </c>
      <c r="CP395" s="70" t="str">
        <f t="shared" ref="CP395:CP402" si="5955">"InitUnitMagic('"&amp;B395&amp;"',"&amp;AP395&amp;","&amp;AQ395&amp;","&amp;AR395&amp;","&amp;AS395&amp;","&amp;AT395&amp;","&amp;AU395&amp;","&amp;AV395&amp;","&amp;AW395&amp;","&amp;BI395&amp;","&amp;BJ395&amp;")"</f>
        <v>InitUnitMagic('IK6B',,,,,,,,,,)</v>
      </c>
      <c r="CQ395" s="70" t="str">
        <f t="shared" ref="CQ395:CQ402" si="5956">"InitUnitAdd('"&amp;B395&amp;"',"&amp;BK395&amp;","&amp;BL395&amp;","&amp;BM395&amp;","&amp;BN395&amp;","&amp;BO395&amp;","&amp;BP395&amp;","&amp;BQ395&amp;","&amp;BR395&amp;","&amp;BS395&amp;","&amp;BT395&amp;")"</f>
        <v>InitUnitAdd('IK6B',,,,,,,,,,)</v>
      </c>
      <c r="CR395" s="70" t="str">
        <f t="shared" ref="CR395:CR402" si="5957">"InitEquipData('"&amp;B395&amp;"',"&amp;D395&amp;","&amp;CR$1&amp;A395&amp;CR$1&amp;","&amp;E395&amp;","&amp;I395&amp;","&amp;F395&amp;","&amp;G395&amp;",'"&amp;J395&amp;"','"&amp;K395&amp;"','"&amp;L395&amp;"','"&amp;M395&amp;"','"&amp;N395&amp;"','"&amp;O395&amp;"',"&amp;CR$1&amp;U404&amp;CR$1&amp;")"</f>
        <v>InitEquipData('IK6B',,"",,,,,'','','','','','',"ReplaceableTextures\\CommandButtons\\BTNSST15.blp")</v>
      </c>
      <c r="CU395" s="95" t="str">
        <f t="shared" ref="CU395:CU402" si="5958">CONCATENATE(DB395,DC395,DD395,DE395,DF395,DG395,DH395,DI395,DJ395,DK395,DL395,DM395,DN395,DO395,DP395,DQ395,DR395,DS395,DT395,DU395,DV395,DW395,DX395,DY395,DZ395,EA395,EB395,EC395,ED395,EE395,EF395,EG395,EH395,EI395,EJ395,EK395,EL395,EM395,EN395,EO395,EP395&amp;"|n")</f>
        <v>|n</v>
      </c>
      <c r="CV395" s="61" t="str">
        <f t="shared" si="5497"/>
        <v>暴击伤害|Cffffc926+60%|n|n|r|Cffaaaaaa○|CffFFD24D金之符印+1|r|r|n|n|Cff00ff7f点击穿戴或脱卸。|r</v>
      </c>
      <c r="CW395" s="60"/>
      <c r="CX395" s="60"/>
      <c r="CY395" s="60"/>
      <c r="CZ395" s="60"/>
      <c r="DA395" s="60"/>
      <c r="DB395" s="71" t="str">
        <f t="shared" ref="DB395:DB402" si="5959">IF(V395="","","|n"&amp;DB$2&amp;"+"&amp;V395&amp;DB$1)</f>
        <v/>
      </c>
      <c r="DC395" s="71" t="str">
        <f t="shared" ref="DC395:DC402" si="5960">IF(W395="","","|n"&amp;DC$2&amp;"+"&amp;W395&amp;DC$1)</f>
        <v/>
      </c>
      <c r="DD395" s="71" t="str">
        <f t="shared" ref="DD395:DD402" si="5961">IF(X395="","","|n"&amp;DD$2&amp;"+"&amp;X395&amp;DD$1)</f>
        <v/>
      </c>
      <c r="DE395" s="71" t="str">
        <f t="shared" ref="DE395:DE402" si="5962">IF(Y395="","","|n"&amp;DE$2&amp;"+"&amp;Y395&amp;DE$1)</f>
        <v/>
      </c>
      <c r="DF395" s="71" t="str">
        <f t="shared" ref="DF395:DF402" si="5963">IF(Z395="","","|n"&amp;DF$2&amp;"+"&amp;Z395&amp;DF$1)</f>
        <v/>
      </c>
      <c r="DG395" s="71" t="str">
        <f t="shared" ref="DG395:DG402" si="5964">IF(AA395="","","|n"&amp;DG$2&amp;"+"&amp;AA395&amp;DG$1)</f>
        <v/>
      </c>
      <c r="DH395" s="71" t="str">
        <f t="shared" ref="DH395:DH402" si="5965">IF(AB395="","","|n"&amp;DH$2&amp;"+"&amp;AB395&amp;DH$1)</f>
        <v/>
      </c>
      <c r="DI395" s="71" t="str">
        <f t="shared" ref="DI395:DI402" si="5966">IF(AC395="","","|n"&amp;DI$2&amp;"+"&amp;AC395&amp;DI$1)</f>
        <v/>
      </c>
      <c r="DJ395" s="71" t="str">
        <f t="shared" ref="DJ395:DJ402" si="5967">IF(AD395="","","|n"&amp;DJ$2&amp;"+"&amp;AD395&amp;DJ$1)</f>
        <v/>
      </c>
      <c r="DK395" s="71" t="str">
        <f t="shared" ref="DK395:DK402" si="5968">IF(AE395="","","|n"&amp;DK$2&amp;"+"&amp;AE395&amp;DK$1)</f>
        <v/>
      </c>
      <c r="DL395" s="71" t="str">
        <f t="shared" ref="DL395:DL402" si="5969">IF(AF395="","","|n"&amp;DL$2&amp;"+"&amp;AF395&amp;DL$1)</f>
        <v/>
      </c>
      <c r="DM395" s="71" t="str">
        <f t="shared" ref="DM395:DM402" si="5970">IF(AG395="","","|n"&amp;DM$2&amp;"+"&amp;AG395&amp;DM$1)</f>
        <v/>
      </c>
      <c r="DN395" s="71" t="str">
        <f t="shared" ref="DN395:DN402" si="5971">IF(AH395="","","|n"&amp;DN$2&amp;"+"&amp;AH395&amp;DN$1)</f>
        <v/>
      </c>
      <c r="DO395" s="71" t="str">
        <f t="shared" ref="DO395:DO402" si="5972">IF(AI395="","","|n"&amp;DO$2&amp;"+"&amp;AI395&amp;DO$1)</f>
        <v/>
      </c>
      <c r="DP395" s="71" t="str">
        <f t="shared" ref="DP395:DP402" si="5973">IF(AJ395="","","|n"&amp;DP$2&amp;"+"&amp;AJ395&amp;DP$1)</f>
        <v/>
      </c>
      <c r="DQ395" s="71" t="str">
        <f t="shared" ref="DQ395:DQ402" si="5974">IF(AK395="","","|n"&amp;DQ$2&amp;"+"&amp;AK395&amp;DQ$1)</f>
        <v/>
      </c>
      <c r="DR395" s="71" t="str">
        <f t="shared" ref="DR395:DR402" si="5975">IF(AL395="","","|n"&amp;DR$2&amp;"+"&amp;AL395&amp;DR$1)</f>
        <v/>
      </c>
      <c r="DS395" s="71" t="str">
        <f t="shared" ref="DS395:DS402" si="5976">IF(AM395="","","|n"&amp;DS$2&amp;"+"&amp;AM395&amp;DS$1)</f>
        <v/>
      </c>
      <c r="DT395" s="71" t="str">
        <f t="shared" ref="DT395:DT402" si="5977">IF(AN395="","","|n"&amp;DT$2&amp;"+"&amp;AN395&amp;DT$1)</f>
        <v/>
      </c>
      <c r="DU395" s="71" t="str">
        <f t="shared" ref="DU395:DU402" si="5978">IF(AO395="","","|n"&amp;DU$2&amp;"+"&amp;AO395&amp;DU$1)</f>
        <v/>
      </c>
      <c r="DV395" s="71" t="str">
        <f t="shared" ref="DV395:DV402" si="5979">IF(AP395="","","|n"&amp;DV$2&amp;"+"&amp;AP395&amp;DV$1)</f>
        <v/>
      </c>
      <c r="DW395" s="71" t="str">
        <f t="shared" ref="DW395:DW402" si="5980">IF(AQ395="","","|n"&amp;DW$2&amp;"+"&amp;AQ395&amp;DW$1)</f>
        <v/>
      </c>
      <c r="DX395" s="71" t="str">
        <f t="shared" ref="DX395:DX402" si="5981">IF(AR395="","","|n"&amp;DX$2&amp;"+"&amp;AR395&amp;DX$1)</f>
        <v/>
      </c>
      <c r="DY395" s="71" t="str">
        <f t="shared" ref="DY395:DY402" si="5982">IF(AS395="","","|n"&amp;DY$2&amp;"+"&amp;AS395&amp;DY$1)</f>
        <v/>
      </c>
      <c r="DZ395" s="71" t="str">
        <f t="shared" ref="DZ395:DZ402" si="5983">IF(AT395="","","|n"&amp;DZ$2&amp;"+"&amp;AT395&amp;DZ$1)</f>
        <v/>
      </c>
      <c r="EA395" s="71" t="str">
        <f t="shared" ref="EA395:EA402" si="5984">IF(AU395="","","|n"&amp;EA$2&amp;"+"&amp;AU395&amp;EA$1)</f>
        <v/>
      </c>
      <c r="EB395" s="71" t="str">
        <f t="shared" ref="EB395:EB402" si="5985">IF(AV395="","","|n"&amp;EB$2&amp;"+"&amp;AV395&amp;EB$1)</f>
        <v/>
      </c>
      <c r="EC395" s="71" t="str">
        <f t="shared" ref="EC395:EC402" si="5986">IF(AW395="","","|n"&amp;EC$2&amp;"+"&amp;AW395&amp;EC$1)</f>
        <v/>
      </c>
      <c r="ED395" s="71" t="str">
        <f t="shared" ref="ED395:ED402" si="5987">IF(AX395="","","|n"&amp;ED$2&amp;"+"&amp;AX395&amp;ED$1)</f>
        <v/>
      </c>
      <c r="EE395" s="71" t="str">
        <f t="shared" ref="EE395:EE402" si="5988">IF(AY395="","","|n"&amp;EE$2&amp;"+"&amp;AY395&amp;EE$1)</f>
        <v/>
      </c>
      <c r="EF395" s="71" t="str">
        <f t="shared" ref="EF395:EF402" si="5989">IF(AZ395="","","|n"&amp;EF$2&amp;"+"&amp;AZ395&amp;EF$1)</f>
        <v/>
      </c>
      <c r="EG395" s="71" t="str">
        <f t="shared" ref="EG395:EG402" si="5990">IF(BA395="","","|n"&amp;EG$2&amp;"+"&amp;BA395&amp;EG$1)</f>
        <v/>
      </c>
      <c r="EH395" s="71" t="str">
        <f t="shared" ref="EH395:EH402" si="5991">IF(BB395="","","|n"&amp;EH$2&amp;"+"&amp;BB395&amp;EH$1)</f>
        <v/>
      </c>
      <c r="EI395" s="71" t="str">
        <f t="shared" ref="EI395:EI402" si="5992">IF(BC395="","","|n"&amp;EI$2&amp;"+"&amp;BC395&amp;EI$1)</f>
        <v/>
      </c>
      <c r="EJ395" s="71" t="str">
        <f t="shared" ref="EJ395:EJ402" si="5993">IF(BD395="","","|n"&amp;EJ$2&amp;"+"&amp;BD395&amp;EJ$1)</f>
        <v/>
      </c>
      <c r="EK395" s="71" t="str">
        <f t="shared" ref="EK395:EK402" si="5994">IF(BE395="","","|n"&amp;EK$2&amp;"+"&amp;BE395&amp;EK$1)</f>
        <v/>
      </c>
      <c r="EL395" s="71" t="str">
        <f t="shared" ref="EL395:EL402" si="5995">IF(BF395="","","|n"&amp;EL$2&amp;"+"&amp;BF395&amp;EL$1)</f>
        <v/>
      </c>
      <c r="EM395" s="71" t="str">
        <f t="shared" ref="EM395:EM402" si="5996">IF(BG395="","","|n"&amp;EM$2&amp;"+"&amp;BG395&amp;EM$1)</f>
        <v/>
      </c>
      <c r="EN395" s="71" t="str">
        <f t="shared" ref="EN395:EN402" si="5997">IF(BH395="","","|n"&amp;EN$2&amp;"+"&amp;BH395&amp;EN$1)</f>
        <v/>
      </c>
      <c r="EO395" s="71" t="str">
        <f t="shared" ref="EO395:EO402" si="5998">IF(BI395="","","|n"&amp;EO$2&amp;"+"&amp;BI395&amp;EO$1)</f>
        <v/>
      </c>
      <c r="EP395" s="71" t="str">
        <f t="shared" ref="EP395:EP402" si="5999">IF(BJ395="","","|n"&amp;EP$2&amp;"+"&amp;BJ395&amp;EP$1)</f>
        <v/>
      </c>
      <c r="EQ395" s="71" t="str">
        <f t="shared" ref="EQ395:EQ402" si="6000">IF(BK395="","","|n"&amp;EQ$2&amp;"+"&amp;BK395&amp;EQ$1)</f>
        <v/>
      </c>
      <c r="ER395" s="71" t="str">
        <f t="shared" ref="ER395:ER402" si="6001">IF(BL395="","","|n"&amp;ER$2&amp;"+"&amp;BL395&amp;ER$1)</f>
        <v/>
      </c>
      <c r="ES395" s="71" t="str">
        <f t="shared" ref="ES395:ES402" si="6002">IF(BM395="","","|n"&amp;ES$2&amp;"+"&amp;BM395&amp;ES$1)</f>
        <v/>
      </c>
      <c r="ET395" s="71" t="str">
        <f t="shared" ref="ET395:ET402" si="6003">IF(BN395="","","|n"&amp;ET$2&amp;"+"&amp;BN395&amp;ET$1)</f>
        <v/>
      </c>
      <c r="EU395" s="71" t="str">
        <f t="shared" ref="EU395:EU402" si="6004">IF(BO395="","","|n"&amp;EU$2&amp;"+"&amp;BO395&amp;EU$1)</f>
        <v/>
      </c>
      <c r="EV395" s="71" t="str">
        <f t="shared" ref="EV395:EV402" si="6005">IF(BP395="","","|n"&amp;EV$2&amp;"+"&amp;BP395&amp;EV$1)</f>
        <v/>
      </c>
      <c r="EW395" s="71" t="str">
        <f t="shared" ref="EW395:EW402" si="6006">IF(BQ395="","","|n"&amp;EW$2&amp;"+"&amp;BQ395&amp;EW$1)</f>
        <v/>
      </c>
      <c r="EX395" s="71" t="str">
        <f t="shared" ref="EX395:EX402" si="6007">IF(BR395="","","|n"&amp;EX$2&amp;"+"&amp;BR395&amp;EX$1)</f>
        <v/>
      </c>
      <c r="EY395" s="71" t="str">
        <f t="shared" ref="EY395:EY402" si="6008">IF(BS395="","","|n"&amp;EY$2&amp;"+"&amp;BS395&amp;EY$1)</f>
        <v/>
      </c>
      <c r="EZ395" s="71" t="str">
        <f t="shared" ref="EZ395:EZ402" si="6009">IF(BT395="","","|n"&amp;EZ$2&amp;"+"&amp;BT395&amp;EZ$1)</f>
        <v/>
      </c>
      <c r="FA395" s="71" t="str">
        <f t="shared" ref="FA395:FA402" si="6010">IF(BU395="","","|n"&amp;FA$2&amp;"+"&amp;BU395&amp;FA$1)</f>
        <v/>
      </c>
      <c r="FB395" s="71" t="str">
        <f t="shared" ref="FB395:FB402" si="6011">IF(BV395="","","|n"&amp;FB$2&amp;"+"&amp;BV395&amp;FB$1)</f>
        <v/>
      </c>
      <c r="FC395" s="71" t="str">
        <f t="shared" ref="FC395:FC402" si="6012">IF(BW395="","","|n"&amp;FC$2&amp;"+"&amp;BW395&amp;FC$1)</f>
        <v/>
      </c>
      <c r="FD395" s="71" t="str">
        <f t="shared" ref="FD395:FD402" si="6013">IF(BX395="","","|n"&amp;FD$2&amp;"+"&amp;BX395&amp;FD$1)</f>
        <v/>
      </c>
      <c r="FE395" s="71" t="str">
        <f t="shared" ref="FE395:FE402" si="6014">IF(BY395="","","|n"&amp;FE$2&amp;"+"&amp;BY395&amp;FE$1)</f>
        <v/>
      </c>
      <c r="FF395" s="71" t="str">
        <f t="shared" ref="FF395:FF402" si="6015">IF(BZ395="","","|n"&amp;FF$2&amp;"+"&amp;BZ395&amp;FF$1)</f>
        <v/>
      </c>
      <c r="FG395" s="71" t="str">
        <f t="shared" ref="FG395:FG402" si="6016">IF(CA395="","","|n"&amp;FG$2&amp;"+"&amp;CA395&amp;FG$1)</f>
        <v/>
      </c>
      <c r="FH395" s="71" t="str">
        <f t="shared" ref="FH395:FH402" si="6017">IF(CB395="","","|n"&amp;FH$2&amp;"+"&amp;CB395&amp;FH$1)</f>
        <v/>
      </c>
      <c r="FI395" s="71" t="str">
        <f t="shared" ref="FI395:FI402" si="6018">IF(CC395="","","|n"&amp;FI$2&amp;"+"&amp;CC395&amp;FI$1)</f>
        <v/>
      </c>
      <c r="FJ395" s="71" t="str">
        <f t="shared" ref="FJ395:FJ402" si="6019">IF(CD395="","","|n"&amp;FJ$2&amp;"+"&amp;CD395&amp;FJ$1)</f>
        <v/>
      </c>
      <c r="FK395" s="71" t="str">
        <f t="shared" ref="FK395:FK402" si="6020">IF(CE395="","","|n"&amp;FK$2&amp;"+"&amp;CE395&amp;FK$1)</f>
        <v/>
      </c>
      <c r="FL395" s="71" t="str">
        <f t="shared" ref="FL395:FL402" si="6021">IF(CF395="","","|n"&amp;FL$2&amp;"+"&amp;CF395&amp;FL$1)</f>
        <v/>
      </c>
      <c r="FM395" s="71" t="str">
        <f t="shared" ref="FM395:FM402" si="6022">IF(CG395="","","|n"&amp;FM$2&amp;"+"&amp;CG395&amp;FM$1)</f>
        <v/>
      </c>
      <c r="FN395" s="71" t="str">
        <f t="shared" ref="FN395:FN402" si="6023">IF(CH395="","","|n"&amp;FN$2&amp;"+"&amp;CH395&amp;FN$1)</f>
        <v/>
      </c>
      <c r="FO395" s="71" t="str">
        <f t="shared" ref="FO395:FO402" si="6024">IF(CI395="","","|n"&amp;FO$2&amp;"+"&amp;CI395&amp;FO$1)</f>
        <v/>
      </c>
      <c r="FP395" s="71" t="str">
        <f t="shared" ref="FP395:FP402" si="6025">IF(CJ395="","","|n"&amp;FP$2&amp;"+"&amp;CJ395&amp;FP$1)</f>
        <v/>
      </c>
      <c r="FQ395" s="71" t="str">
        <f t="shared" ref="FQ395:FQ402" si="6026">IF(CK395="","","|n"&amp;FQ$2&amp;"+"&amp;CK395&amp;FQ$1)</f>
        <v/>
      </c>
      <c r="FR395" s="71" t="str">
        <f t="shared" ref="FR395:FR402" si="6027">IF(CL395="","","|n"&amp;FR$2&amp;"+"&amp;CL395&amp;FR$1)</f>
        <v/>
      </c>
      <c r="FS395" s="71" t="str">
        <f t="shared" ref="FS395:FS402" si="6028">IF(CM395="","","|n"&amp;FS$2&amp;"+"&amp;CM395&amp;FS$1)</f>
        <v/>
      </c>
    </row>
    <row r="396" spans="1:175" ht="16.5">
      <c r="A396" s="134"/>
      <c r="B396" s="80" t="s">
        <v>1095</v>
      </c>
      <c r="C396" s="147" t="s">
        <v>1090</v>
      </c>
      <c r="K396" s="150"/>
      <c r="T396" s="152" t="s">
        <v>1096</v>
      </c>
      <c r="U396" s="85" t="s">
        <v>1092</v>
      </c>
      <c r="CN396" s="70" t="str">
        <f t="shared" si="5953"/>
        <v>InitUnitState('IK6C',,,,,,,,,,)</v>
      </c>
      <c r="CO396" s="70" t="str">
        <f t="shared" si="5954"/>
        <v>InitUnitNormal('IK6C',,,,,,,,,,)</v>
      </c>
      <c r="CP396" s="70" t="str">
        <f t="shared" si="5955"/>
        <v>InitUnitMagic('IK6C',,,,,,,,,,)</v>
      </c>
      <c r="CQ396" s="70" t="str">
        <f t="shared" si="5956"/>
        <v>InitUnitAdd('IK6C',,,,,,,,,,)</v>
      </c>
      <c r="CR396" s="70" t="str">
        <f t="shared" si="5957"/>
        <v>InitEquipData('IK6C',,"",,,,,'','','','','','',"ReplaceableTextures\\CommandButtons\\BTNSST15.blp")</v>
      </c>
      <c r="CU396" s="95" t="str">
        <f t="shared" si="5958"/>
        <v>|n</v>
      </c>
      <c r="CV396" s="61" t="str">
        <f t="shared" si="5497"/>
        <v>暴击伤害|Cffffc926+60%|n|n|r|Cffaaaaaa○|CffFFD24D木之符印+1|r|r|n|n|Cff00ff7f点击穿戴或脱卸。|r</v>
      </c>
      <c r="CW396" s="60"/>
      <c r="CX396" s="60"/>
      <c r="CY396" s="60"/>
      <c r="CZ396" s="60"/>
      <c r="DA396" s="60"/>
      <c r="DB396" s="71" t="str">
        <f t="shared" si="5959"/>
        <v/>
      </c>
      <c r="DC396" s="71" t="str">
        <f t="shared" si="5960"/>
        <v/>
      </c>
      <c r="DD396" s="71" t="str">
        <f t="shared" si="5961"/>
        <v/>
      </c>
      <c r="DE396" s="71" t="str">
        <f t="shared" si="5962"/>
        <v/>
      </c>
      <c r="DF396" s="71" t="str">
        <f t="shared" si="5963"/>
        <v/>
      </c>
      <c r="DG396" s="71" t="str">
        <f t="shared" si="5964"/>
        <v/>
      </c>
      <c r="DH396" s="71" t="str">
        <f t="shared" si="5965"/>
        <v/>
      </c>
      <c r="DI396" s="71" t="str">
        <f t="shared" si="5966"/>
        <v/>
      </c>
      <c r="DJ396" s="71" t="str">
        <f t="shared" si="5967"/>
        <v/>
      </c>
      <c r="DK396" s="71" t="str">
        <f t="shared" si="5968"/>
        <v/>
      </c>
      <c r="DL396" s="71" t="str">
        <f t="shared" si="5969"/>
        <v/>
      </c>
      <c r="DM396" s="71" t="str">
        <f t="shared" si="5970"/>
        <v/>
      </c>
      <c r="DN396" s="71" t="str">
        <f t="shared" si="5971"/>
        <v/>
      </c>
      <c r="DO396" s="71" t="str">
        <f t="shared" si="5972"/>
        <v/>
      </c>
      <c r="DP396" s="71" t="str">
        <f t="shared" si="5973"/>
        <v/>
      </c>
      <c r="DQ396" s="71" t="str">
        <f t="shared" si="5974"/>
        <v/>
      </c>
      <c r="DR396" s="71" t="str">
        <f t="shared" si="5975"/>
        <v/>
      </c>
      <c r="DS396" s="71" t="str">
        <f t="shared" si="5976"/>
        <v/>
      </c>
      <c r="DT396" s="71" t="str">
        <f t="shared" si="5977"/>
        <v/>
      </c>
      <c r="DU396" s="71" t="str">
        <f t="shared" si="5978"/>
        <v/>
      </c>
      <c r="DV396" s="71" t="str">
        <f t="shared" si="5979"/>
        <v/>
      </c>
      <c r="DW396" s="71" t="str">
        <f t="shared" si="5980"/>
        <v/>
      </c>
      <c r="DX396" s="71" t="str">
        <f t="shared" si="5981"/>
        <v/>
      </c>
      <c r="DY396" s="71" t="str">
        <f t="shared" si="5982"/>
        <v/>
      </c>
      <c r="DZ396" s="71" t="str">
        <f t="shared" si="5983"/>
        <v/>
      </c>
      <c r="EA396" s="71" t="str">
        <f t="shared" si="5984"/>
        <v/>
      </c>
      <c r="EB396" s="71" t="str">
        <f t="shared" si="5985"/>
        <v/>
      </c>
      <c r="EC396" s="71" t="str">
        <f t="shared" si="5986"/>
        <v/>
      </c>
      <c r="ED396" s="71" t="str">
        <f t="shared" si="5987"/>
        <v/>
      </c>
      <c r="EE396" s="71" t="str">
        <f t="shared" si="5988"/>
        <v/>
      </c>
      <c r="EF396" s="71" t="str">
        <f t="shared" si="5989"/>
        <v/>
      </c>
      <c r="EG396" s="71" t="str">
        <f t="shared" si="5990"/>
        <v/>
      </c>
      <c r="EH396" s="71" t="str">
        <f t="shared" si="5991"/>
        <v/>
      </c>
      <c r="EI396" s="71" t="str">
        <f t="shared" si="5992"/>
        <v/>
      </c>
      <c r="EJ396" s="71" t="str">
        <f t="shared" si="5993"/>
        <v/>
      </c>
      <c r="EK396" s="71" t="str">
        <f t="shared" si="5994"/>
        <v/>
      </c>
      <c r="EL396" s="71" t="str">
        <f t="shared" si="5995"/>
        <v/>
      </c>
      <c r="EM396" s="71" t="str">
        <f t="shared" si="5996"/>
        <v/>
      </c>
      <c r="EN396" s="71" t="str">
        <f t="shared" si="5997"/>
        <v/>
      </c>
      <c r="EO396" s="71" t="str">
        <f t="shared" si="5998"/>
        <v/>
      </c>
      <c r="EP396" s="71" t="str">
        <f t="shared" si="5999"/>
        <v/>
      </c>
      <c r="EQ396" s="71" t="str">
        <f t="shared" si="6000"/>
        <v/>
      </c>
      <c r="ER396" s="71" t="str">
        <f t="shared" si="6001"/>
        <v/>
      </c>
      <c r="ES396" s="71" t="str">
        <f t="shared" si="6002"/>
        <v/>
      </c>
      <c r="ET396" s="71" t="str">
        <f t="shared" si="6003"/>
        <v/>
      </c>
      <c r="EU396" s="71" t="str">
        <f t="shared" si="6004"/>
        <v/>
      </c>
      <c r="EV396" s="71" t="str">
        <f t="shared" si="6005"/>
        <v/>
      </c>
      <c r="EW396" s="71" t="str">
        <f t="shared" si="6006"/>
        <v/>
      </c>
      <c r="EX396" s="71" t="str">
        <f t="shared" si="6007"/>
        <v/>
      </c>
      <c r="EY396" s="71" t="str">
        <f t="shared" si="6008"/>
        <v/>
      </c>
      <c r="EZ396" s="71" t="str">
        <f t="shared" si="6009"/>
        <v/>
      </c>
      <c r="FA396" s="71" t="str">
        <f t="shared" si="6010"/>
        <v/>
      </c>
      <c r="FB396" s="71" t="str">
        <f t="shared" si="6011"/>
        <v/>
      </c>
      <c r="FC396" s="71" t="str">
        <f t="shared" si="6012"/>
        <v/>
      </c>
      <c r="FD396" s="71" t="str">
        <f t="shared" si="6013"/>
        <v/>
      </c>
      <c r="FE396" s="71" t="str">
        <f t="shared" si="6014"/>
        <v/>
      </c>
      <c r="FF396" s="71" t="str">
        <f t="shared" si="6015"/>
        <v/>
      </c>
      <c r="FG396" s="71" t="str">
        <f t="shared" si="6016"/>
        <v/>
      </c>
      <c r="FH396" s="71" t="str">
        <f t="shared" si="6017"/>
        <v/>
      </c>
      <c r="FI396" s="71" t="str">
        <f t="shared" si="6018"/>
        <v/>
      </c>
      <c r="FJ396" s="71" t="str">
        <f t="shared" si="6019"/>
        <v/>
      </c>
      <c r="FK396" s="71" t="str">
        <f t="shared" si="6020"/>
        <v/>
      </c>
      <c r="FL396" s="71" t="str">
        <f t="shared" si="6021"/>
        <v/>
      </c>
      <c r="FM396" s="71" t="str">
        <f t="shared" si="6022"/>
        <v/>
      </c>
      <c r="FN396" s="71" t="str">
        <f t="shared" si="6023"/>
        <v/>
      </c>
      <c r="FO396" s="71" t="str">
        <f t="shared" si="6024"/>
        <v/>
      </c>
      <c r="FP396" s="71" t="str">
        <f t="shared" si="6025"/>
        <v/>
      </c>
      <c r="FQ396" s="71" t="str">
        <f t="shared" si="6026"/>
        <v/>
      </c>
      <c r="FR396" s="71" t="str">
        <f t="shared" si="6027"/>
        <v/>
      </c>
      <c r="FS396" s="71" t="str">
        <f t="shared" si="6028"/>
        <v/>
      </c>
    </row>
    <row r="397" spans="1:175" ht="16.5">
      <c r="A397" s="134"/>
      <c r="B397" s="80" t="s">
        <v>1097</v>
      </c>
      <c r="C397" s="147" t="s">
        <v>1090</v>
      </c>
      <c r="K397" s="150"/>
      <c r="T397" s="152" t="s">
        <v>1098</v>
      </c>
      <c r="U397" s="85" t="s">
        <v>1092</v>
      </c>
      <c r="CN397" s="70" t="str">
        <f t="shared" si="5953"/>
        <v>InitUnitState('IK6D',,,,,,,,,,)</v>
      </c>
      <c r="CO397" s="70" t="str">
        <f t="shared" si="5954"/>
        <v>InitUnitNormal('IK6D',,,,,,,,,,)</v>
      </c>
      <c r="CP397" s="70" t="str">
        <f t="shared" si="5955"/>
        <v>InitUnitMagic('IK6D',,,,,,,,,,)</v>
      </c>
      <c r="CQ397" s="70" t="str">
        <f t="shared" si="5956"/>
        <v>InitUnitAdd('IK6D',,,,,,,,,,)</v>
      </c>
      <c r="CR397" s="70" t="str">
        <f t="shared" si="5957"/>
        <v>InitEquipData('IK6D',,"",,,,,'','','','','','',"ReplaceableTextures\\CommandButtons\\BTNSST15.blp")</v>
      </c>
      <c r="CU397" s="95" t="str">
        <f t="shared" si="5958"/>
        <v>|n</v>
      </c>
      <c r="CV397" s="61" t="str">
        <f t="shared" si="5497"/>
        <v>暴击伤害|Cffffc926+60%|n|n|r|Cffaaaaaa○|CffFFD24D水之符印+1|r|r|n|n|Cff00ff7f点击穿戴或脱卸。|r</v>
      </c>
      <c r="CW397" s="60"/>
      <c r="CX397" s="60"/>
      <c r="CY397" s="60"/>
      <c r="CZ397" s="60"/>
      <c r="DA397" s="60"/>
      <c r="DB397" s="71" t="str">
        <f t="shared" si="5959"/>
        <v/>
      </c>
      <c r="DC397" s="71" t="str">
        <f t="shared" si="5960"/>
        <v/>
      </c>
      <c r="DD397" s="71" t="str">
        <f t="shared" si="5961"/>
        <v/>
      </c>
      <c r="DE397" s="71" t="str">
        <f t="shared" si="5962"/>
        <v/>
      </c>
      <c r="DF397" s="71" t="str">
        <f t="shared" si="5963"/>
        <v/>
      </c>
      <c r="DG397" s="71" t="str">
        <f t="shared" si="5964"/>
        <v/>
      </c>
      <c r="DH397" s="71" t="str">
        <f t="shared" si="5965"/>
        <v/>
      </c>
      <c r="DI397" s="71" t="str">
        <f t="shared" si="5966"/>
        <v/>
      </c>
      <c r="DJ397" s="71" t="str">
        <f t="shared" si="5967"/>
        <v/>
      </c>
      <c r="DK397" s="71" t="str">
        <f t="shared" si="5968"/>
        <v/>
      </c>
      <c r="DL397" s="71" t="str">
        <f t="shared" si="5969"/>
        <v/>
      </c>
      <c r="DM397" s="71" t="str">
        <f t="shared" si="5970"/>
        <v/>
      </c>
      <c r="DN397" s="71" t="str">
        <f t="shared" si="5971"/>
        <v/>
      </c>
      <c r="DO397" s="71" t="str">
        <f t="shared" si="5972"/>
        <v/>
      </c>
      <c r="DP397" s="71" t="str">
        <f t="shared" si="5973"/>
        <v/>
      </c>
      <c r="DQ397" s="71" t="str">
        <f t="shared" si="5974"/>
        <v/>
      </c>
      <c r="DR397" s="71" t="str">
        <f t="shared" si="5975"/>
        <v/>
      </c>
      <c r="DS397" s="71" t="str">
        <f t="shared" si="5976"/>
        <v/>
      </c>
      <c r="DT397" s="71" t="str">
        <f t="shared" si="5977"/>
        <v/>
      </c>
      <c r="DU397" s="71" t="str">
        <f t="shared" si="5978"/>
        <v/>
      </c>
      <c r="DV397" s="71" t="str">
        <f t="shared" si="5979"/>
        <v/>
      </c>
      <c r="DW397" s="71" t="str">
        <f t="shared" si="5980"/>
        <v/>
      </c>
      <c r="DX397" s="71" t="str">
        <f t="shared" si="5981"/>
        <v/>
      </c>
      <c r="DY397" s="71" t="str">
        <f t="shared" si="5982"/>
        <v/>
      </c>
      <c r="DZ397" s="71" t="str">
        <f t="shared" si="5983"/>
        <v/>
      </c>
      <c r="EA397" s="71" t="str">
        <f t="shared" si="5984"/>
        <v/>
      </c>
      <c r="EB397" s="71" t="str">
        <f t="shared" si="5985"/>
        <v/>
      </c>
      <c r="EC397" s="71" t="str">
        <f t="shared" si="5986"/>
        <v/>
      </c>
      <c r="ED397" s="71" t="str">
        <f t="shared" si="5987"/>
        <v/>
      </c>
      <c r="EE397" s="71" t="str">
        <f t="shared" si="5988"/>
        <v/>
      </c>
      <c r="EF397" s="71" t="str">
        <f t="shared" si="5989"/>
        <v/>
      </c>
      <c r="EG397" s="71" t="str">
        <f t="shared" si="5990"/>
        <v/>
      </c>
      <c r="EH397" s="71" t="str">
        <f t="shared" si="5991"/>
        <v/>
      </c>
      <c r="EI397" s="71" t="str">
        <f t="shared" si="5992"/>
        <v/>
      </c>
      <c r="EJ397" s="71" t="str">
        <f t="shared" si="5993"/>
        <v/>
      </c>
      <c r="EK397" s="71" t="str">
        <f t="shared" si="5994"/>
        <v/>
      </c>
      <c r="EL397" s="71" t="str">
        <f t="shared" si="5995"/>
        <v/>
      </c>
      <c r="EM397" s="71" t="str">
        <f t="shared" si="5996"/>
        <v/>
      </c>
      <c r="EN397" s="71" t="str">
        <f t="shared" si="5997"/>
        <v/>
      </c>
      <c r="EO397" s="71" t="str">
        <f t="shared" si="5998"/>
        <v/>
      </c>
      <c r="EP397" s="71" t="str">
        <f t="shared" si="5999"/>
        <v/>
      </c>
      <c r="EQ397" s="71" t="str">
        <f t="shared" si="6000"/>
        <v/>
      </c>
      <c r="ER397" s="71" t="str">
        <f t="shared" si="6001"/>
        <v/>
      </c>
      <c r="ES397" s="71" t="str">
        <f t="shared" si="6002"/>
        <v/>
      </c>
      <c r="ET397" s="71" t="str">
        <f t="shared" si="6003"/>
        <v/>
      </c>
      <c r="EU397" s="71" t="str">
        <f t="shared" si="6004"/>
        <v/>
      </c>
      <c r="EV397" s="71" t="str">
        <f t="shared" si="6005"/>
        <v/>
      </c>
      <c r="EW397" s="71" t="str">
        <f t="shared" si="6006"/>
        <v/>
      </c>
      <c r="EX397" s="71" t="str">
        <f t="shared" si="6007"/>
        <v/>
      </c>
      <c r="EY397" s="71" t="str">
        <f t="shared" si="6008"/>
        <v/>
      </c>
      <c r="EZ397" s="71" t="str">
        <f t="shared" si="6009"/>
        <v/>
      </c>
      <c r="FA397" s="71" t="str">
        <f t="shared" si="6010"/>
        <v/>
      </c>
      <c r="FB397" s="71" t="str">
        <f t="shared" si="6011"/>
        <v/>
      </c>
      <c r="FC397" s="71" t="str">
        <f t="shared" si="6012"/>
        <v/>
      </c>
      <c r="FD397" s="71" t="str">
        <f t="shared" si="6013"/>
        <v/>
      </c>
      <c r="FE397" s="71" t="str">
        <f t="shared" si="6014"/>
        <v/>
      </c>
      <c r="FF397" s="71" t="str">
        <f t="shared" si="6015"/>
        <v/>
      </c>
      <c r="FG397" s="71" t="str">
        <f t="shared" si="6016"/>
        <v/>
      </c>
      <c r="FH397" s="71" t="str">
        <f t="shared" si="6017"/>
        <v/>
      </c>
      <c r="FI397" s="71" t="str">
        <f t="shared" si="6018"/>
        <v/>
      </c>
      <c r="FJ397" s="71" t="str">
        <f t="shared" si="6019"/>
        <v/>
      </c>
      <c r="FK397" s="71" t="str">
        <f t="shared" si="6020"/>
        <v/>
      </c>
      <c r="FL397" s="71" t="str">
        <f t="shared" si="6021"/>
        <v/>
      </c>
      <c r="FM397" s="71" t="str">
        <f t="shared" si="6022"/>
        <v/>
      </c>
      <c r="FN397" s="71" t="str">
        <f t="shared" si="6023"/>
        <v/>
      </c>
      <c r="FO397" s="71" t="str">
        <f t="shared" si="6024"/>
        <v/>
      </c>
      <c r="FP397" s="71" t="str">
        <f t="shared" si="6025"/>
        <v/>
      </c>
      <c r="FQ397" s="71" t="str">
        <f t="shared" si="6026"/>
        <v/>
      </c>
      <c r="FR397" s="71" t="str">
        <f t="shared" si="6027"/>
        <v/>
      </c>
      <c r="FS397" s="71" t="str">
        <f t="shared" si="6028"/>
        <v/>
      </c>
    </row>
    <row r="398" spans="1:175" ht="16.5">
      <c r="A398" s="134"/>
      <c r="B398" s="80" t="s">
        <v>1099</v>
      </c>
      <c r="C398" s="147" t="s">
        <v>1090</v>
      </c>
      <c r="K398" s="150"/>
      <c r="T398" s="152" t="s">
        <v>1100</v>
      </c>
      <c r="U398" s="85" t="s">
        <v>1092</v>
      </c>
      <c r="CN398" s="70" t="str">
        <f t="shared" si="5953"/>
        <v>InitUnitState('IK6E',,,,,,,,,,)</v>
      </c>
      <c r="CO398" s="70" t="str">
        <f t="shared" si="5954"/>
        <v>InitUnitNormal('IK6E',,,,,,,,,,)</v>
      </c>
      <c r="CP398" s="70" t="str">
        <f t="shared" si="5955"/>
        <v>InitUnitMagic('IK6E',,,,,,,,,,)</v>
      </c>
      <c r="CQ398" s="70" t="str">
        <f t="shared" si="5956"/>
        <v>InitUnitAdd('IK6E',,,,,,,,,,)</v>
      </c>
      <c r="CR398" s="70" t="str">
        <f t="shared" si="5957"/>
        <v>InitEquipData('IK6E',,"",,,,,'','','','','','',"ReplaceableTextures\\CommandButtons\\BTNSST15.blp")</v>
      </c>
      <c r="CU398" s="95" t="str">
        <f t="shared" si="5958"/>
        <v>|n</v>
      </c>
      <c r="CV398" s="61" t="str">
        <f t="shared" si="5497"/>
        <v>暴击伤害|Cffffc926+60%|n|n|r|Cffaaaaaa○|CffFFD24D火之符印+1|r|r|n|n|Cff00ff7f点击穿戴或脱卸。|r</v>
      </c>
      <c r="CW398" s="60"/>
      <c r="CX398" s="60"/>
      <c r="CY398" s="60"/>
      <c r="CZ398" s="60"/>
      <c r="DA398" s="60"/>
      <c r="DB398" s="71" t="str">
        <f t="shared" si="5959"/>
        <v/>
      </c>
      <c r="DC398" s="71" t="str">
        <f t="shared" si="5960"/>
        <v/>
      </c>
      <c r="DD398" s="71" t="str">
        <f t="shared" si="5961"/>
        <v/>
      </c>
      <c r="DE398" s="71" t="str">
        <f t="shared" si="5962"/>
        <v/>
      </c>
      <c r="DF398" s="71" t="str">
        <f t="shared" si="5963"/>
        <v/>
      </c>
      <c r="DG398" s="71" t="str">
        <f t="shared" si="5964"/>
        <v/>
      </c>
      <c r="DH398" s="71" t="str">
        <f t="shared" si="5965"/>
        <v/>
      </c>
      <c r="DI398" s="71" t="str">
        <f t="shared" si="5966"/>
        <v/>
      </c>
      <c r="DJ398" s="71" t="str">
        <f t="shared" si="5967"/>
        <v/>
      </c>
      <c r="DK398" s="71" t="str">
        <f t="shared" si="5968"/>
        <v/>
      </c>
      <c r="DL398" s="71" t="str">
        <f t="shared" si="5969"/>
        <v/>
      </c>
      <c r="DM398" s="71" t="str">
        <f t="shared" si="5970"/>
        <v/>
      </c>
      <c r="DN398" s="71" t="str">
        <f t="shared" si="5971"/>
        <v/>
      </c>
      <c r="DO398" s="71" t="str">
        <f t="shared" si="5972"/>
        <v/>
      </c>
      <c r="DP398" s="71" t="str">
        <f t="shared" si="5973"/>
        <v/>
      </c>
      <c r="DQ398" s="71" t="str">
        <f t="shared" si="5974"/>
        <v/>
      </c>
      <c r="DR398" s="71" t="str">
        <f t="shared" si="5975"/>
        <v/>
      </c>
      <c r="DS398" s="71" t="str">
        <f t="shared" si="5976"/>
        <v/>
      </c>
      <c r="DT398" s="71" t="str">
        <f t="shared" si="5977"/>
        <v/>
      </c>
      <c r="DU398" s="71" t="str">
        <f t="shared" si="5978"/>
        <v/>
      </c>
      <c r="DV398" s="71" t="str">
        <f t="shared" si="5979"/>
        <v/>
      </c>
      <c r="DW398" s="71" t="str">
        <f t="shared" si="5980"/>
        <v/>
      </c>
      <c r="DX398" s="71" t="str">
        <f t="shared" si="5981"/>
        <v/>
      </c>
      <c r="DY398" s="71" t="str">
        <f t="shared" si="5982"/>
        <v/>
      </c>
      <c r="DZ398" s="71" t="str">
        <f t="shared" si="5983"/>
        <v/>
      </c>
      <c r="EA398" s="71" t="str">
        <f t="shared" si="5984"/>
        <v/>
      </c>
      <c r="EB398" s="71" t="str">
        <f t="shared" si="5985"/>
        <v/>
      </c>
      <c r="EC398" s="71" t="str">
        <f t="shared" si="5986"/>
        <v/>
      </c>
      <c r="ED398" s="71" t="str">
        <f t="shared" si="5987"/>
        <v/>
      </c>
      <c r="EE398" s="71" t="str">
        <f t="shared" si="5988"/>
        <v/>
      </c>
      <c r="EF398" s="71" t="str">
        <f t="shared" si="5989"/>
        <v/>
      </c>
      <c r="EG398" s="71" t="str">
        <f t="shared" si="5990"/>
        <v/>
      </c>
      <c r="EH398" s="71" t="str">
        <f t="shared" si="5991"/>
        <v/>
      </c>
      <c r="EI398" s="71" t="str">
        <f t="shared" si="5992"/>
        <v/>
      </c>
      <c r="EJ398" s="71" t="str">
        <f t="shared" si="5993"/>
        <v/>
      </c>
      <c r="EK398" s="71" t="str">
        <f t="shared" si="5994"/>
        <v/>
      </c>
      <c r="EL398" s="71" t="str">
        <f t="shared" si="5995"/>
        <v/>
      </c>
      <c r="EM398" s="71" t="str">
        <f t="shared" si="5996"/>
        <v/>
      </c>
      <c r="EN398" s="71" t="str">
        <f t="shared" si="5997"/>
        <v/>
      </c>
      <c r="EO398" s="71" t="str">
        <f t="shared" si="5998"/>
        <v/>
      </c>
      <c r="EP398" s="71" t="str">
        <f t="shared" si="5999"/>
        <v/>
      </c>
      <c r="EQ398" s="71" t="str">
        <f t="shared" si="6000"/>
        <v/>
      </c>
      <c r="ER398" s="71" t="str">
        <f t="shared" si="6001"/>
        <v/>
      </c>
      <c r="ES398" s="71" t="str">
        <f t="shared" si="6002"/>
        <v/>
      </c>
      <c r="ET398" s="71" t="str">
        <f t="shared" si="6003"/>
        <v/>
      </c>
      <c r="EU398" s="71" t="str">
        <f t="shared" si="6004"/>
        <v/>
      </c>
      <c r="EV398" s="71" t="str">
        <f t="shared" si="6005"/>
        <v/>
      </c>
      <c r="EW398" s="71" t="str">
        <f t="shared" si="6006"/>
        <v/>
      </c>
      <c r="EX398" s="71" t="str">
        <f t="shared" si="6007"/>
        <v/>
      </c>
      <c r="EY398" s="71" t="str">
        <f t="shared" si="6008"/>
        <v/>
      </c>
      <c r="EZ398" s="71" t="str">
        <f t="shared" si="6009"/>
        <v/>
      </c>
      <c r="FA398" s="71" t="str">
        <f t="shared" si="6010"/>
        <v/>
      </c>
      <c r="FB398" s="71" t="str">
        <f t="shared" si="6011"/>
        <v/>
      </c>
      <c r="FC398" s="71" t="str">
        <f t="shared" si="6012"/>
        <v/>
      </c>
      <c r="FD398" s="71" t="str">
        <f t="shared" si="6013"/>
        <v/>
      </c>
      <c r="FE398" s="71" t="str">
        <f t="shared" si="6014"/>
        <v/>
      </c>
      <c r="FF398" s="71" t="str">
        <f t="shared" si="6015"/>
        <v/>
      </c>
      <c r="FG398" s="71" t="str">
        <f t="shared" si="6016"/>
        <v/>
      </c>
      <c r="FH398" s="71" t="str">
        <f t="shared" si="6017"/>
        <v/>
      </c>
      <c r="FI398" s="71" t="str">
        <f t="shared" si="6018"/>
        <v/>
      </c>
      <c r="FJ398" s="71" t="str">
        <f t="shared" si="6019"/>
        <v/>
      </c>
      <c r="FK398" s="71" t="str">
        <f t="shared" si="6020"/>
        <v/>
      </c>
      <c r="FL398" s="71" t="str">
        <f t="shared" si="6021"/>
        <v/>
      </c>
      <c r="FM398" s="71" t="str">
        <f t="shared" si="6022"/>
        <v/>
      </c>
      <c r="FN398" s="71" t="str">
        <f t="shared" si="6023"/>
        <v/>
      </c>
      <c r="FO398" s="71" t="str">
        <f t="shared" si="6024"/>
        <v/>
      </c>
      <c r="FP398" s="71" t="str">
        <f t="shared" si="6025"/>
        <v/>
      </c>
      <c r="FQ398" s="71" t="str">
        <f t="shared" si="6026"/>
        <v/>
      </c>
      <c r="FR398" s="71" t="str">
        <f t="shared" si="6027"/>
        <v/>
      </c>
      <c r="FS398" s="71" t="str">
        <f t="shared" si="6028"/>
        <v/>
      </c>
    </row>
    <row r="399" spans="1:175" ht="16.5">
      <c r="A399" s="134"/>
      <c r="B399" s="80" t="s">
        <v>1101</v>
      </c>
      <c r="C399" s="147" t="s">
        <v>1090</v>
      </c>
      <c r="K399" s="150"/>
      <c r="T399" s="152" t="s">
        <v>1102</v>
      </c>
      <c r="U399" s="85" t="s">
        <v>1092</v>
      </c>
      <c r="CN399" s="70" t="str">
        <f t="shared" si="5953"/>
        <v>InitUnitState('IK6F',,,,,,,,,,)</v>
      </c>
      <c r="CO399" s="70" t="str">
        <f t="shared" si="5954"/>
        <v>InitUnitNormal('IK6F',,,,,,,,,,)</v>
      </c>
      <c r="CP399" s="70" t="str">
        <f t="shared" si="5955"/>
        <v>InitUnitMagic('IK6F',,,,,,,,,,)</v>
      </c>
      <c r="CQ399" s="70" t="str">
        <f t="shared" si="5956"/>
        <v>InitUnitAdd('IK6F',,,,,,,,,,)</v>
      </c>
      <c r="CR399" s="70" t="str">
        <f t="shared" si="5957"/>
        <v>InitEquipData('IK6F',,"",,,,,'','','','','','',"ReplaceableTextures\\CommandButtons\\BTNSST15.blp")</v>
      </c>
      <c r="CU399" s="95" t="str">
        <f t="shared" si="5958"/>
        <v>|n</v>
      </c>
      <c r="CV399" s="61" t="str">
        <f t="shared" si="5497"/>
        <v>暴击伤害|Cffffc926+60%|n|n|r|Cffaaaaaa○|CffFFD24D土之符印+1|r|r|n|n|Cff00ff7f点击穿戴或脱卸。|r</v>
      </c>
      <c r="CW399" s="60"/>
      <c r="CX399" s="60"/>
      <c r="CY399" s="60"/>
      <c r="CZ399" s="60"/>
      <c r="DA399" s="60"/>
      <c r="DB399" s="71" t="str">
        <f t="shared" si="5959"/>
        <v/>
      </c>
      <c r="DC399" s="71" t="str">
        <f t="shared" si="5960"/>
        <v/>
      </c>
      <c r="DD399" s="71" t="str">
        <f t="shared" si="5961"/>
        <v/>
      </c>
      <c r="DE399" s="71" t="str">
        <f t="shared" si="5962"/>
        <v/>
      </c>
      <c r="DF399" s="71" t="str">
        <f t="shared" si="5963"/>
        <v/>
      </c>
      <c r="DG399" s="71" t="str">
        <f t="shared" si="5964"/>
        <v/>
      </c>
      <c r="DH399" s="71" t="str">
        <f t="shared" si="5965"/>
        <v/>
      </c>
      <c r="DI399" s="71" t="str">
        <f t="shared" si="5966"/>
        <v/>
      </c>
      <c r="DJ399" s="71" t="str">
        <f t="shared" si="5967"/>
        <v/>
      </c>
      <c r="DK399" s="71" t="str">
        <f t="shared" si="5968"/>
        <v/>
      </c>
      <c r="DL399" s="71" t="str">
        <f t="shared" si="5969"/>
        <v/>
      </c>
      <c r="DM399" s="71" t="str">
        <f t="shared" si="5970"/>
        <v/>
      </c>
      <c r="DN399" s="71" t="str">
        <f t="shared" si="5971"/>
        <v/>
      </c>
      <c r="DO399" s="71" t="str">
        <f t="shared" si="5972"/>
        <v/>
      </c>
      <c r="DP399" s="71" t="str">
        <f t="shared" si="5973"/>
        <v/>
      </c>
      <c r="DQ399" s="71" t="str">
        <f t="shared" si="5974"/>
        <v/>
      </c>
      <c r="DR399" s="71" t="str">
        <f t="shared" si="5975"/>
        <v/>
      </c>
      <c r="DS399" s="71" t="str">
        <f t="shared" si="5976"/>
        <v/>
      </c>
      <c r="DT399" s="71" t="str">
        <f t="shared" si="5977"/>
        <v/>
      </c>
      <c r="DU399" s="71" t="str">
        <f t="shared" si="5978"/>
        <v/>
      </c>
      <c r="DV399" s="71" t="str">
        <f t="shared" si="5979"/>
        <v/>
      </c>
      <c r="DW399" s="71" t="str">
        <f t="shared" si="5980"/>
        <v/>
      </c>
      <c r="DX399" s="71" t="str">
        <f t="shared" si="5981"/>
        <v/>
      </c>
      <c r="DY399" s="71" t="str">
        <f t="shared" si="5982"/>
        <v/>
      </c>
      <c r="DZ399" s="71" t="str">
        <f t="shared" si="5983"/>
        <v/>
      </c>
      <c r="EA399" s="71" t="str">
        <f t="shared" si="5984"/>
        <v/>
      </c>
      <c r="EB399" s="71" t="str">
        <f t="shared" si="5985"/>
        <v/>
      </c>
      <c r="EC399" s="71" t="str">
        <f t="shared" si="5986"/>
        <v/>
      </c>
      <c r="ED399" s="71" t="str">
        <f t="shared" si="5987"/>
        <v/>
      </c>
      <c r="EE399" s="71" t="str">
        <f t="shared" si="5988"/>
        <v/>
      </c>
      <c r="EF399" s="71" t="str">
        <f t="shared" si="5989"/>
        <v/>
      </c>
      <c r="EG399" s="71" t="str">
        <f t="shared" si="5990"/>
        <v/>
      </c>
      <c r="EH399" s="71" t="str">
        <f t="shared" si="5991"/>
        <v/>
      </c>
      <c r="EI399" s="71" t="str">
        <f t="shared" si="5992"/>
        <v/>
      </c>
      <c r="EJ399" s="71" t="str">
        <f t="shared" si="5993"/>
        <v/>
      </c>
      <c r="EK399" s="71" t="str">
        <f t="shared" si="5994"/>
        <v/>
      </c>
      <c r="EL399" s="71" t="str">
        <f t="shared" si="5995"/>
        <v/>
      </c>
      <c r="EM399" s="71" t="str">
        <f t="shared" si="5996"/>
        <v/>
      </c>
      <c r="EN399" s="71" t="str">
        <f t="shared" si="5997"/>
        <v/>
      </c>
      <c r="EO399" s="71" t="str">
        <f t="shared" si="5998"/>
        <v/>
      </c>
      <c r="EP399" s="71" t="str">
        <f t="shared" si="5999"/>
        <v/>
      </c>
      <c r="EQ399" s="71" t="str">
        <f t="shared" si="6000"/>
        <v/>
      </c>
      <c r="ER399" s="71" t="str">
        <f t="shared" si="6001"/>
        <v/>
      </c>
      <c r="ES399" s="71" t="str">
        <f t="shared" si="6002"/>
        <v/>
      </c>
      <c r="ET399" s="71" t="str">
        <f t="shared" si="6003"/>
        <v/>
      </c>
      <c r="EU399" s="71" t="str">
        <f t="shared" si="6004"/>
        <v/>
      </c>
      <c r="EV399" s="71" t="str">
        <f t="shared" si="6005"/>
        <v/>
      </c>
      <c r="EW399" s="71" t="str">
        <f t="shared" si="6006"/>
        <v/>
      </c>
      <c r="EX399" s="71" t="str">
        <f t="shared" si="6007"/>
        <v/>
      </c>
      <c r="EY399" s="71" t="str">
        <f t="shared" si="6008"/>
        <v/>
      </c>
      <c r="EZ399" s="71" t="str">
        <f t="shared" si="6009"/>
        <v/>
      </c>
      <c r="FA399" s="71" t="str">
        <f t="shared" si="6010"/>
        <v/>
      </c>
      <c r="FB399" s="71" t="str">
        <f t="shared" si="6011"/>
        <v/>
      </c>
      <c r="FC399" s="71" t="str">
        <f t="shared" si="6012"/>
        <v/>
      </c>
      <c r="FD399" s="71" t="str">
        <f t="shared" si="6013"/>
        <v/>
      </c>
      <c r="FE399" s="71" t="str">
        <f t="shared" si="6014"/>
        <v/>
      </c>
      <c r="FF399" s="71" t="str">
        <f t="shared" si="6015"/>
        <v/>
      </c>
      <c r="FG399" s="71" t="str">
        <f t="shared" si="6016"/>
        <v/>
      </c>
      <c r="FH399" s="71" t="str">
        <f t="shared" si="6017"/>
        <v/>
      </c>
      <c r="FI399" s="71" t="str">
        <f t="shared" si="6018"/>
        <v/>
      </c>
      <c r="FJ399" s="71" t="str">
        <f t="shared" si="6019"/>
        <v/>
      </c>
      <c r="FK399" s="71" t="str">
        <f t="shared" si="6020"/>
        <v/>
      </c>
      <c r="FL399" s="71" t="str">
        <f t="shared" si="6021"/>
        <v/>
      </c>
      <c r="FM399" s="71" t="str">
        <f t="shared" si="6022"/>
        <v/>
      </c>
      <c r="FN399" s="71" t="str">
        <f t="shared" si="6023"/>
        <v/>
      </c>
      <c r="FO399" s="71" t="str">
        <f t="shared" si="6024"/>
        <v/>
      </c>
      <c r="FP399" s="71" t="str">
        <f t="shared" si="6025"/>
        <v/>
      </c>
      <c r="FQ399" s="71" t="str">
        <f t="shared" si="6026"/>
        <v/>
      </c>
      <c r="FR399" s="71" t="str">
        <f t="shared" si="6027"/>
        <v/>
      </c>
      <c r="FS399" s="71" t="str">
        <f t="shared" si="6028"/>
        <v/>
      </c>
    </row>
    <row r="400" spans="1:175" ht="16.5">
      <c r="A400" s="134"/>
      <c r="B400" s="80" t="s">
        <v>1103</v>
      </c>
      <c r="C400" s="147" t="s">
        <v>1090</v>
      </c>
      <c r="K400" s="150"/>
      <c r="T400" s="152" t="s">
        <v>1104</v>
      </c>
      <c r="U400" s="85" t="s">
        <v>1092</v>
      </c>
      <c r="CN400" s="70" t="str">
        <f t="shared" si="5953"/>
        <v>InitUnitState('IK6G',,,,,,,,,,)</v>
      </c>
      <c r="CO400" s="70" t="str">
        <f t="shared" si="5954"/>
        <v>InitUnitNormal('IK6G',,,,,,,,,,)</v>
      </c>
      <c r="CP400" s="70" t="str">
        <f t="shared" si="5955"/>
        <v>InitUnitMagic('IK6G',,,,,,,,,,)</v>
      </c>
      <c r="CQ400" s="70" t="str">
        <f t="shared" si="5956"/>
        <v>InitUnitAdd('IK6G',,,,,,,,,,)</v>
      </c>
      <c r="CR400" s="70" t="str">
        <f t="shared" si="5957"/>
        <v>InitEquipData('IK6G',,"",,,,,'','','','','','',"ReplaceableTextures\\CommandButtons\\BTNSST15.blp")</v>
      </c>
      <c r="CU400" s="95" t="str">
        <f t="shared" si="5958"/>
        <v>|n</v>
      </c>
      <c r="CV400" s="61" t="str">
        <f t="shared" si="5497"/>
        <v>暴击伤害|Cffffc926+60%|n|n|r|Cffaaaaaa○|CffFFD24D光之符印+1|r|r|n|n|Cff00ff7f点击穿戴或脱卸。|r</v>
      </c>
      <c r="CW400" s="60"/>
      <c r="CX400" s="60"/>
      <c r="CY400" s="60"/>
      <c r="CZ400" s="60"/>
      <c r="DA400" s="60"/>
      <c r="DB400" s="71" t="str">
        <f t="shared" si="5959"/>
        <v/>
      </c>
      <c r="DC400" s="71" t="str">
        <f t="shared" si="5960"/>
        <v/>
      </c>
      <c r="DD400" s="71" t="str">
        <f t="shared" si="5961"/>
        <v/>
      </c>
      <c r="DE400" s="71" t="str">
        <f t="shared" si="5962"/>
        <v/>
      </c>
      <c r="DF400" s="71" t="str">
        <f t="shared" si="5963"/>
        <v/>
      </c>
      <c r="DG400" s="71" t="str">
        <f t="shared" si="5964"/>
        <v/>
      </c>
      <c r="DH400" s="71" t="str">
        <f t="shared" si="5965"/>
        <v/>
      </c>
      <c r="DI400" s="71" t="str">
        <f t="shared" si="5966"/>
        <v/>
      </c>
      <c r="DJ400" s="71" t="str">
        <f t="shared" si="5967"/>
        <v/>
      </c>
      <c r="DK400" s="71" t="str">
        <f t="shared" si="5968"/>
        <v/>
      </c>
      <c r="DL400" s="71" t="str">
        <f t="shared" si="5969"/>
        <v/>
      </c>
      <c r="DM400" s="71" t="str">
        <f t="shared" si="5970"/>
        <v/>
      </c>
      <c r="DN400" s="71" t="str">
        <f t="shared" si="5971"/>
        <v/>
      </c>
      <c r="DO400" s="71" t="str">
        <f t="shared" si="5972"/>
        <v/>
      </c>
      <c r="DP400" s="71" t="str">
        <f t="shared" si="5973"/>
        <v/>
      </c>
      <c r="DQ400" s="71" t="str">
        <f t="shared" si="5974"/>
        <v/>
      </c>
      <c r="DR400" s="71" t="str">
        <f t="shared" si="5975"/>
        <v/>
      </c>
      <c r="DS400" s="71" t="str">
        <f t="shared" si="5976"/>
        <v/>
      </c>
      <c r="DT400" s="71" t="str">
        <f t="shared" si="5977"/>
        <v/>
      </c>
      <c r="DU400" s="71" t="str">
        <f t="shared" si="5978"/>
        <v/>
      </c>
      <c r="DV400" s="71" t="str">
        <f t="shared" si="5979"/>
        <v/>
      </c>
      <c r="DW400" s="71" t="str">
        <f t="shared" si="5980"/>
        <v/>
      </c>
      <c r="DX400" s="71" t="str">
        <f t="shared" si="5981"/>
        <v/>
      </c>
      <c r="DY400" s="71" t="str">
        <f t="shared" si="5982"/>
        <v/>
      </c>
      <c r="DZ400" s="71" t="str">
        <f t="shared" si="5983"/>
        <v/>
      </c>
      <c r="EA400" s="71" t="str">
        <f t="shared" si="5984"/>
        <v/>
      </c>
      <c r="EB400" s="71" t="str">
        <f t="shared" si="5985"/>
        <v/>
      </c>
      <c r="EC400" s="71" t="str">
        <f t="shared" si="5986"/>
        <v/>
      </c>
      <c r="ED400" s="71" t="str">
        <f t="shared" si="5987"/>
        <v/>
      </c>
      <c r="EE400" s="71" t="str">
        <f t="shared" si="5988"/>
        <v/>
      </c>
      <c r="EF400" s="71" t="str">
        <f t="shared" si="5989"/>
        <v/>
      </c>
      <c r="EG400" s="71" t="str">
        <f t="shared" si="5990"/>
        <v/>
      </c>
      <c r="EH400" s="71" t="str">
        <f t="shared" si="5991"/>
        <v/>
      </c>
      <c r="EI400" s="71" t="str">
        <f t="shared" si="5992"/>
        <v/>
      </c>
      <c r="EJ400" s="71" t="str">
        <f t="shared" si="5993"/>
        <v/>
      </c>
      <c r="EK400" s="71" t="str">
        <f t="shared" si="5994"/>
        <v/>
      </c>
      <c r="EL400" s="71" t="str">
        <f t="shared" si="5995"/>
        <v/>
      </c>
      <c r="EM400" s="71" t="str">
        <f t="shared" si="5996"/>
        <v/>
      </c>
      <c r="EN400" s="71" t="str">
        <f t="shared" si="5997"/>
        <v/>
      </c>
      <c r="EO400" s="71" t="str">
        <f t="shared" si="5998"/>
        <v/>
      </c>
      <c r="EP400" s="71" t="str">
        <f t="shared" si="5999"/>
        <v/>
      </c>
      <c r="EQ400" s="71" t="str">
        <f t="shared" si="6000"/>
        <v/>
      </c>
      <c r="ER400" s="71" t="str">
        <f t="shared" si="6001"/>
        <v/>
      </c>
      <c r="ES400" s="71" t="str">
        <f t="shared" si="6002"/>
        <v/>
      </c>
      <c r="ET400" s="71" t="str">
        <f t="shared" si="6003"/>
        <v/>
      </c>
      <c r="EU400" s="71" t="str">
        <f t="shared" si="6004"/>
        <v/>
      </c>
      <c r="EV400" s="71" t="str">
        <f t="shared" si="6005"/>
        <v/>
      </c>
      <c r="EW400" s="71" t="str">
        <f t="shared" si="6006"/>
        <v/>
      </c>
      <c r="EX400" s="71" t="str">
        <f t="shared" si="6007"/>
        <v/>
      </c>
      <c r="EY400" s="71" t="str">
        <f t="shared" si="6008"/>
        <v/>
      </c>
      <c r="EZ400" s="71" t="str">
        <f t="shared" si="6009"/>
        <v/>
      </c>
      <c r="FA400" s="71" t="str">
        <f t="shared" si="6010"/>
        <v/>
      </c>
      <c r="FB400" s="71" t="str">
        <f t="shared" si="6011"/>
        <v/>
      </c>
      <c r="FC400" s="71" t="str">
        <f t="shared" si="6012"/>
        <v/>
      </c>
      <c r="FD400" s="71" t="str">
        <f t="shared" si="6013"/>
        <v/>
      </c>
      <c r="FE400" s="71" t="str">
        <f t="shared" si="6014"/>
        <v/>
      </c>
      <c r="FF400" s="71" t="str">
        <f t="shared" si="6015"/>
        <v/>
      </c>
      <c r="FG400" s="71" t="str">
        <f t="shared" si="6016"/>
        <v/>
      </c>
      <c r="FH400" s="71" t="str">
        <f t="shared" si="6017"/>
        <v/>
      </c>
      <c r="FI400" s="71" t="str">
        <f t="shared" si="6018"/>
        <v/>
      </c>
      <c r="FJ400" s="71" t="str">
        <f t="shared" si="6019"/>
        <v/>
      </c>
      <c r="FK400" s="71" t="str">
        <f t="shared" si="6020"/>
        <v/>
      </c>
      <c r="FL400" s="71" t="str">
        <f t="shared" si="6021"/>
        <v/>
      </c>
      <c r="FM400" s="71" t="str">
        <f t="shared" si="6022"/>
        <v/>
      </c>
      <c r="FN400" s="71" t="str">
        <f t="shared" si="6023"/>
        <v/>
      </c>
      <c r="FO400" s="71" t="str">
        <f t="shared" si="6024"/>
        <v/>
      </c>
      <c r="FP400" s="71" t="str">
        <f t="shared" si="6025"/>
        <v/>
      </c>
      <c r="FQ400" s="71" t="str">
        <f t="shared" si="6026"/>
        <v/>
      </c>
      <c r="FR400" s="71" t="str">
        <f t="shared" si="6027"/>
        <v/>
      </c>
      <c r="FS400" s="71" t="str">
        <f t="shared" si="6028"/>
        <v/>
      </c>
    </row>
    <row r="401" spans="1:175" ht="16.5">
      <c r="A401" s="134"/>
      <c r="B401" s="80" t="s">
        <v>1105</v>
      </c>
      <c r="C401" s="147" t="s">
        <v>1090</v>
      </c>
      <c r="K401" s="150"/>
      <c r="T401" s="152" t="s">
        <v>1106</v>
      </c>
      <c r="U401" s="85" t="s">
        <v>1092</v>
      </c>
      <c r="CN401" s="70" t="str">
        <f t="shared" si="5953"/>
        <v>InitUnitState('IK6H',,,,,,,,,,)</v>
      </c>
      <c r="CO401" s="70" t="str">
        <f t="shared" si="5954"/>
        <v>InitUnitNormal('IK6H',,,,,,,,,,)</v>
      </c>
      <c r="CP401" s="70" t="str">
        <f t="shared" si="5955"/>
        <v>InitUnitMagic('IK6H',,,,,,,,,,)</v>
      </c>
      <c r="CQ401" s="70" t="str">
        <f t="shared" si="5956"/>
        <v>InitUnitAdd('IK6H',,,,,,,,,,)</v>
      </c>
      <c r="CR401" s="70" t="str">
        <f t="shared" si="5957"/>
        <v>InitEquipData('IK6H',,"",,,,,'','','','','','',"ReplaceableTextures\\CommandButtons\\BTNSST15.blp")</v>
      </c>
      <c r="CU401" s="95" t="str">
        <f t="shared" si="5958"/>
        <v>|n</v>
      </c>
      <c r="CV401" s="61" t="str">
        <f t="shared" si="5497"/>
        <v>暴击伤害|Cffffc926+60%|n|n|r|Cffaaaaaa○|CffFFD24D雷之符印+1|r|r|n|n|Cff00ff7f点击穿戴或脱卸。|r</v>
      </c>
      <c r="CW401" s="60"/>
      <c r="CX401" s="60"/>
      <c r="CY401" s="60"/>
      <c r="CZ401" s="60"/>
      <c r="DA401" s="60"/>
      <c r="DB401" s="71" t="str">
        <f t="shared" si="5959"/>
        <v/>
      </c>
      <c r="DC401" s="71" t="str">
        <f t="shared" si="5960"/>
        <v/>
      </c>
      <c r="DD401" s="71" t="str">
        <f t="shared" si="5961"/>
        <v/>
      </c>
      <c r="DE401" s="71" t="str">
        <f t="shared" si="5962"/>
        <v/>
      </c>
      <c r="DF401" s="71" t="str">
        <f t="shared" si="5963"/>
        <v/>
      </c>
      <c r="DG401" s="71" t="str">
        <f t="shared" si="5964"/>
        <v/>
      </c>
      <c r="DH401" s="71" t="str">
        <f t="shared" si="5965"/>
        <v/>
      </c>
      <c r="DI401" s="71" t="str">
        <f t="shared" si="5966"/>
        <v/>
      </c>
      <c r="DJ401" s="71" t="str">
        <f t="shared" si="5967"/>
        <v/>
      </c>
      <c r="DK401" s="71" t="str">
        <f t="shared" si="5968"/>
        <v/>
      </c>
      <c r="DL401" s="71" t="str">
        <f t="shared" si="5969"/>
        <v/>
      </c>
      <c r="DM401" s="71" t="str">
        <f t="shared" si="5970"/>
        <v/>
      </c>
      <c r="DN401" s="71" t="str">
        <f t="shared" si="5971"/>
        <v/>
      </c>
      <c r="DO401" s="71" t="str">
        <f t="shared" si="5972"/>
        <v/>
      </c>
      <c r="DP401" s="71" t="str">
        <f t="shared" si="5973"/>
        <v/>
      </c>
      <c r="DQ401" s="71" t="str">
        <f t="shared" si="5974"/>
        <v/>
      </c>
      <c r="DR401" s="71" t="str">
        <f t="shared" si="5975"/>
        <v/>
      </c>
      <c r="DS401" s="71" t="str">
        <f t="shared" si="5976"/>
        <v/>
      </c>
      <c r="DT401" s="71" t="str">
        <f t="shared" si="5977"/>
        <v/>
      </c>
      <c r="DU401" s="71" t="str">
        <f t="shared" si="5978"/>
        <v/>
      </c>
      <c r="DV401" s="71" t="str">
        <f t="shared" si="5979"/>
        <v/>
      </c>
      <c r="DW401" s="71" t="str">
        <f t="shared" si="5980"/>
        <v/>
      </c>
      <c r="DX401" s="71" t="str">
        <f t="shared" si="5981"/>
        <v/>
      </c>
      <c r="DY401" s="71" t="str">
        <f t="shared" si="5982"/>
        <v/>
      </c>
      <c r="DZ401" s="71" t="str">
        <f t="shared" si="5983"/>
        <v/>
      </c>
      <c r="EA401" s="71" t="str">
        <f t="shared" si="5984"/>
        <v/>
      </c>
      <c r="EB401" s="71" t="str">
        <f t="shared" si="5985"/>
        <v/>
      </c>
      <c r="EC401" s="71" t="str">
        <f t="shared" si="5986"/>
        <v/>
      </c>
      <c r="ED401" s="71" t="str">
        <f t="shared" si="5987"/>
        <v/>
      </c>
      <c r="EE401" s="71" t="str">
        <f t="shared" si="5988"/>
        <v/>
      </c>
      <c r="EF401" s="71" t="str">
        <f t="shared" si="5989"/>
        <v/>
      </c>
      <c r="EG401" s="71" t="str">
        <f t="shared" si="5990"/>
        <v/>
      </c>
      <c r="EH401" s="71" t="str">
        <f t="shared" si="5991"/>
        <v/>
      </c>
      <c r="EI401" s="71" t="str">
        <f t="shared" si="5992"/>
        <v/>
      </c>
      <c r="EJ401" s="71" t="str">
        <f t="shared" si="5993"/>
        <v/>
      </c>
      <c r="EK401" s="71" t="str">
        <f t="shared" si="5994"/>
        <v/>
      </c>
      <c r="EL401" s="71" t="str">
        <f t="shared" si="5995"/>
        <v/>
      </c>
      <c r="EM401" s="71" t="str">
        <f t="shared" si="5996"/>
        <v/>
      </c>
      <c r="EN401" s="71" t="str">
        <f t="shared" si="5997"/>
        <v/>
      </c>
      <c r="EO401" s="71" t="str">
        <f t="shared" si="5998"/>
        <v/>
      </c>
      <c r="EP401" s="71" t="str">
        <f t="shared" si="5999"/>
        <v/>
      </c>
      <c r="EQ401" s="71" t="str">
        <f t="shared" si="6000"/>
        <v/>
      </c>
      <c r="ER401" s="71" t="str">
        <f t="shared" si="6001"/>
        <v/>
      </c>
      <c r="ES401" s="71" t="str">
        <f t="shared" si="6002"/>
        <v/>
      </c>
      <c r="ET401" s="71" t="str">
        <f t="shared" si="6003"/>
        <v/>
      </c>
      <c r="EU401" s="71" t="str">
        <f t="shared" si="6004"/>
        <v/>
      </c>
      <c r="EV401" s="71" t="str">
        <f t="shared" si="6005"/>
        <v/>
      </c>
      <c r="EW401" s="71" t="str">
        <f t="shared" si="6006"/>
        <v/>
      </c>
      <c r="EX401" s="71" t="str">
        <f t="shared" si="6007"/>
        <v/>
      </c>
      <c r="EY401" s="71" t="str">
        <f t="shared" si="6008"/>
        <v/>
      </c>
      <c r="EZ401" s="71" t="str">
        <f t="shared" si="6009"/>
        <v/>
      </c>
      <c r="FA401" s="71" t="str">
        <f t="shared" si="6010"/>
        <v/>
      </c>
      <c r="FB401" s="71" t="str">
        <f t="shared" si="6011"/>
        <v/>
      </c>
      <c r="FC401" s="71" t="str">
        <f t="shared" si="6012"/>
        <v/>
      </c>
      <c r="FD401" s="71" t="str">
        <f t="shared" si="6013"/>
        <v/>
      </c>
      <c r="FE401" s="71" t="str">
        <f t="shared" si="6014"/>
        <v/>
      </c>
      <c r="FF401" s="71" t="str">
        <f t="shared" si="6015"/>
        <v/>
      </c>
      <c r="FG401" s="71" t="str">
        <f t="shared" si="6016"/>
        <v/>
      </c>
      <c r="FH401" s="71" t="str">
        <f t="shared" si="6017"/>
        <v/>
      </c>
      <c r="FI401" s="71" t="str">
        <f t="shared" si="6018"/>
        <v/>
      </c>
      <c r="FJ401" s="71" t="str">
        <f t="shared" si="6019"/>
        <v/>
      </c>
      <c r="FK401" s="71" t="str">
        <f t="shared" si="6020"/>
        <v/>
      </c>
      <c r="FL401" s="71" t="str">
        <f t="shared" si="6021"/>
        <v/>
      </c>
      <c r="FM401" s="71" t="str">
        <f t="shared" si="6022"/>
        <v/>
      </c>
      <c r="FN401" s="71" t="str">
        <f t="shared" si="6023"/>
        <v/>
      </c>
      <c r="FO401" s="71" t="str">
        <f t="shared" si="6024"/>
        <v/>
      </c>
      <c r="FP401" s="71" t="str">
        <f t="shared" si="6025"/>
        <v/>
      </c>
      <c r="FQ401" s="71" t="str">
        <f t="shared" si="6026"/>
        <v/>
      </c>
      <c r="FR401" s="71" t="str">
        <f t="shared" si="6027"/>
        <v/>
      </c>
      <c r="FS401" s="71" t="str">
        <f t="shared" si="6028"/>
        <v/>
      </c>
    </row>
    <row r="402" spans="1:175" ht="16.5">
      <c r="A402" s="134"/>
      <c r="B402" s="80" t="s">
        <v>1107</v>
      </c>
      <c r="C402" s="147" t="s">
        <v>1090</v>
      </c>
      <c r="K402" s="151"/>
      <c r="T402" s="152" t="s">
        <v>1108</v>
      </c>
      <c r="U402" s="85" t="s">
        <v>1092</v>
      </c>
      <c r="CN402" s="70" t="str">
        <f t="shared" si="5953"/>
        <v>InitUnitState('IK6I',,,,,,,,,,)</v>
      </c>
      <c r="CO402" s="70" t="str">
        <f t="shared" si="5954"/>
        <v>InitUnitNormal('IK6I',,,,,,,,,,)</v>
      </c>
      <c r="CP402" s="70" t="str">
        <f t="shared" si="5955"/>
        <v>InitUnitMagic('IK6I',,,,,,,,,,)</v>
      </c>
      <c r="CQ402" s="70" t="str">
        <f t="shared" si="5956"/>
        <v>InitUnitAdd('IK6I',,,,,,,,,,)</v>
      </c>
      <c r="CR402" s="70" t="str">
        <f t="shared" si="5957"/>
        <v>InitEquipData('IK6I',,"",,,,,'','','','','','',"ReplaceableTextures\\CommandButtons\\BTNSST15.blp")</v>
      </c>
      <c r="CU402" s="95" t="str">
        <f t="shared" si="5958"/>
        <v>|n</v>
      </c>
      <c r="CV402" s="61" t="str">
        <f t="shared" si="5497"/>
        <v>暴击伤害|Cffffc926+60%|n|n|r|Cffaaaaaa○|CffFFD24D暗之符印+1|r|r|n|n|Cff00ff7f点击穿戴或脱卸。|r</v>
      </c>
      <c r="CW402" s="60"/>
      <c r="CX402" s="60"/>
      <c r="CY402" s="60"/>
      <c r="CZ402" s="60"/>
      <c r="DA402" s="60"/>
      <c r="DB402" s="71" t="str">
        <f t="shared" si="5959"/>
        <v/>
      </c>
      <c r="DC402" s="71" t="str">
        <f t="shared" si="5960"/>
        <v/>
      </c>
      <c r="DD402" s="71" t="str">
        <f t="shared" si="5961"/>
        <v/>
      </c>
      <c r="DE402" s="71" t="str">
        <f t="shared" si="5962"/>
        <v/>
      </c>
      <c r="DF402" s="71" t="str">
        <f t="shared" si="5963"/>
        <v/>
      </c>
      <c r="DG402" s="71" t="str">
        <f t="shared" si="5964"/>
        <v/>
      </c>
      <c r="DH402" s="71" t="str">
        <f t="shared" si="5965"/>
        <v/>
      </c>
      <c r="DI402" s="71" t="str">
        <f t="shared" si="5966"/>
        <v/>
      </c>
      <c r="DJ402" s="71" t="str">
        <f t="shared" si="5967"/>
        <v/>
      </c>
      <c r="DK402" s="71" t="str">
        <f t="shared" si="5968"/>
        <v/>
      </c>
      <c r="DL402" s="71" t="str">
        <f t="shared" si="5969"/>
        <v/>
      </c>
      <c r="DM402" s="71" t="str">
        <f t="shared" si="5970"/>
        <v/>
      </c>
      <c r="DN402" s="71" t="str">
        <f t="shared" si="5971"/>
        <v/>
      </c>
      <c r="DO402" s="71" t="str">
        <f t="shared" si="5972"/>
        <v/>
      </c>
      <c r="DP402" s="71" t="str">
        <f t="shared" si="5973"/>
        <v/>
      </c>
      <c r="DQ402" s="71" t="str">
        <f t="shared" si="5974"/>
        <v/>
      </c>
      <c r="DR402" s="71" t="str">
        <f t="shared" si="5975"/>
        <v/>
      </c>
      <c r="DS402" s="71" t="str">
        <f t="shared" si="5976"/>
        <v/>
      </c>
      <c r="DT402" s="71" t="str">
        <f t="shared" si="5977"/>
        <v/>
      </c>
      <c r="DU402" s="71" t="str">
        <f t="shared" si="5978"/>
        <v/>
      </c>
      <c r="DV402" s="71" t="str">
        <f t="shared" si="5979"/>
        <v/>
      </c>
      <c r="DW402" s="71" t="str">
        <f t="shared" si="5980"/>
        <v/>
      </c>
      <c r="DX402" s="71" t="str">
        <f t="shared" si="5981"/>
        <v/>
      </c>
      <c r="DY402" s="71" t="str">
        <f t="shared" si="5982"/>
        <v/>
      </c>
      <c r="DZ402" s="71" t="str">
        <f t="shared" si="5983"/>
        <v/>
      </c>
      <c r="EA402" s="71" t="str">
        <f t="shared" si="5984"/>
        <v/>
      </c>
      <c r="EB402" s="71" t="str">
        <f t="shared" si="5985"/>
        <v/>
      </c>
      <c r="EC402" s="71" t="str">
        <f t="shared" si="5986"/>
        <v/>
      </c>
      <c r="ED402" s="71" t="str">
        <f t="shared" si="5987"/>
        <v/>
      </c>
      <c r="EE402" s="71" t="str">
        <f t="shared" si="5988"/>
        <v/>
      </c>
      <c r="EF402" s="71" t="str">
        <f t="shared" si="5989"/>
        <v/>
      </c>
      <c r="EG402" s="71" t="str">
        <f t="shared" si="5990"/>
        <v/>
      </c>
      <c r="EH402" s="71" t="str">
        <f t="shared" si="5991"/>
        <v/>
      </c>
      <c r="EI402" s="71" t="str">
        <f t="shared" si="5992"/>
        <v/>
      </c>
      <c r="EJ402" s="71" t="str">
        <f t="shared" si="5993"/>
        <v/>
      </c>
      <c r="EK402" s="71" t="str">
        <f t="shared" si="5994"/>
        <v/>
      </c>
      <c r="EL402" s="71" t="str">
        <f t="shared" si="5995"/>
        <v/>
      </c>
      <c r="EM402" s="71" t="str">
        <f t="shared" si="5996"/>
        <v/>
      </c>
      <c r="EN402" s="71" t="str">
        <f t="shared" si="5997"/>
        <v/>
      </c>
      <c r="EO402" s="71" t="str">
        <f t="shared" si="5998"/>
        <v/>
      </c>
      <c r="EP402" s="71" t="str">
        <f t="shared" si="5999"/>
        <v/>
      </c>
      <c r="EQ402" s="71" t="str">
        <f t="shared" si="6000"/>
        <v/>
      </c>
      <c r="ER402" s="71" t="str">
        <f t="shared" si="6001"/>
        <v/>
      </c>
      <c r="ES402" s="71" t="str">
        <f t="shared" si="6002"/>
        <v/>
      </c>
      <c r="ET402" s="71" t="str">
        <f t="shared" si="6003"/>
        <v/>
      </c>
      <c r="EU402" s="71" t="str">
        <f t="shared" si="6004"/>
        <v/>
      </c>
      <c r="EV402" s="71" t="str">
        <f t="shared" si="6005"/>
        <v/>
      </c>
      <c r="EW402" s="71" t="str">
        <f t="shared" si="6006"/>
        <v/>
      </c>
      <c r="EX402" s="71" t="str">
        <f t="shared" si="6007"/>
        <v/>
      </c>
      <c r="EY402" s="71" t="str">
        <f t="shared" si="6008"/>
        <v/>
      </c>
      <c r="EZ402" s="71" t="str">
        <f t="shared" si="6009"/>
        <v/>
      </c>
      <c r="FA402" s="71" t="str">
        <f t="shared" si="6010"/>
        <v/>
      </c>
      <c r="FB402" s="71" t="str">
        <f t="shared" si="6011"/>
        <v/>
      </c>
      <c r="FC402" s="71" t="str">
        <f t="shared" si="6012"/>
        <v/>
      </c>
      <c r="FD402" s="71" t="str">
        <f t="shared" si="6013"/>
        <v/>
      </c>
      <c r="FE402" s="71" t="str">
        <f t="shared" si="6014"/>
        <v/>
      </c>
      <c r="FF402" s="71" t="str">
        <f t="shared" si="6015"/>
        <v/>
      </c>
      <c r="FG402" s="71" t="str">
        <f t="shared" si="6016"/>
        <v/>
      </c>
      <c r="FH402" s="71" t="str">
        <f t="shared" si="6017"/>
        <v/>
      </c>
      <c r="FI402" s="71" t="str">
        <f t="shared" si="6018"/>
        <v/>
      </c>
      <c r="FJ402" s="71" t="str">
        <f t="shared" si="6019"/>
        <v/>
      </c>
      <c r="FK402" s="71" t="str">
        <f t="shared" si="6020"/>
        <v/>
      </c>
      <c r="FL402" s="71" t="str">
        <f t="shared" si="6021"/>
        <v/>
      </c>
      <c r="FM402" s="71" t="str">
        <f t="shared" si="6022"/>
        <v/>
      </c>
      <c r="FN402" s="71" t="str">
        <f t="shared" si="6023"/>
        <v/>
      </c>
      <c r="FO402" s="71" t="str">
        <f t="shared" si="6024"/>
        <v/>
      </c>
      <c r="FP402" s="71" t="str">
        <f t="shared" si="6025"/>
        <v/>
      </c>
      <c r="FQ402" s="71" t="str">
        <f t="shared" si="6026"/>
        <v/>
      </c>
      <c r="FR402" s="71" t="str">
        <f t="shared" si="6027"/>
        <v/>
      </c>
      <c r="FS402" s="71" t="str">
        <f t="shared" si="6028"/>
        <v/>
      </c>
    </row>
    <row r="403" spans="1:175" ht="16.5">
      <c r="A403" s="134"/>
      <c r="B403" s="80" t="s">
        <v>1109</v>
      </c>
      <c r="C403" s="147" t="s">
        <v>1110</v>
      </c>
      <c r="T403" s="152" t="s">
        <v>1111</v>
      </c>
      <c r="U403" s="85" t="s">
        <v>1112</v>
      </c>
      <c r="CN403" s="70" t="str">
        <f t="shared" si="5498"/>
        <v>InitUnitState('IK7A',,,,,,,,,,)</v>
      </c>
      <c r="CO403" s="70" t="str">
        <f t="shared" si="5499"/>
        <v>InitUnitNormal('IK7A',,,,,,,,,,)</v>
      </c>
      <c r="CP403" s="70" t="str">
        <f t="shared" si="5500"/>
        <v>InitUnitMagic('IK7A',,,,,,,,,,)</v>
      </c>
      <c r="CQ403" s="70" t="str">
        <f t="shared" si="5501"/>
        <v>InitUnitAdd('IK7A',,,,,,,,,,)</v>
      </c>
      <c r="CR403" s="70" t="str">
        <f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412&amp;CR$1&amp;")"</f>
        <v>InitEquipData('IK7A',,"",,,,,'','','','','','',"ReplaceableTextures\\CommandButtons\\BTNSST16.blp")</v>
      </c>
      <c r="CU403" s="95" t="str">
        <f t="shared" si="5502"/>
        <v>|n</v>
      </c>
      <c r="CV403" s="61" t="str">
        <f t="shared" si="5497"/>
        <v>护甲|Cffffc926+100|n|n|r|Cffaaaaaa○刻印槽 【空】|r|n|n|Cff00ff7f点击穿戴或脱卸。|r</v>
      </c>
      <c r="CW403" s="60"/>
      <c r="CX403" s="60"/>
      <c r="CY403" s="60"/>
      <c r="CZ403" s="60"/>
      <c r="DA403" s="60"/>
      <c r="DB403" s="71" t="str">
        <f t="shared" si="5503"/>
        <v/>
      </c>
      <c r="DC403" s="71" t="str">
        <f t="shared" si="5504"/>
        <v/>
      </c>
      <c r="DD403" s="71" t="str">
        <f t="shared" si="5505"/>
        <v/>
      </c>
      <c r="DE403" s="71" t="str">
        <f t="shared" si="5506"/>
        <v/>
      </c>
      <c r="DF403" s="71" t="str">
        <f t="shared" si="5507"/>
        <v/>
      </c>
      <c r="DG403" s="71" t="str">
        <f t="shared" si="5508"/>
        <v/>
      </c>
      <c r="DH403" s="71" t="str">
        <f t="shared" si="5509"/>
        <v/>
      </c>
      <c r="DI403" s="71" t="str">
        <f t="shared" si="5510"/>
        <v/>
      </c>
      <c r="DJ403" s="71" t="str">
        <f t="shared" si="5511"/>
        <v/>
      </c>
      <c r="DK403" s="71" t="str">
        <f t="shared" si="5512"/>
        <v/>
      </c>
      <c r="DL403" s="71" t="str">
        <f t="shared" si="5513"/>
        <v/>
      </c>
      <c r="DM403" s="71" t="str">
        <f t="shared" si="5514"/>
        <v/>
      </c>
      <c r="DN403" s="71" t="str">
        <f t="shared" si="5515"/>
        <v/>
      </c>
      <c r="DO403" s="71" t="str">
        <f t="shared" si="5516"/>
        <v/>
      </c>
      <c r="DP403" s="71" t="str">
        <f t="shared" si="5517"/>
        <v/>
      </c>
      <c r="DQ403" s="71" t="str">
        <f t="shared" si="5518"/>
        <v/>
      </c>
      <c r="DR403" s="71" t="str">
        <f t="shared" si="5519"/>
        <v/>
      </c>
      <c r="DS403" s="71" t="str">
        <f t="shared" si="5520"/>
        <v/>
      </c>
      <c r="DT403" s="71" t="str">
        <f t="shared" si="5521"/>
        <v/>
      </c>
      <c r="DU403" s="71" t="str">
        <f t="shared" si="5522"/>
        <v/>
      </c>
      <c r="DV403" s="71" t="str">
        <f t="shared" si="5523"/>
        <v/>
      </c>
      <c r="DW403" s="71" t="str">
        <f t="shared" si="5524"/>
        <v/>
      </c>
      <c r="DX403" s="71" t="str">
        <f t="shared" si="5525"/>
        <v/>
      </c>
      <c r="DY403" s="71" t="str">
        <f t="shared" si="5526"/>
        <v/>
      </c>
      <c r="DZ403" s="71" t="str">
        <f t="shared" si="5527"/>
        <v/>
      </c>
      <c r="EA403" s="71" t="str">
        <f t="shared" si="5528"/>
        <v/>
      </c>
      <c r="EB403" s="71" t="str">
        <f t="shared" si="5529"/>
        <v/>
      </c>
      <c r="EC403" s="71" t="str">
        <f t="shared" si="5530"/>
        <v/>
      </c>
      <c r="ED403" s="71" t="str">
        <f t="shared" si="5531"/>
        <v/>
      </c>
      <c r="EE403" s="71" t="str">
        <f t="shared" si="5532"/>
        <v/>
      </c>
      <c r="EF403" s="71" t="str">
        <f t="shared" si="5533"/>
        <v/>
      </c>
      <c r="EG403" s="71" t="str">
        <f t="shared" si="5534"/>
        <v/>
      </c>
      <c r="EH403" s="71" t="str">
        <f t="shared" si="5535"/>
        <v/>
      </c>
      <c r="EI403" s="71" t="str">
        <f t="shared" si="5536"/>
        <v/>
      </c>
      <c r="EJ403" s="71" t="str">
        <f t="shared" si="5537"/>
        <v/>
      </c>
      <c r="EK403" s="71" t="str">
        <f t="shared" si="5538"/>
        <v/>
      </c>
      <c r="EL403" s="71" t="str">
        <f t="shared" si="5539"/>
        <v/>
      </c>
      <c r="EM403" s="71" t="str">
        <f t="shared" si="5540"/>
        <v/>
      </c>
      <c r="EN403" s="71" t="str">
        <f t="shared" si="5541"/>
        <v/>
      </c>
      <c r="EO403" s="71" t="str">
        <f t="shared" si="5542"/>
        <v/>
      </c>
      <c r="EP403" s="71" t="str">
        <f t="shared" si="5543"/>
        <v/>
      </c>
      <c r="EQ403" s="71" t="str">
        <f t="shared" si="5544"/>
        <v/>
      </c>
      <c r="ER403" s="71" t="str">
        <f t="shared" si="5545"/>
        <v/>
      </c>
      <c r="ES403" s="71" t="str">
        <f t="shared" si="5546"/>
        <v/>
      </c>
      <c r="ET403" s="71" t="str">
        <f t="shared" si="5547"/>
        <v/>
      </c>
      <c r="EU403" s="71" t="str">
        <f t="shared" si="5548"/>
        <v/>
      </c>
      <c r="EV403" s="71" t="str">
        <f t="shared" si="5549"/>
        <v/>
      </c>
      <c r="EW403" s="71" t="str">
        <f t="shared" si="5550"/>
        <v/>
      </c>
      <c r="EX403" s="71" t="str">
        <f t="shared" si="5551"/>
        <v/>
      </c>
      <c r="EY403" s="71" t="str">
        <f t="shared" si="5552"/>
        <v/>
      </c>
      <c r="EZ403" s="71" t="str">
        <f t="shared" si="5553"/>
        <v/>
      </c>
      <c r="FA403" s="71" t="str">
        <f t="shared" si="5554"/>
        <v/>
      </c>
      <c r="FB403" s="71" t="str">
        <f t="shared" si="5555"/>
        <v/>
      </c>
      <c r="FC403" s="71" t="str">
        <f t="shared" si="5556"/>
        <v/>
      </c>
      <c r="FD403" s="71" t="str">
        <f t="shared" si="5557"/>
        <v/>
      </c>
      <c r="FE403" s="71" t="str">
        <f t="shared" si="5558"/>
        <v/>
      </c>
      <c r="FF403" s="71" t="str">
        <f t="shared" si="5559"/>
        <v/>
      </c>
      <c r="FG403" s="71" t="str">
        <f t="shared" si="5560"/>
        <v/>
      </c>
      <c r="FH403" s="71" t="str">
        <f t="shared" si="5561"/>
        <v/>
      </c>
      <c r="FI403" s="71" t="str">
        <f t="shared" si="5562"/>
        <v/>
      </c>
      <c r="FJ403" s="71" t="str">
        <f t="shared" si="5563"/>
        <v/>
      </c>
      <c r="FK403" s="71" t="str">
        <f t="shared" si="5564"/>
        <v/>
      </c>
      <c r="FL403" s="71" t="str">
        <f t="shared" si="5565"/>
        <v/>
      </c>
      <c r="FM403" s="71" t="str">
        <f t="shared" si="5566"/>
        <v/>
      </c>
      <c r="FN403" s="71" t="str">
        <f t="shared" si="5567"/>
        <v/>
      </c>
      <c r="FO403" s="71" t="str">
        <f t="shared" si="5568"/>
        <v/>
      </c>
      <c r="FP403" s="71" t="str">
        <f t="shared" si="5569"/>
        <v/>
      </c>
      <c r="FQ403" s="71" t="str">
        <f t="shared" si="5570"/>
        <v/>
      </c>
      <c r="FR403" s="71" t="str">
        <f t="shared" si="5571"/>
        <v/>
      </c>
      <c r="FS403" s="71" t="str">
        <f t="shared" si="5572"/>
        <v/>
      </c>
    </row>
    <row r="404" spans="1:175" ht="16.5">
      <c r="A404" s="134"/>
      <c r="B404" s="80" t="s">
        <v>1113</v>
      </c>
      <c r="C404" s="147" t="s">
        <v>1110</v>
      </c>
      <c r="K404" s="149"/>
      <c r="T404" s="152" t="s">
        <v>1114</v>
      </c>
      <c r="U404" s="85" t="s">
        <v>1112</v>
      </c>
      <c r="CN404" s="70" t="str">
        <f t="shared" ref="CN404:CN411" si="6029">"InitUnitState('"&amp;B404&amp;"',"&amp;V404&amp;","&amp;W404&amp;","&amp;X404&amp;","&amp;Y404&amp;","&amp;Z404&amp;","&amp;AA404&amp;","&amp;AB404&amp;","&amp;AC404&amp;","&amp;AD404&amp;","&amp;AE404&amp;")"</f>
        <v>InitUnitState('IK7B',,,,,,,,,,)</v>
      </c>
      <c r="CO404" s="70" t="str">
        <f t="shared" ref="CO404:CO411" si="6030">"InitUnitNormal('"&amp;B404&amp;"',"&amp;AF404&amp;","&amp;AG404&amp;","&amp;AH404&amp;","&amp;AI404&amp;","&amp;AJ404&amp;","&amp;AK404&amp;","&amp;AL404&amp;","&amp;AM404&amp;","&amp;AN404&amp;","&amp;AO404&amp;")"</f>
        <v>InitUnitNormal('IK7B',,,,,,,,,,)</v>
      </c>
      <c r="CP404" s="70" t="str">
        <f t="shared" ref="CP404:CP411" si="6031">"InitUnitMagic('"&amp;B404&amp;"',"&amp;AP404&amp;","&amp;AQ404&amp;","&amp;AR404&amp;","&amp;AS404&amp;","&amp;AT404&amp;","&amp;AU404&amp;","&amp;AV404&amp;","&amp;AW404&amp;","&amp;BI404&amp;","&amp;BJ404&amp;")"</f>
        <v>InitUnitMagic('IK7B',,,,,,,,,,)</v>
      </c>
      <c r="CQ404" s="70" t="str">
        <f t="shared" ref="CQ404:CQ411" si="6032">"InitUnitAdd('"&amp;B404&amp;"',"&amp;BK404&amp;","&amp;BL404&amp;","&amp;BM404&amp;","&amp;BN404&amp;","&amp;BO404&amp;","&amp;BP404&amp;","&amp;BQ404&amp;","&amp;BR404&amp;","&amp;BS404&amp;","&amp;BT404&amp;")"</f>
        <v>InitUnitAdd('IK7B',,,,,,,,,,)</v>
      </c>
      <c r="CR404" s="70" t="str">
        <f t="shared" ref="CR404:CR411" si="6033">"InitEquipData('"&amp;B404&amp;"',"&amp;D404&amp;","&amp;CR$1&amp;A404&amp;CR$1&amp;","&amp;E404&amp;","&amp;I404&amp;","&amp;F404&amp;","&amp;G404&amp;",'"&amp;J404&amp;"','"&amp;K404&amp;"','"&amp;L404&amp;"','"&amp;M404&amp;"','"&amp;N404&amp;"','"&amp;O404&amp;"',"&amp;CR$1&amp;U413&amp;CR$1&amp;")"</f>
        <v>InitEquipData('IK7B',,"",,,,,'','','','','','',"ReplaceableTextures\\CommandButtons\\BTNSST16.blp")</v>
      </c>
      <c r="CU404" s="95" t="str">
        <f t="shared" ref="CU404:CU411" si="6034">CONCATENATE(DB404,DC404,DD404,DE404,DF404,DG404,DH404,DI404,DJ404,DK404,DL404,DM404,DN404,DO404,DP404,DQ404,DR404,DS404,DT404,DU404,DV404,DW404,DX404,DY404,DZ404,EA404,EB404,EC404,ED404,EE404,EF404,EG404,EH404,EI404,EJ404,EK404,EL404,EM404,EN404,EO404,EP404&amp;"|n")</f>
        <v>|n</v>
      </c>
      <c r="CV404" s="61" t="str">
        <f t="shared" si="5497"/>
        <v>护甲|Cffffc926+100|n|n|r|Cffaaaaaa○|CffFFD24D金之符印+1|r|r|n|n|Cff00ff7f点击穿戴或脱卸。|r</v>
      </c>
      <c r="CW404" s="60"/>
      <c r="CX404" s="60"/>
      <c r="CY404" s="60"/>
      <c r="CZ404" s="60"/>
      <c r="DA404" s="60"/>
      <c r="DB404" s="71" t="str">
        <f t="shared" ref="DB404:DB411" si="6035">IF(V404="","","|n"&amp;DB$2&amp;"+"&amp;V404&amp;DB$1)</f>
        <v/>
      </c>
      <c r="DC404" s="71" t="str">
        <f t="shared" ref="DC404:DC411" si="6036">IF(W404="","","|n"&amp;DC$2&amp;"+"&amp;W404&amp;DC$1)</f>
        <v/>
      </c>
      <c r="DD404" s="71" t="str">
        <f t="shared" ref="DD404:DD411" si="6037">IF(X404="","","|n"&amp;DD$2&amp;"+"&amp;X404&amp;DD$1)</f>
        <v/>
      </c>
      <c r="DE404" s="71" t="str">
        <f t="shared" ref="DE404:DE411" si="6038">IF(Y404="","","|n"&amp;DE$2&amp;"+"&amp;Y404&amp;DE$1)</f>
        <v/>
      </c>
      <c r="DF404" s="71" t="str">
        <f t="shared" ref="DF404:DF411" si="6039">IF(Z404="","","|n"&amp;DF$2&amp;"+"&amp;Z404&amp;DF$1)</f>
        <v/>
      </c>
      <c r="DG404" s="71" t="str">
        <f t="shared" ref="DG404:DG411" si="6040">IF(AA404="","","|n"&amp;DG$2&amp;"+"&amp;AA404&amp;DG$1)</f>
        <v/>
      </c>
      <c r="DH404" s="71" t="str">
        <f t="shared" ref="DH404:DH411" si="6041">IF(AB404="","","|n"&amp;DH$2&amp;"+"&amp;AB404&amp;DH$1)</f>
        <v/>
      </c>
      <c r="DI404" s="71" t="str">
        <f t="shared" ref="DI404:DI411" si="6042">IF(AC404="","","|n"&amp;DI$2&amp;"+"&amp;AC404&amp;DI$1)</f>
        <v/>
      </c>
      <c r="DJ404" s="71" t="str">
        <f t="shared" ref="DJ404:DJ411" si="6043">IF(AD404="","","|n"&amp;DJ$2&amp;"+"&amp;AD404&amp;DJ$1)</f>
        <v/>
      </c>
      <c r="DK404" s="71" t="str">
        <f t="shared" ref="DK404:DK411" si="6044">IF(AE404="","","|n"&amp;DK$2&amp;"+"&amp;AE404&amp;DK$1)</f>
        <v/>
      </c>
      <c r="DL404" s="71" t="str">
        <f t="shared" ref="DL404:DL411" si="6045">IF(AF404="","","|n"&amp;DL$2&amp;"+"&amp;AF404&amp;DL$1)</f>
        <v/>
      </c>
      <c r="DM404" s="71" t="str">
        <f t="shared" ref="DM404:DM411" si="6046">IF(AG404="","","|n"&amp;DM$2&amp;"+"&amp;AG404&amp;DM$1)</f>
        <v/>
      </c>
      <c r="DN404" s="71" t="str">
        <f t="shared" ref="DN404:DN411" si="6047">IF(AH404="","","|n"&amp;DN$2&amp;"+"&amp;AH404&amp;DN$1)</f>
        <v/>
      </c>
      <c r="DO404" s="71" t="str">
        <f t="shared" ref="DO404:DO411" si="6048">IF(AI404="","","|n"&amp;DO$2&amp;"+"&amp;AI404&amp;DO$1)</f>
        <v/>
      </c>
      <c r="DP404" s="71" t="str">
        <f t="shared" ref="DP404:DP411" si="6049">IF(AJ404="","","|n"&amp;DP$2&amp;"+"&amp;AJ404&amp;DP$1)</f>
        <v/>
      </c>
      <c r="DQ404" s="71" t="str">
        <f t="shared" ref="DQ404:DQ411" si="6050">IF(AK404="","","|n"&amp;DQ$2&amp;"+"&amp;AK404&amp;DQ$1)</f>
        <v/>
      </c>
      <c r="DR404" s="71" t="str">
        <f t="shared" ref="DR404:DR411" si="6051">IF(AL404="","","|n"&amp;DR$2&amp;"+"&amp;AL404&amp;DR$1)</f>
        <v/>
      </c>
      <c r="DS404" s="71" t="str">
        <f t="shared" ref="DS404:DS411" si="6052">IF(AM404="","","|n"&amp;DS$2&amp;"+"&amp;AM404&amp;DS$1)</f>
        <v/>
      </c>
      <c r="DT404" s="71" t="str">
        <f t="shared" ref="DT404:DT411" si="6053">IF(AN404="","","|n"&amp;DT$2&amp;"+"&amp;AN404&amp;DT$1)</f>
        <v/>
      </c>
      <c r="DU404" s="71" t="str">
        <f t="shared" ref="DU404:DU411" si="6054">IF(AO404="","","|n"&amp;DU$2&amp;"+"&amp;AO404&amp;DU$1)</f>
        <v/>
      </c>
      <c r="DV404" s="71" t="str">
        <f t="shared" ref="DV404:DV411" si="6055">IF(AP404="","","|n"&amp;DV$2&amp;"+"&amp;AP404&amp;DV$1)</f>
        <v/>
      </c>
      <c r="DW404" s="71" t="str">
        <f t="shared" ref="DW404:DW411" si="6056">IF(AQ404="","","|n"&amp;DW$2&amp;"+"&amp;AQ404&amp;DW$1)</f>
        <v/>
      </c>
      <c r="DX404" s="71" t="str">
        <f t="shared" ref="DX404:DX411" si="6057">IF(AR404="","","|n"&amp;DX$2&amp;"+"&amp;AR404&amp;DX$1)</f>
        <v/>
      </c>
      <c r="DY404" s="71" t="str">
        <f t="shared" ref="DY404:DY411" si="6058">IF(AS404="","","|n"&amp;DY$2&amp;"+"&amp;AS404&amp;DY$1)</f>
        <v/>
      </c>
      <c r="DZ404" s="71" t="str">
        <f t="shared" ref="DZ404:DZ411" si="6059">IF(AT404="","","|n"&amp;DZ$2&amp;"+"&amp;AT404&amp;DZ$1)</f>
        <v/>
      </c>
      <c r="EA404" s="71" t="str">
        <f t="shared" ref="EA404:EA411" si="6060">IF(AU404="","","|n"&amp;EA$2&amp;"+"&amp;AU404&amp;EA$1)</f>
        <v/>
      </c>
      <c r="EB404" s="71" t="str">
        <f t="shared" ref="EB404:EB411" si="6061">IF(AV404="","","|n"&amp;EB$2&amp;"+"&amp;AV404&amp;EB$1)</f>
        <v/>
      </c>
      <c r="EC404" s="71" t="str">
        <f t="shared" ref="EC404:EC411" si="6062">IF(AW404="","","|n"&amp;EC$2&amp;"+"&amp;AW404&amp;EC$1)</f>
        <v/>
      </c>
      <c r="ED404" s="71" t="str">
        <f t="shared" ref="ED404:ED411" si="6063">IF(AX404="","","|n"&amp;ED$2&amp;"+"&amp;AX404&amp;ED$1)</f>
        <v/>
      </c>
      <c r="EE404" s="71" t="str">
        <f t="shared" ref="EE404:EE411" si="6064">IF(AY404="","","|n"&amp;EE$2&amp;"+"&amp;AY404&amp;EE$1)</f>
        <v/>
      </c>
      <c r="EF404" s="71" t="str">
        <f t="shared" ref="EF404:EF411" si="6065">IF(AZ404="","","|n"&amp;EF$2&amp;"+"&amp;AZ404&amp;EF$1)</f>
        <v/>
      </c>
      <c r="EG404" s="71" t="str">
        <f t="shared" ref="EG404:EG411" si="6066">IF(BA404="","","|n"&amp;EG$2&amp;"+"&amp;BA404&amp;EG$1)</f>
        <v/>
      </c>
      <c r="EH404" s="71" t="str">
        <f t="shared" ref="EH404:EH411" si="6067">IF(BB404="","","|n"&amp;EH$2&amp;"+"&amp;BB404&amp;EH$1)</f>
        <v/>
      </c>
      <c r="EI404" s="71" t="str">
        <f t="shared" ref="EI404:EI411" si="6068">IF(BC404="","","|n"&amp;EI$2&amp;"+"&amp;BC404&amp;EI$1)</f>
        <v/>
      </c>
      <c r="EJ404" s="71" t="str">
        <f t="shared" ref="EJ404:EJ411" si="6069">IF(BD404="","","|n"&amp;EJ$2&amp;"+"&amp;BD404&amp;EJ$1)</f>
        <v/>
      </c>
      <c r="EK404" s="71" t="str">
        <f t="shared" ref="EK404:EK411" si="6070">IF(BE404="","","|n"&amp;EK$2&amp;"+"&amp;BE404&amp;EK$1)</f>
        <v/>
      </c>
      <c r="EL404" s="71" t="str">
        <f t="shared" ref="EL404:EL411" si="6071">IF(BF404="","","|n"&amp;EL$2&amp;"+"&amp;BF404&amp;EL$1)</f>
        <v/>
      </c>
      <c r="EM404" s="71" t="str">
        <f t="shared" ref="EM404:EM411" si="6072">IF(BG404="","","|n"&amp;EM$2&amp;"+"&amp;BG404&amp;EM$1)</f>
        <v/>
      </c>
      <c r="EN404" s="71" t="str">
        <f t="shared" ref="EN404:EN411" si="6073">IF(BH404="","","|n"&amp;EN$2&amp;"+"&amp;BH404&amp;EN$1)</f>
        <v/>
      </c>
      <c r="EO404" s="71" t="str">
        <f t="shared" ref="EO404:EO411" si="6074">IF(BI404="","","|n"&amp;EO$2&amp;"+"&amp;BI404&amp;EO$1)</f>
        <v/>
      </c>
      <c r="EP404" s="71" t="str">
        <f t="shared" ref="EP404:EP411" si="6075">IF(BJ404="","","|n"&amp;EP$2&amp;"+"&amp;BJ404&amp;EP$1)</f>
        <v/>
      </c>
      <c r="EQ404" s="71" t="str">
        <f t="shared" ref="EQ404:EQ411" si="6076">IF(BK404="","","|n"&amp;EQ$2&amp;"+"&amp;BK404&amp;EQ$1)</f>
        <v/>
      </c>
      <c r="ER404" s="71" t="str">
        <f t="shared" ref="ER404:ER411" si="6077">IF(BL404="","","|n"&amp;ER$2&amp;"+"&amp;BL404&amp;ER$1)</f>
        <v/>
      </c>
      <c r="ES404" s="71" t="str">
        <f t="shared" ref="ES404:ES411" si="6078">IF(BM404="","","|n"&amp;ES$2&amp;"+"&amp;BM404&amp;ES$1)</f>
        <v/>
      </c>
      <c r="ET404" s="71" t="str">
        <f t="shared" ref="ET404:ET411" si="6079">IF(BN404="","","|n"&amp;ET$2&amp;"+"&amp;BN404&amp;ET$1)</f>
        <v/>
      </c>
      <c r="EU404" s="71" t="str">
        <f t="shared" ref="EU404:EU411" si="6080">IF(BO404="","","|n"&amp;EU$2&amp;"+"&amp;BO404&amp;EU$1)</f>
        <v/>
      </c>
      <c r="EV404" s="71" t="str">
        <f t="shared" ref="EV404:EV411" si="6081">IF(BP404="","","|n"&amp;EV$2&amp;"+"&amp;BP404&amp;EV$1)</f>
        <v/>
      </c>
      <c r="EW404" s="71" t="str">
        <f t="shared" ref="EW404:EW411" si="6082">IF(BQ404="","","|n"&amp;EW$2&amp;"+"&amp;BQ404&amp;EW$1)</f>
        <v/>
      </c>
      <c r="EX404" s="71" t="str">
        <f t="shared" ref="EX404:EX411" si="6083">IF(BR404="","","|n"&amp;EX$2&amp;"+"&amp;BR404&amp;EX$1)</f>
        <v/>
      </c>
      <c r="EY404" s="71" t="str">
        <f t="shared" ref="EY404:EY411" si="6084">IF(BS404="","","|n"&amp;EY$2&amp;"+"&amp;BS404&amp;EY$1)</f>
        <v/>
      </c>
      <c r="EZ404" s="71" t="str">
        <f t="shared" ref="EZ404:EZ411" si="6085">IF(BT404="","","|n"&amp;EZ$2&amp;"+"&amp;BT404&amp;EZ$1)</f>
        <v/>
      </c>
      <c r="FA404" s="71" t="str">
        <f t="shared" ref="FA404:FA411" si="6086">IF(BU404="","","|n"&amp;FA$2&amp;"+"&amp;BU404&amp;FA$1)</f>
        <v/>
      </c>
      <c r="FB404" s="71" t="str">
        <f t="shared" ref="FB404:FB411" si="6087">IF(BV404="","","|n"&amp;FB$2&amp;"+"&amp;BV404&amp;FB$1)</f>
        <v/>
      </c>
      <c r="FC404" s="71" t="str">
        <f t="shared" ref="FC404:FC411" si="6088">IF(BW404="","","|n"&amp;FC$2&amp;"+"&amp;BW404&amp;FC$1)</f>
        <v/>
      </c>
      <c r="FD404" s="71" t="str">
        <f t="shared" ref="FD404:FD411" si="6089">IF(BX404="","","|n"&amp;FD$2&amp;"+"&amp;BX404&amp;FD$1)</f>
        <v/>
      </c>
      <c r="FE404" s="71" t="str">
        <f t="shared" ref="FE404:FE411" si="6090">IF(BY404="","","|n"&amp;FE$2&amp;"+"&amp;BY404&amp;FE$1)</f>
        <v/>
      </c>
      <c r="FF404" s="71" t="str">
        <f t="shared" ref="FF404:FF411" si="6091">IF(BZ404="","","|n"&amp;FF$2&amp;"+"&amp;BZ404&amp;FF$1)</f>
        <v/>
      </c>
      <c r="FG404" s="71" t="str">
        <f t="shared" ref="FG404:FG411" si="6092">IF(CA404="","","|n"&amp;FG$2&amp;"+"&amp;CA404&amp;FG$1)</f>
        <v/>
      </c>
      <c r="FH404" s="71" t="str">
        <f t="shared" ref="FH404:FH411" si="6093">IF(CB404="","","|n"&amp;FH$2&amp;"+"&amp;CB404&amp;FH$1)</f>
        <v/>
      </c>
      <c r="FI404" s="71" t="str">
        <f t="shared" ref="FI404:FI411" si="6094">IF(CC404="","","|n"&amp;FI$2&amp;"+"&amp;CC404&amp;FI$1)</f>
        <v/>
      </c>
      <c r="FJ404" s="71" t="str">
        <f t="shared" ref="FJ404:FJ411" si="6095">IF(CD404="","","|n"&amp;FJ$2&amp;"+"&amp;CD404&amp;FJ$1)</f>
        <v/>
      </c>
      <c r="FK404" s="71" t="str">
        <f t="shared" ref="FK404:FK411" si="6096">IF(CE404="","","|n"&amp;FK$2&amp;"+"&amp;CE404&amp;FK$1)</f>
        <v/>
      </c>
      <c r="FL404" s="71" t="str">
        <f t="shared" ref="FL404:FL411" si="6097">IF(CF404="","","|n"&amp;FL$2&amp;"+"&amp;CF404&amp;FL$1)</f>
        <v/>
      </c>
      <c r="FM404" s="71" t="str">
        <f t="shared" ref="FM404:FM411" si="6098">IF(CG404="","","|n"&amp;FM$2&amp;"+"&amp;CG404&amp;FM$1)</f>
        <v/>
      </c>
      <c r="FN404" s="71" t="str">
        <f t="shared" ref="FN404:FN411" si="6099">IF(CH404="","","|n"&amp;FN$2&amp;"+"&amp;CH404&amp;FN$1)</f>
        <v/>
      </c>
      <c r="FO404" s="71" t="str">
        <f t="shared" ref="FO404:FO411" si="6100">IF(CI404="","","|n"&amp;FO$2&amp;"+"&amp;CI404&amp;FO$1)</f>
        <v/>
      </c>
      <c r="FP404" s="71" t="str">
        <f t="shared" ref="FP404:FP411" si="6101">IF(CJ404="","","|n"&amp;FP$2&amp;"+"&amp;CJ404&amp;FP$1)</f>
        <v/>
      </c>
      <c r="FQ404" s="71" t="str">
        <f t="shared" ref="FQ404:FQ411" si="6102">IF(CK404="","","|n"&amp;FQ$2&amp;"+"&amp;CK404&amp;FQ$1)</f>
        <v/>
      </c>
      <c r="FR404" s="71" t="str">
        <f t="shared" ref="FR404:FR411" si="6103">IF(CL404="","","|n"&amp;FR$2&amp;"+"&amp;CL404&amp;FR$1)</f>
        <v/>
      </c>
      <c r="FS404" s="71" t="str">
        <f t="shared" ref="FS404:FS411" si="6104">IF(CM404="","","|n"&amp;FS$2&amp;"+"&amp;CM404&amp;FS$1)</f>
        <v/>
      </c>
    </row>
    <row r="405" spans="1:175" ht="16.5">
      <c r="A405" s="134"/>
      <c r="B405" s="80" t="s">
        <v>1115</v>
      </c>
      <c r="C405" s="147" t="s">
        <v>1110</v>
      </c>
      <c r="K405" s="150"/>
      <c r="T405" s="152" t="s">
        <v>1116</v>
      </c>
      <c r="U405" s="85" t="s">
        <v>1112</v>
      </c>
      <c r="CN405" s="70" t="str">
        <f t="shared" si="6029"/>
        <v>InitUnitState('IK7C',,,,,,,,,,)</v>
      </c>
      <c r="CO405" s="70" t="str">
        <f t="shared" si="6030"/>
        <v>InitUnitNormal('IK7C',,,,,,,,,,)</v>
      </c>
      <c r="CP405" s="70" t="str">
        <f t="shared" si="6031"/>
        <v>InitUnitMagic('IK7C',,,,,,,,,,)</v>
      </c>
      <c r="CQ405" s="70" t="str">
        <f t="shared" si="6032"/>
        <v>InitUnitAdd('IK7C',,,,,,,,,,)</v>
      </c>
      <c r="CR405" s="70" t="str">
        <f t="shared" si="6033"/>
        <v>InitEquipData('IK7C',,"",,,,,'','','','','','',"ReplaceableTextures\\CommandButtons\\BTNSST16.blp")</v>
      </c>
      <c r="CU405" s="95" t="str">
        <f t="shared" si="6034"/>
        <v>|n</v>
      </c>
      <c r="CV405" s="61" t="str">
        <f t="shared" ref="CV405:CV428" si="6105">T405</f>
        <v>护甲|Cffffc926+100|n|n|r|Cffaaaaaa○|CffFFD24D木之符印+1|r|r|n|n|Cff00ff7f点击穿戴或脱卸。|r</v>
      </c>
      <c r="CW405" s="60"/>
      <c r="CX405" s="60"/>
      <c r="CY405" s="60"/>
      <c r="CZ405" s="60"/>
      <c r="DA405" s="60"/>
      <c r="DB405" s="71" t="str">
        <f t="shared" si="6035"/>
        <v/>
      </c>
      <c r="DC405" s="71" t="str">
        <f t="shared" si="6036"/>
        <v/>
      </c>
      <c r="DD405" s="71" t="str">
        <f t="shared" si="6037"/>
        <v/>
      </c>
      <c r="DE405" s="71" t="str">
        <f t="shared" si="6038"/>
        <v/>
      </c>
      <c r="DF405" s="71" t="str">
        <f t="shared" si="6039"/>
        <v/>
      </c>
      <c r="DG405" s="71" t="str">
        <f t="shared" si="6040"/>
        <v/>
      </c>
      <c r="DH405" s="71" t="str">
        <f t="shared" si="6041"/>
        <v/>
      </c>
      <c r="DI405" s="71" t="str">
        <f t="shared" si="6042"/>
        <v/>
      </c>
      <c r="DJ405" s="71" t="str">
        <f t="shared" si="6043"/>
        <v/>
      </c>
      <c r="DK405" s="71" t="str">
        <f t="shared" si="6044"/>
        <v/>
      </c>
      <c r="DL405" s="71" t="str">
        <f t="shared" si="6045"/>
        <v/>
      </c>
      <c r="DM405" s="71" t="str">
        <f t="shared" si="6046"/>
        <v/>
      </c>
      <c r="DN405" s="71" t="str">
        <f t="shared" si="6047"/>
        <v/>
      </c>
      <c r="DO405" s="71" t="str">
        <f t="shared" si="6048"/>
        <v/>
      </c>
      <c r="DP405" s="71" t="str">
        <f t="shared" si="6049"/>
        <v/>
      </c>
      <c r="DQ405" s="71" t="str">
        <f t="shared" si="6050"/>
        <v/>
      </c>
      <c r="DR405" s="71" t="str">
        <f t="shared" si="6051"/>
        <v/>
      </c>
      <c r="DS405" s="71" t="str">
        <f t="shared" si="6052"/>
        <v/>
      </c>
      <c r="DT405" s="71" t="str">
        <f t="shared" si="6053"/>
        <v/>
      </c>
      <c r="DU405" s="71" t="str">
        <f t="shared" si="6054"/>
        <v/>
      </c>
      <c r="DV405" s="71" t="str">
        <f t="shared" si="6055"/>
        <v/>
      </c>
      <c r="DW405" s="71" t="str">
        <f t="shared" si="6056"/>
        <v/>
      </c>
      <c r="DX405" s="71" t="str">
        <f t="shared" si="6057"/>
        <v/>
      </c>
      <c r="DY405" s="71" t="str">
        <f t="shared" si="6058"/>
        <v/>
      </c>
      <c r="DZ405" s="71" t="str">
        <f t="shared" si="6059"/>
        <v/>
      </c>
      <c r="EA405" s="71" t="str">
        <f t="shared" si="6060"/>
        <v/>
      </c>
      <c r="EB405" s="71" t="str">
        <f t="shared" si="6061"/>
        <v/>
      </c>
      <c r="EC405" s="71" t="str">
        <f t="shared" si="6062"/>
        <v/>
      </c>
      <c r="ED405" s="71" t="str">
        <f t="shared" si="6063"/>
        <v/>
      </c>
      <c r="EE405" s="71" t="str">
        <f t="shared" si="6064"/>
        <v/>
      </c>
      <c r="EF405" s="71" t="str">
        <f t="shared" si="6065"/>
        <v/>
      </c>
      <c r="EG405" s="71" t="str">
        <f t="shared" si="6066"/>
        <v/>
      </c>
      <c r="EH405" s="71" t="str">
        <f t="shared" si="6067"/>
        <v/>
      </c>
      <c r="EI405" s="71" t="str">
        <f t="shared" si="6068"/>
        <v/>
      </c>
      <c r="EJ405" s="71" t="str">
        <f t="shared" si="6069"/>
        <v/>
      </c>
      <c r="EK405" s="71" t="str">
        <f t="shared" si="6070"/>
        <v/>
      </c>
      <c r="EL405" s="71" t="str">
        <f t="shared" si="6071"/>
        <v/>
      </c>
      <c r="EM405" s="71" t="str">
        <f t="shared" si="6072"/>
        <v/>
      </c>
      <c r="EN405" s="71" t="str">
        <f t="shared" si="6073"/>
        <v/>
      </c>
      <c r="EO405" s="71" t="str">
        <f t="shared" si="6074"/>
        <v/>
      </c>
      <c r="EP405" s="71" t="str">
        <f t="shared" si="6075"/>
        <v/>
      </c>
      <c r="EQ405" s="71" t="str">
        <f t="shared" si="6076"/>
        <v/>
      </c>
      <c r="ER405" s="71" t="str">
        <f t="shared" si="6077"/>
        <v/>
      </c>
      <c r="ES405" s="71" t="str">
        <f t="shared" si="6078"/>
        <v/>
      </c>
      <c r="ET405" s="71" t="str">
        <f t="shared" si="6079"/>
        <v/>
      </c>
      <c r="EU405" s="71" t="str">
        <f t="shared" si="6080"/>
        <v/>
      </c>
      <c r="EV405" s="71" t="str">
        <f t="shared" si="6081"/>
        <v/>
      </c>
      <c r="EW405" s="71" t="str">
        <f t="shared" si="6082"/>
        <v/>
      </c>
      <c r="EX405" s="71" t="str">
        <f t="shared" si="6083"/>
        <v/>
      </c>
      <c r="EY405" s="71" t="str">
        <f t="shared" si="6084"/>
        <v/>
      </c>
      <c r="EZ405" s="71" t="str">
        <f t="shared" si="6085"/>
        <v/>
      </c>
      <c r="FA405" s="71" t="str">
        <f t="shared" si="6086"/>
        <v/>
      </c>
      <c r="FB405" s="71" t="str">
        <f t="shared" si="6087"/>
        <v/>
      </c>
      <c r="FC405" s="71" t="str">
        <f t="shared" si="6088"/>
        <v/>
      </c>
      <c r="FD405" s="71" t="str">
        <f t="shared" si="6089"/>
        <v/>
      </c>
      <c r="FE405" s="71" t="str">
        <f t="shared" si="6090"/>
        <v/>
      </c>
      <c r="FF405" s="71" t="str">
        <f t="shared" si="6091"/>
        <v/>
      </c>
      <c r="FG405" s="71" t="str">
        <f t="shared" si="6092"/>
        <v/>
      </c>
      <c r="FH405" s="71" t="str">
        <f t="shared" si="6093"/>
        <v/>
      </c>
      <c r="FI405" s="71" t="str">
        <f t="shared" si="6094"/>
        <v/>
      </c>
      <c r="FJ405" s="71" t="str">
        <f t="shared" si="6095"/>
        <v/>
      </c>
      <c r="FK405" s="71" t="str">
        <f t="shared" si="6096"/>
        <v/>
      </c>
      <c r="FL405" s="71" t="str">
        <f t="shared" si="6097"/>
        <v/>
      </c>
      <c r="FM405" s="71" t="str">
        <f t="shared" si="6098"/>
        <v/>
      </c>
      <c r="FN405" s="71" t="str">
        <f t="shared" si="6099"/>
        <v/>
      </c>
      <c r="FO405" s="71" t="str">
        <f t="shared" si="6100"/>
        <v/>
      </c>
      <c r="FP405" s="71" t="str">
        <f t="shared" si="6101"/>
        <v/>
      </c>
      <c r="FQ405" s="71" t="str">
        <f t="shared" si="6102"/>
        <v/>
      </c>
      <c r="FR405" s="71" t="str">
        <f t="shared" si="6103"/>
        <v/>
      </c>
      <c r="FS405" s="71" t="str">
        <f t="shared" si="6104"/>
        <v/>
      </c>
    </row>
    <row r="406" spans="1:175" ht="16.5">
      <c r="A406" s="134"/>
      <c r="B406" s="80" t="s">
        <v>1117</v>
      </c>
      <c r="C406" s="147" t="s">
        <v>1110</v>
      </c>
      <c r="K406" s="150"/>
      <c r="T406" s="152" t="s">
        <v>1118</v>
      </c>
      <c r="U406" s="85" t="s">
        <v>1112</v>
      </c>
      <c r="CN406" s="70" t="str">
        <f t="shared" si="6029"/>
        <v>InitUnitState('IK7D',,,,,,,,,,)</v>
      </c>
      <c r="CO406" s="70" t="str">
        <f t="shared" si="6030"/>
        <v>InitUnitNormal('IK7D',,,,,,,,,,)</v>
      </c>
      <c r="CP406" s="70" t="str">
        <f t="shared" si="6031"/>
        <v>InitUnitMagic('IK7D',,,,,,,,,,)</v>
      </c>
      <c r="CQ406" s="70" t="str">
        <f t="shared" si="6032"/>
        <v>InitUnitAdd('IK7D',,,,,,,,,,)</v>
      </c>
      <c r="CR406" s="70" t="str">
        <f t="shared" si="6033"/>
        <v>InitEquipData('IK7D',,"",,,,,'','','','','','',"ReplaceableTextures\\CommandButtons\\BTNSST16.blp")</v>
      </c>
      <c r="CU406" s="95" t="str">
        <f t="shared" si="6034"/>
        <v>|n</v>
      </c>
      <c r="CV406" s="61" t="str">
        <f t="shared" si="6105"/>
        <v>护甲|Cffffc926+100|n|n|r|Cffaaaaaa○|CffFFD24D水之符印+1|r|r|n|n|Cff00ff7f点击穿戴或脱卸。|r</v>
      </c>
      <c r="CW406" s="60"/>
      <c r="CX406" s="60"/>
      <c r="CY406" s="60"/>
      <c r="CZ406" s="60"/>
      <c r="DA406" s="60"/>
      <c r="DB406" s="71" t="str">
        <f t="shared" si="6035"/>
        <v/>
      </c>
      <c r="DC406" s="71" t="str">
        <f t="shared" si="6036"/>
        <v/>
      </c>
      <c r="DD406" s="71" t="str">
        <f t="shared" si="6037"/>
        <v/>
      </c>
      <c r="DE406" s="71" t="str">
        <f t="shared" si="6038"/>
        <v/>
      </c>
      <c r="DF406" s="71" t="str">
        <f t="shared" si="6039"/>
        <v/>
      </c>
      <c r="DG406" s="71" t="str">
        <f t="shared" si="6040"/>
        <v/>
      </c>
      <c r="DH406" s="71" t="str">
        <f t="shared" si="6041"/>
        <v/>
      </c>
      <c r="DI406" s="71" t="str">
        <f t="shared" si="6042"/>
        <v/>
      </c>
      <c r="DJ406" s="71" t="str">
        <f t="shared" si="6043"/>
        <v/>
      </c>
      <c r="DK406" s="71" t="str">
        <f t="shared" si="6044"/>
        <v/>
      </c>
      <c r="DL406" s="71" t="str">
        <f t="shared" si="6045"/>
        <v/>
      </c>
      <c r="DM406" s="71" t="str">
        <f t="shared" si="6046"/>
        <v/>
      </c>
      <c r="DN406" s="71" t="str">
        <f t="shared" si="6047"/>
        <v/>
      </c>
      <c r="DO406" s="71" t="str">
        <f t="shared" si="6048"/>
        <v/>
      </c>
      <c r="DP406" s="71" t="str">
        <f t="shared" si="6049"/>
        <v/>
      </c>
      <c r="DQ406" s="71" t="str">
        <f t="shared" si="6050"/>
        <v/>
      </c>
      <c r="DR406" s="71" t="str">
        <f t="shared" si="6051"/>
        <v/>
      </c>
      <c r="DS406" s="71" t="str">
        <f t="shared" si="6052"/>
        <v/>
      </c>
      <c r="DT406" s="71" t="str">
        <f t="shared" si="6053"/>
        <v/>
      </c>
      <c r="DU406" s="71" t="str">
        <f t="shared" si="6054"/>
        <v/>
      </c>
      <c r="DV406" s="71" t="str">
        <f t="shared" si="6055"/>
        <v/>
      </c>
      <c r="DW406" s="71" t="str">
        <f t="shared" si="6056"/>
        <v/>
      </c>
      <c r="DX406" s="71" t="str">
        <f t="shared" si="6057"/>
        <v/>
      </c>
      <c r="DY406" s="71" t="str">
        <f t="shared" si="6058"/>
        <v/>
      </c>
      <c r="DZ406" s="71" t="str">
        <f t="shared" si="6059"/>
        <v/>
      </c>
      <c r="EA406" s="71" t="str">
        <f t="shared" si="6060"/>
        <v/>
      </c>
      <c r="EB406" s="71" t="str">
        <f t="shared" si="6061"/>
        <v/>
      </c>
      <c r="EC406" s="71" t="str">
        <f t="shared" si="6062"/>
        <v/>
      </c>
      <c r="ED406" s="71" t="str">
        <f t="shared" si="6063"/>
        <v/>
      </c>
      <c r="EE406" s="71" t="str">
        <f t="shared" si="6064"/>
        <v/>
      </c>
      <c r="EF406" s="71" t="str">
        <f t="shared" si="6065"/>
        <v/>
      </c>
      <c r="EG406" s="71" t="str">
        <f t="shared" si="6066"/>
        <v/>
      </c>
      <c r="EH406" s="71" t="str">
        <f t="shared" si="6067"/>
        <v/>
      </c>
      <c r="EI406" s="71" t="str">
        <f t="shared" si="6068"/>
        <v/>
      </c>
      <c r="EJ406" s="71" t="str">
        <f t="shared" si="6069"/>
        <v/>
      </c>
      <c r="EK406" s="71" t="str">
        <f t="shared" si="6070"/>
        <v/>
      </c>
      <c r="EL406" s="71" t="str">
        <f t="shared" si="6071"/>
        <v/>
      </c>
      <c r="EM406" s="71" t="str">
        <f t="shared" si="6072"/>
        <v/>
      </c>
      <c r="EN406" s="71" t="str">
        <f t="shared" si="6073"/>
        <v/>
      </c>
      <c r="EO406" s="71" t="str">
        <f t="shared" si="6074"/>
        <v/>
      </c>
      <c r="EP406" s="71" t="str">
        <f t="shared" si="6075"/>
        <v/>
      </c>
      <c r="EQ406" s="71" t="str">
        <f t="shared" si="6076"/>
        <v/>
      </c>
      <c r="ER406" s="71" t="str">
        <f t="shared" si="6077"/>
        <v/>
      </c>
      <c r="ES406" s="71" t="str">
        <f t="shared" si="6078"/>
        <v/>
      </c>
      <c r="ET406" s="71" t="str">
        <f t="shared" si="6079"/>
        <v/>
      </c>
      <c r="EU406" s="71" t="str">
        <f t="shared" si="6080"/>
        <v/>
      </c>
      <c r="EV406" s="71" t="str">
        <f t="shared" si="6081"/>
        <v/>
      </c>
      <c r="EW406" s="71" t="str">
        <f t="shared" si="6082"/>
        <v/>
      </c>
      <c r="EX406" s="71" t="str">
        <f t="shared" si="6083"/>
        <v/>
      </c>
      <c r="EY406" s="71" t="str">
        <f t="shared" si="6084"/>
        <v/>
      </c>
      <c r="EZ406" s="71" t="str">
        <f t="shared" si="6085"/>
        <v/>
      </c>
      <c r="FA406" s="71" t="str">
        <f t="shared" si="6086"/>
        <v/>
      </c>
      <c r="FB406" s="71" t="str">
        <f t="shared" si="6087"/>
        <v/>
      </c>
      <c r="FC406" s="71" t="str">
        <f t="shared" si="6088"/>
        <v/>
      </c>
      <c r="FD406" s="71" t="str">
        <f t="shared" si="6089"/>
        <v/>
      </c>
      <c r="FE406" s="71" t="str">
        <f t="shared" si="6090"/>
        <v/>
      </c>
      <c r="FF406" s="71" t="str">
        <f t="shared" si="6091"/>
        <v/>
      </c>
      <c r="FG406" s="71" t="str">
        <f t="shared" si="6092"/>
        <v/>
      </c>
      <c r="FH406" s="71" t="str">
        <f t="shared" si="6093"/>
        <v/>
      </c>
      <c r="FI406" s="71" t="str">
        <f t="shared" si="6094"/>
        <v/>
      </c>
      <c r="FJ406" s="71" t="str">
        <f t="shared" si="6095"/>
        <v/>
      </c>
      <c r="FK406" s="71" t="str">
        <f t="shared" si="6096"/>
        <v/>
      </c>
      <c r="FL406" s="71" t="str">
        <f t="shared" si="6097"/>
        <v/>
      </c>
      <c r="FM406" s="71" t="str">
        <f t="shared" si="6098"/>
        <v/>
      </c>
      <c r="FN406" s="71" t="str">
        <f t="shared" si="6099"/>
        <v/>
      </c>
      <c r="FO406" s="71" t="str">
        <f t="shared" si="6100"/>
        <v/>
      </c>
      <c r="FP406" s="71" t="str">
        <f t="shared" si="6101"/>
        <v/>
      </c>
      <c r="FQ406" s="71" t="str">
        <f t="shared" si="6102"/>
        <v/>
      </c>
      <c r="FR406" s="71" t="str">
        <f t="shared" si="6103"/>
        <v/>
      </c>
      <c r="FS406" s="71" t="str">
        <f t="shared" si="6104"/>
        <v/>
      </c>
    </row>
    <row r="407" spans="1:175" ht="16.5">
      <c r="A407" s="134"/>
      <c r="B407" s="80" t="s">
        <v>1119</v>
      </c>
      <c r="C407" s="147" t="s">
        <v>1110</v>
      </c>
      <c r="K407" s="150"/>
      <c r="T407" s="152" t="s">
        <v>1120</v>
      </c>
      <c r="U407" s="85" t="s">
        <v>1112</v>
      </c>
      <c r="CN407" s="70" t="str">
        <f t="shared" si="6029"/>
        <v>InitUnitState('IK7E',,,,,,,,,,)</v>
      </c>
      <c r="CO407" s="70" t="str">
        <f t="shared" si="6030"/>
        <v>InitUnitNormal('IK7E',,,,,,,,,,)</v>
      </c>
      <c r="CP407" s="70" t="str">
        <f t="shared" si="6031"/>
        <v>InitUnitMagic('IK7E',,,,,,,,,,)</v>
      </c>
      <c r="CQ407" s="70" t="str">
        <f t="shared" si="6032"/>
        <v>InitUnitAdd('IK7E',,,,,,,,,,)</v>
      </c>
      <c r="CR407" s="70" t="str">
        <f t="shared" si="6033"/>
        <v>InitEquipData('IK7E',,"",,,,,'','','','','','',"ReplaceableTextures\\CommandButtons\\BTNSST16.blp")</v>
      </c>
      <c r="CU407" s="95" t="str">
        <f t="shared" si="6034"/>
        <v>|n</v>
      </c>
      <c r="CV407" s="61" t="str">
        <f t="shared" si="6105"/>
        <v>护甲|Cffffc926+100|n|n|r|Cffaaaaaa○|CffFFD24D火之符印+1|r|r|n|n|Cff00ff7f点击穿戴或脱卸。|r</v>
      </c>
      <c r="CW407" s="60"/>
      <c r="CX407" s="60"/>
      <c r="CY407" s="60"/>
      <c r="CZ407" s="60"/>
      <c r="DA407" s="60"/>
      <c r="DB407" s="71" t="str">
        <f t="shared" si="6035"/>
        <v/>
      </c>
      <c r="DC407" s="71" t="str">
        <f t="shared" si="6036"/>
        <v/>
      </c>
      <c r="DD407" s="71" t="str">
        <f t="shared" si="6037"/>
        <v/>
      </c>
      <c r="DE407" s="71" t="str">
        <f t="shared" si="6038"/>
        <v/>
      </c>
      <c r="DF407" s="71" t="str">
        <f t="shared" si="6039"/>
        <v/>
      </c>
      <c r="DG407" s="71" t="str">
        <f t="shared" si="6040"/>
        <v/>
      </c>
      <c r="DH407" s="71" t="str">
        <f t="shared" si="6041"/>
        <v/>
      </c>
      <c r="DI407" s="71" t="str">
        <f t="shared" si="6042"/>
        <v/>
      </c>
      <c r="DJ407" s="71" t="str">
        <f t="shared" si="6043"/>
        <v/>
      </c>
      <c r="DK407" s="71" t="str">
        <f t="shared" si="6044"/>
        <v/>
      </c>
      <c r="DL407" s="71" t="str">
        <f t="shared" si="6045"/>
        <v/>
      </c>
      <c r="DM407" s="71" t="str">
        <f t="shared" si="6046"/>
        <v/>
      </c>
      <c r="DN407" s="71" t="str">
        <f t="shared" si="6047"/>
        <v/>
      </c>
      <c r="DO407" s="71" t="str">
        <f t="shared" si="6048"/>
        <v/>
      </c>
      <c r="DP407" s="71" t="str">
        <f t="shared" si="6049"/>
        <v/>
      </c>
      <c r="DQ407" s="71" t="str">
        <f t="shared" si="6050"/>
        <v/>
      </c>
      <c r="DR407" s="71" t="str">
        <f t="shared" si="6051"/>
        <v/>
      </c>
      <c r="DS407" s="71" t="str">
        <f t="shared" si="6052"/>
        <v/>
      </c>
      <c r="DT407" s="71" t="str">
        <f t="shared" si="6053"/>
        <v/>
      </c>
      <c r="DU407" s="71" t="str">
        <f t="shared" si="6054"/>
        <v/>
      </c>
      <c r="DV407" s="71" t="str">
        <f t="shared" si="6055"/>
        <v/>
      </c>
      <c r="DW407" s="71" t="str">
        <f t="shared" si="6056"/>
        <v/>
      </c>
      <c r="DX407" s="71" t="str">
        <f t="shared" si="6057"/>
        <v/>
      </c>
      <c r="DY407" s="71" t="str">
        <f t="shared" si="6058"/>
        <v/>
      </c>
      <c r="DZ407" s="71" t="str">
        <f t="shared" si="6059"/>
        <v/>
      </c>
      <c r="EA407" s="71" t="str">
        <f t="shared" si="6060"/>
        <v/>
      </c>
      <c r="EB407" s="71" t="str">
        <f t="shared" si="6061"/>
        <v/>
      </c>
      <c r="EC407" s="71" t="str">
        <f t="shared" si="6062"/>
        <v/>
      </c>
      <c r="ED407" s="71" t="str">
        <f t="shared" si="6063"/>
        <v/>
      </c>
      <c r="EE407" s="71" t="str">
        <f t="shared" si="6064"/>
        <v/>
      </c>
      <c r="EF407" s="71" t="str">
        <f t="shared" si="6065"/>
        <v/>
      </c>
      <c r="EG407" s="71" t="str">
        <f t="shared" si="6066"/>
        <v/>
      </c>
      <c r="EH407" s="71" t="str">
        <f t="shared" si="6067"/>
        <v/>
      </c>
      <c r="EI407" s="71" t="str">
        <f t="shared" si="6068"/>
        <v/>
      </c>
      <c r="EJ407" s="71" t="str">
        <f t="shared" si="6069"/>
        <v/>
      </c>
      <c r="EK407" s="71" t="str">
        <f t="shared" si="6070"/>
        <v/>
      </c>
      <c r="EL407" s="71" t="str">
        <f t="shared" si="6071"/>
        <v/>
      </c>
      <c r="EM407" s="71" t="str">
        <f t="shared" si="6072"/>
        <v/>
      </c>
      <c r="EN407" s="71" t="str">
        <f t="shared" si="6073"/>
        <v/>
      </c>
      <c r="EO407" s="71" t="str">
        <f t="shared" si="6074"/>
        <v/>
      </c>
      <c r="EP407" s="71" t="str">
        <f t="shared" si="6075"/>
        <v/>
      </c>
      <c r="EQ407" s="71" t="str">
        <f t="shared" si="6076"/>
        <v/>
      </c>
      <c r="ER407" s="71" t="str">
        <f t="shared" si="6077"/>
        <v/>
      </c>
      <c r="ES407" s="71" t="str">
        <f t="shared" si="6078"/>
        <v/>
      </c>
      <c r="ET407" s="71" t="str">
        <f t="shared" si="6079"/>
        <v/>
      </c>
      <c r="EU407" s="71" t="str">
        <f t="shared" si="6080"/>
        <v/>
      </c>
      <c r="EV407" s="71" t="str">
        <f t="shared" si="6081"/>
        <v/>
      </c>
      <c r="EW407" s="71" t="str">
        <f t="shared" si="6082"/>
        <v/>
      </c>
      <c r="EX407" s="71" t="str">
        <f t="shared" si="6083"/>
        <v/>
      </c>
      <c r="EY407" s="71" t="str">
        <f t="shared" si="6084"/>
        <v/>
      </c>
      <c r="EZ407" s="71" t="str">
        <f t="shared" si="6085"/>
        <v/>
      </c>
      <c r="FA407" s="71" t="str">
        <f t="shared" si="6086"/>
        <v/>
      </c>
      <c r="FB407" s="71" t="str">
        <f t="shared" si="6087"/>
        <v/>
      </c>
      <c r="FC407" s="71" t="str">
        <f t="shared" si="6088"/>
        <v/>
      </c>
      <c r="FD407" s="71" t="str">
        <f t="shared" si="6089"/>
        <v/>
      </c>
      <c r="FE407" s="71" t="str">
        <f t="shared" si="6090"/>
        <v/>
      </c>
      <c r="FF407" s="71" t="str">
        <f t="shared" si="6091"/>
        <v/>
      </c>
      <c r="FG407" s="71" t="str">
        <f t="shared" si="6092"/>
        <v/>
      </c>
      <c r="FH407" s="71" t="str">
        <f t="shared" si="6093"/>
        <v/>
      </c>
      <c r="FI407" s="71" t="str">
        <f t="shared" si="6094"/>
        <v/>
      </c>
      <c r="FJ407" s="71" t="str">
        <f t="shared" si="6095"/>
        <v/>
      </c>
      <c r="FK407" s="71" t="str">
        <f t="shared" si="6096"/>
        <v/>
      </c>
      <c r="FL407" s="71" t="str">
        <f t="shared" si="6097"/>
        <v/>
      </c>
      <c r="FM407" s="71" t="str">
        <f t="shared" si="6098"/>
        <v/>
      </c>
      <c r="FN407" s="71" t="str">
        <f t="shared" si="6099"/>
        <v/>
      </c>
      <c r="FO407" s="71" t="str">
        <f t="shared" si="6100"/>
        <v/>
      </c>
      <c r="FP407" s="71" t="str">
        <f t="shared" si="6101"/>
        <v/>
      </c>
      <c r="FQ407" s="71" t="str">
        <f t="shared" si="6102"/>
        <v/>
      </c>
      <c r="FR407" s="71" t="str">
        <f t="shared" si="6103"/>
        <v/>
      </c>
      <c r="FS407" s="71" t="str">
        <f t="shared" si="6104"/>
        <v/>
      </c>
    </row>
    <row r="408" spans="1:175" ht="16.5">
      <c r="A408" s="134"/>
      <c r="B408" s="80" t="s">
        <v>1121</v>
      </c>
      <c r="C408" s="147" t="s">
        <v>1110</v>
      </c>
      <c r="K408" s="150"/>
      <c r="T408" s="152" t="s">
        <v>1122</v>
      </c>
      <c r="U408" s="85" t="s">
        <v>1112</v>
      </c>
      <c r="CN408" s="70" t="str">
        <f t="shared" si="6029"/>
        <v>InitUnitState('IK7F',,,,,,,,,,)</v>
      </c>
      <c r="CO408" s="70" t="str">
        <f t="shared" si="6030"/>
        <v>InitUnitNormal('IK7F',,,,,,,,,,)</v>
      </c>
      <c r="CP408" s="70" t="str">
        <f t="shared" si="6031"/>
        <v>InitUnitMagic('IK7F',,,,,,,,,,)</v>
      </c>
      <c r="CQ408" s="70" t="str">
        <f t="shared" si="6032"/>
        <v>InitUnitAdd('IK7F',,,,,,,,,,)</v>
      </c>
      <c r="CR408" s="70" t="str">
        <f t="shared" si="6033"/>
        <v>InitEquipData('IK7F',,"",,,,,'','','','','','',"ReplaceableTextures\\CommandButtons\\BTNSST16.blp")</v>
      </c>
      <c r="CU408" s="95" t="str">
        <f t="shared" si="6034"/>
        <v>|n</v>
      </c>
      <c r="CV408" s="61" t="str">
        <f t="shared" si="6105"/>
        <v>护甲|Cffffc926+100|n|n|r|Cffaaaaaa○|CffFFD24D土之符印+1|r|r|n|n|Cff00ff7f点击穿戴或脱卸。|r</v>
      </c>
      <c r="CW408" s="60"/>
      <c r="CX408" s="60"/>
      <c r="CY408" s="60"/>
      <c r="CZ408" s="60"/>
      <c r="DA408" s="60"/>
      <c r="DB408" s="71" t="str">
        <f t="shared" si="6035"/>
        <v/>
      </c>
      <c r="DC408" s="71" t="str">
        <f t="shared" si="6036"/>
        <v/>
      </c>
      <c r="DD408" s="71" t="str">
        <f t="shared" si="6037"/>
        <v/>
      </c>
      <c r="DE408" s="71" t="str">
        <f t="shared" si="6038"/>
        <v/>
      </c>
      <c r="DF408" s="71" t="str">
        <f t="shared" si="6039"/>
        <v/>
      </c>
      <c r="DG408" s="71" t="str">
        <f t="shared" si="6040"/>
        <v/>
      </c>
      <c r="DH408" s="71" t="str">
        <f t="shared" si="6041"/>
        <v/>
      </c>
      <c r="DI408" s="71" t="str">
        <f t="shared" si="6042"/>
        <v/>
      </c>
      <c r="DJ408" s="71" t="str">
        <f t="shared" si="6043"/>
        <v/>
      </c>
      <c r="DK408" s="71" t="str">
        <f t="shared" si="6044"/>
        <v/>
      </c>
      <c r="DL408" s="71" t="str">
        <f t="shared" si="6045"/>
        <v/>
      </c>
      <c r="DM408" s="71" t="str">
        <f t="shared" si="6046"/>
        <v/>
      </c>
      <c r="DN408" s="71" t="str">
        <f t="shared" si="6047"/>
        <v/>
      </c>
      <c r="DO408" s="71" t="str">
        <f t="shared" si="6048"/>
        <v/>
      </c>
      <c r="DP408" s="71" t="str">
        <f t="shared" si="6049"/>
        <v/>
      </c>
      <c r="DQ408" s="71" t="str">
        <f t="shared" si="6050"/>
        <v/>
      </c>
      <c r="DR408" s="71" t="str">
        <f t="shared" si="6051"/>
        <v/>
      </c>
      <c r="DS408" s="71" t="str">
        <f t="shared" si="6052"/>
        <v/>
      </c>
      <c r="DT408" s="71" t="str">
        <f t="shared" si="6053"/>
        <v/>
      </c>
      <c r="DU408" s="71" t="str">
        <f t="shared" si="6054"/>
        <v/>
      </c>
      <c r="DV408" s="71" t="str">
        <f t="shared" si="6055"/>
        <v/>
      </c>
      <c r="DW408" s="71" t="str">
        <f t="shared" si="6056"/>
        <v/>
      </c>
      <c r="DX408" s="71" t="str">
        <f t="shared" si="6057"/>
        <v/>
      </c>
      <c r="DY408" s="71" t="str">
        <f t="shared" si="6058"/>
        <v/>
      </c>
      <c r="DZ408" s="71" t="str">
        <f t="shared" si="6059"/>
        <v/>
      </c>
      <c r="EA408" s="71" t="str">
        <f t="shared" si="6060"/>
        <v/>
      </c>
      <c r="EB408" s="71" t="str">
        <f t="shared" si="6061"/>
        <v/>
      </c>
      <c r="EC408" s="71" t="str">
        <f t="shared" si="6062"/>
        <v/>
      </c>
      <c r="ED408" s="71" t="str">
        <f t="shared" si="6063"/>
        <v/>
      </c>
      <c r="EE408" s="71" t="str">
        <f t="shared" si="6064"/>
        <v/>
      </c>
      <c r="EF408" s="71" t="str">
        <f t="shared" si="6065"/>
        <v/>
      </c>
      <c r="EG408" s="71" t="str">
        <f t="shared" si="6066"/>
        <v/>
      </c>
      <c r="EH408" s="71" t="str">
        <f t="shared" si="6067"/>
        <v/>
      </c>
      <c r="EI408" s="71" t="str">
        <f t="shared" si="6068"/>
        <v/>
      </c>
      <c r="EJ408" s="71" t="str">
        <f t="shared" si="6069"/>
        <v/>
      </c>
      <c r="EK408" s="71" t="str">
        <f t="shared" si="6070"/>
        <v/>
      </c>
      <c r="EL408" s="71" t="str">
        <f t="shared" si="6071"/>
        <v/>
      </c>
      <c r="EM408" s="71" t="str">
        <f t="shared" si="6072"/>
        <v/>
      </c>
      <c r="EN408" s="71" t="str">
        <f t="shared" si="6073"/>
        <v/>
      </c>
      <c r="EO408" s="71" t="str">
        <f t="shared" si="6074"/>
        <v/>
      </c>
      <c r="EP408" s="71" t="str">
        <f t="shared" si="6075"/>
        <v/>
      </c>
      <c r="EQ408" s="71" t="str">
        <f t="shared" si="6076"/>
        <v/>
      </c>
      <c r="ER408" s="71" t="str">
        <f t="shared" si="6077"/>
        <v/>
      </c>
      <c r="ES408" s="71" t="str">
        <f t="shared" si="6078"/>
        <v/>
      </c>
      <c r="ET408" s="71" t="str">
        <f t="shared" si="6079"/>
        <v/>
      </c>
      <c r="EU408" s="71" t="str">
        <f t="shared" si="6080"/>
        <v/>
      </c>
      <c r="EV408" s="71" t="str">
        <f t="shared" si="6081"/>
        <v/>
      </c>
      <c r="EW408" s="71" t="str">
        <f t="shared" si="6082"/>
        <v/>
      </c>
      <c r="EX408" s="71" t="str">
        <f t="shared" si="6083"/>
        <v/>
      </c>
      <c r="EY408" s="71" t="str">
        <f t="shared" si="6084"/>
        <v/>
      </c>
      <c r="EZ408" s="71" t="str">
        <f t="shared" si="6085"/>
        <v/>
      </c>
      <c r="FA408" s="71" t="str">
        <f t="shared" si="6086"/>
        <v/>
      </c>
      <c r="FB408" s="71" t="str">
        <f t="shared" si="6087"/>
        <v/>
      </c>
      <c r="FC408" s="71" t="str">
        <f t="shared" si="6088"/>
        <v/>
      </c>
      <c r="FD408" s="71" t="str">
        <f t="shared" si="6089"/>
        <v/>
      </c>
      <c r="FE408" s="71" t="str">
        <f t="shared" si="6090"/>
        <v/>
      </c>
      <c r="FF408" s="71" t="str">
        <f t="shared" si="6091"/>
        <v/>
      </c>
      <c r="FG408" s="71" t="str">
        <f t="shared" si="6092"/>
        <v/>
      </c>
      <c r="FH408" s="71" t="str">
        <f t="shared" si="6093"/>
        <v/>
      </c>
      <c r="FI408" s="71" t="str">
        <f t="shared" si="6094"/>
        <v/>
      </c>
      <c r="FJ408" s="71" t="str">
        <f t="shared" si="6095"/>
        <v/>
      </c>
      <c r="FK408" s="71" t="str">
        <f t="shared" si="6096"/>
        <v/>
      </c>
      <c r="FL408" s="71" t="str">
        <f t="shared" si="6097"/>
        <v/>
      </c>
      <c r="FM408" s="71" t="str">
        <f t="shared" si="6098"/>
        <v/>
      </c>
      <c r="FN408" s="71" t="str">
        <f t="shared" si="6099"/>
        <v/>
      </c>
      <c r="FO408" s="71" t="str">
        <f t="shared" si="6100"/>
        <v/>
      </c>
      <c r="FP408" s="71" t="str">
        <f t="shared" si="6101"/>
        <v/>
      </c>
      <c r="FQ408" s="71" t="str">
        <f t="shared" si="6102"/>
        <v/>
      </c>
      <c r="FR408" s="71" t="str">
        <f t="shared" si="6103"/>
        <v/>
      </c>
      <c r="FS408" s="71" t="str">
        <f t="shared" si="6104"/>
        <v/>
      </c>
    </row>
    <row r="409" spans="1:175" ht="16.5">
      <c r="A409" s="134"/>
      <c r="B409" s="80" t="s">
        <v>1123</v>
      </c>
      <c r="C409" s="147" t="s">
        <v>1110</v>
      </c>
      <c r="K409" s="150"/>
      <c r="T409" s="152" t="s">
        <v>1124</v>
      </c>
      <c r="U409" s="85" t="s">
        <v>1112</v>
      </c>
      <c r="CN409" s="70" t="str">
        <f t="shared" si="6029"/>
        <v>InitUnitState('IK7G',,,,,,,,,,)</v>
      </c>
      <c r="CO409" s="70" t="str">
        <f t="shared" si="6030"/>
        <v>InitUnitNormal('IK7G',,,,,,,,,,)</v>
      </c>
      <c r="CP409" s="70" t="str">
        <f t="shared" si="6031"/>
        <v>InitUnitMagic('IK7G',,,,,,,,,,)</v>
      </c>
      <c r="CQ409" s="70" t="str">
        <f t="shared" si="6032"/>
        <v>InitUnitAdd('IK7G',,,,,,,,,,)</v>
      </c>
      <c r="CR409" s="70" t="str">
        <f t="shared" si="6033"/>
        <v>InitEquipData('IK7G',,"",,,,,'','','','','','',"ReplaceableTextures\\CommandButtons\\BTNSST16.blp")</v>
      </c>
      <c r="CU409" s="95" t="str">
        <f t="shared" si="6034"/>
        <v>|n</v>
      </c>
      <c r="CV409" s="61" t="str">
        <f t="shared" si="6105"/>
        <v>护甲|Cffffc926+100|n|n|r|Cffaaaaaa○|CffFFD24D光之符印+1|r|r|n|n|Cff00ff7f点击穿戴或脱卸。|r</v>
      </c>
      <c r="CW409" s="60"/>
      <c r="CX409" s="60"/>
      <c r="CY409" s="60"/>
      <c r="CZ409" s="60"/>
      <c r="DA409" s="60"/>
      <c r="DB409" s="71" t="str">
        <f t="shared" si="6035"/>
        <v/>
      </c>
      <c r="DC409" s="71" t="str">
        <f t="shared" si="6036"/>
        <v/>
      </c>
      <c r="DD409" s="71" t="str">
        <f t="shared" si="6037"/>
        <v/>
      </c>
      <c r="DE409" s="71" t="str">
        <f t="shared" si="6038"/>
        <v/>
      </c>
      <c r="DF409" s="71" t="str">
        <f t="shared" si="6039"/>
        <v/>
      </c>
      <c r="DG409" s="71" t="str">
        <f t="shared" si="6040"/>
        <v/>
      </c>
      <c r="DH409" s="71" t="str">
        <f t="shared" si="6041"/>
        <v/>
      </c>
      <c r="DI409" s="71" t="str">
        <f t="shared" si="6042"/>
        <v/>
      </c>
      <c r="DJ409" s="71" t="str">
        <f t="shared" si="6043"/>
        <v/>
      </c>
      <c r="DK409" s="71" t="str">
        <f t="shared" si="6044"/>
        <v/>
      </c>
      <c r="DL409" s="71" t="str">
        <f t="shared" si="6045"/>
        <v/>
      </c>
      <c r="DM409" s="71" t="str">
        <f t="shared" si="6046"/>
        <v/>
      </c>
      <c r="DN409" s="71" t="str">
        <f t="shared" si="6047"/>
        <v/>
      </c>
      <c r="DO409" s="71" t="str">
        <f t="shared" si="6048"/>
        <v/>
      </c>
      <c r="DP409" s="71" t="str">
        <f t="shared" si="6049"/>
        <v/>
      </c>
      <c r="DQ409" s="71" t="str">
        <f t="shared" si="6050"/>
        <v/>
      </c>
      <c r="DR409" s="71" t="str">
        <f t="shared" si="6051"/>
        <v/>
      </c>
      <c r="DS409" s="71" t="str">
        <f t="shared" si="6052"/>
        <v/>
      </c>
      <c r="DT409" s="71" t="str">
        <f t="shared" si="6053"/>
        <v/>
      </c>
      <c r="DU409" s="71" t="str">
        <f t="shared" si="6054"/>
        <v/>
      </c>
      <c r="DV409" s="71" t="str">
        <f t="shared" si="6055"/>
        <v/>
      </c>
      <c r="DW409" s="71" t="str">
        <f t="shared" si="6056"/>
        <v/>
      </c>
      <c r="DX409" s="71" t="str">
        <f t="shared" si="6057"/>
        <v/>
      </c>
      <c r="DY409" s="71" t="str">
        <f t="shared" si="6058"/>
        <v/>
      </c>
      <c r="DZ409" s="71" t="str">
        <f t="shared" si="6059"/>
        <v/>
      </c>
      <c r="EA409" s="71" t="str">
        <f t="shared" si="6060"/>
        <v/>
      </c>
      <c r="EB409" s="71" t="str">
        <f t="shared" si="6061"/>
        <v/>
      </c>
      <c r="EC409" s="71" t="str">
        <f t="shared" si="6062"/>
        <v/>
      </c>
      <c r="ED409" s="71" t="str">
        <f t="shared" si="6063"/>
        <v/>
      </c>
      <c r="EE409" s="71" t="str">
        <f t="shared" si="6064"/>
        <v/>
      </c>
      <c r="EF409" s="71" t="str">
        <f t="shared" si="6065"/>
        <v/>
      </c>
      <c r="EG409" s="71" t="str">
        <f t="shared" si="6066"/>
        <v/>
      </c>
      <c r="EH409" s="71" t="str">
        <f t="shared" si="6067"/>
        <v/>
      </c>
      <c r="EI409" s="71" t="str">
        <f t="shared" si="6068"/>
        <v/>
      </c>
      <c r="EJ409" s="71" t="str">
        <f t="shared" si="6069"/>
        <v/>
      </c>
      <c r="EK409" s="71" t="str">
        <f t="shared" si="6070"/>
        <v/>
      </c>
      <c r="EL409" s="71" t="str">
        <f t="shared" si="6071"/>
        <v/>
      </c>
      <c r="EM409" s="71" t="str">
        <f t="shared" si="6072"/>
        <v/>
      </c>
      <c r="EN409" s="71" t="str">
        <f t="shared" si="6073"/>
        <v/>
      </c>
      <c r="EO409" s="71" t="str">
        <f t="shared" si="6074"/>
        <v/>
      </c>
      <c r="EP409" s="71" t="str">
        <f t="shared" si="6075"/>
        <v/>
      </c>
      <c r="EQ409" s="71" t="str">
        <f t="shared" si="6076"/>
        <v/>
      </c>
      <c r="ER409" s="71" t="str">
        <f t="shared" si="6077"/>
        <v/>
      </c>
      <c r="ES409" s="71" t="str">
        <f t="shared" si="6078"/>
        <v/>
      </c>
      <c r="ET409" s="71" t="str">
        <f t="shared" si="6079"/>
        <v/>
      </c>
      <c r="EU409" s="71" t="str">
        <f t="shared" si="6080"/>
        <v/>
      </c>
      <c r="EV409" s="71" t="str">
        <f t="shared" si="6081"/>
        <v/>
      </c>
      <c r="EW409" s="71" t="str">
        <f t="shared" si="6082"/>
        <v/>
      </c>
      <c r="EX409" s="71" t="str">
        <f t="shared" si="6083"/>
        <v/>
      </c>
      <c r="EY409" s="71" t="str">
        <f t="shared" si="6084"/>
        <v/>
      </c>
      <c r="EZ409" s="71" t="str">
        <f t="shared" si="6085"/>
        <v/>
      </c>
      <c r="FA409" s="71" t="str">
        <f t="shared" si="6086"/>
        <v/>
      </c>
      <c r="FB409" s="71" t="str">
        <f t="shared" si="6087"/>
        <v/>
      </c>
      <c r="FC409" s="71" t="str">
        <f t="shared" si="6088"/>
        <v/>
      </c>
      <c r="FD409" s="71" t="str">
        <f t="shared" si="6089"/>
        <v/>
      </c>
      <c r="FE409" s="71" t="str">
        <f t="shared" si="6090"/>
        <v/>
      </c>
      <c r="FF409" s="71" t="str">
        <f t="shared" si="6091"/>
        <v/>
      </c>
      <c r="FG409" s="71" t="str">
        <f t="shared" si="6092"/>
        <v/>
      </c>
      <c r="FH409" s="71" t="str">
        <f t="shared" si="6093"/>
        <v/>
      </c>
      <c r="FI409" s="71" t="str">
        <f t="shared" si="6094"/>
        <v/>
      </c>
      <c r="FJ409" s="71" t="str">
        <f t="shared" si="6095"/>
        <v/>
      </c>
      <c r="FK409" s="71" t="str">
        <f t="shared" si="6096"/>
        <v/>
      </c>
      <c r="FL409" s="71" t="str">
        <f t="shared" si="6097"/>
        <v/>
      </c>
      <c r="FM409" s="71" t="str">
        <f t="shared" si="6098"/>
        <v/>
      </c>
      <c r="FN409" s="71" t="str">
        <f t="shared" si="6099"/>
        <v/>
      </c>
      <c r="FO409" s="71" t="str">
        <f t="shared" si="6100"/>
        <v/>
      </c>
      <c r="FP409" s="71" t="str">
        <f t="shared" si="6101"/>
        <v/>
      </c>
      <c r="FQ409" s="71" t="str">
        <f t="shared" si="6102"/>
        <v/>
      </c>
      <c r="FR409" s="71" t="str">
        <f t="shared" si="6103"/>
        <v/>
      </c>
      <c r="FS409" s="71" t="str">
        <f t="shared" si="6104"/>
        <v/>
      </c>
    </row>
    <row r="410" spans="1:175" ht="16.5">
      <c r="A410" s="134"/>
      <c r="B410" s="80" t="s">
        <v>1125</v>
      </c>
      <c r="C410" s="147" t="s">
        <v>1110</v>
      </c>
      <c r="K410" s="150"/>
      <c r="T410" s="152" t="s">
        <v>1126</v>
      </c>
      <c r="U410" s="85" t="s">
        <v>1112</v>
      </c>
      <c r="CN410" s="70" t="str">
        <f t="shared" si="6029"/>
        <v>InitUnitState('IK7H',,,,,,,,,,)</v>
      </c>
      <c r="CO410" s="70" t="str">
        <f t="shared" si="6030"/>
        <v>InitUnitNormal('IK7H',,,,,,,,,,)</v>
      </c>
      <c r="CP410" s="70" t="str">
        <f t="shared" si="6031"/>
        <v>InitUnitMagic('IK7H',,,,,,,,,,)</v>
      </c>
      <c r="CQ410" s="70" t="str">
        <f t="shared" si="6032"/>
        <v>InitUnitAdd('IK7H',,,,,,,,,,)</v>
      </c>
      <c r="CR410" s="70" t="str">
        <f t="shared" si="6033"/>
        <v>InitEquipData('IK7H',,"",,,,,'','','','','','',"ReplaceableTextures\\CommandButtons\\BTNSST16.blp")</v>
      </c>
      <c r="CU410" s="95" t="str">
        <f t="shared" si="6034"/>
        <v>|n</v>
      </c>
      <c r="CV410" s="61" t="str">
        <f t="shared" si="6105"/>
        <v>护甲|Cffffc926+100|n|n|r|Cffaaaaaa○|CffFFD24D雷之符印+1|r|r|n|n|Cff00ff7f点击穿戴或脱卸。|r</v>
      </c>
      <c r="CW410" s="60"/>
      <c r="CX410" s="60"/>
      <c r="CY410" s="60"/>
      <c r="CZ410" s="60"/>
      <c r="DA410" s="60"/>
      <c r="DB410" s="71" t="str">
        <f t="shared" si="6035"/>
        <v/>
      </c>
      <c r="DC410" s="71" t="str">
        <f t="shared" si="6036"/>
        <v/>
      </c>
      <c r="DD410" s="71" t="str">
        <f t="shared" si="6037"/>
        <v/>
      </c>
      <c r="DE410" s="71" t="str">
        <f t="shared" si="6038"/>
        <v/>
      </c>
      <c r="DF410" s="71" t="str">
        <f t="shared" si="6039"/>
        <v/>
      </c>
      <c r="DG410" s="71" t="str">
        <f t="shared" si="6040"/>
        <v/>
      </c>
      <c r="DH410" s="71" t="str">
        <f t="shared" si="6041"/>
        <v/>
      </c>
      <c r="DI410" s="71" t="str">
        <f t="shared" si="6042"/>
        <v/>
      </c>
      <c r="DJ410" s="71" t="str">
        <f t="shared" si="6043"/>
        <v/>
      </c>
      <c r="DK410" s="71" t="str">
        <f t="shared" si="6044"/>
        <v/>
      </c>
      <c r="DL410" s="71" t="str">
        <f t="shared" si="6045"/>
        <v/>
      </c>
      <c r="DM410" s="71" t="str">
        <f t="shared" si="6046"/>
        <v/>
      </c>
      <c r="DN410" s="71" t="str">
        <f t="shared" si="6047"/>
        <v/>
      </c>
      <c r="DO410" s="71" t="str">
        <f t="shared" si="6048"/>
        <v/>
      </c>
      <c r="DP410" s="71" t="str">
        <f t="shared" si="6049"/>
        <v/>
      </c>
      <c r="DQ410" s="71" t="str">
        <f t="shared" si="6050"/>
        <v/>
      </c>
      <c r="DR410" s="71" t="str">
        <f t="shared" si="6051"/>
        <v/>
      </c>
      <c r="DS410" s="71" t="str">
        <f t="shared" si="6052"/>
        <v/>
      </c>
      <c r="DT410" s="71" t="str">
        <f t="shared" si="6053"/>
        <v/>
      </c>
      <c r="DU410" s="71" t="str">
        <f t="shared" si="6054"/>
        <v/>
      </c>
      <c r="DV410" s="71" t="str">
        <f t="shared" si="6055"/>
        <v/>
      </c>
      <c r="DW410" s="71" t="str">
        <f t="shared" si="6056"/>
        <v/>
      </c>
      <c r="DX410" s="71" t="str">
        <f t="shared" si="6057"/>
        <v/>
      </c>
      <c r="DY410" s="71" t="str">
        <f t="shared" si="6058"/>
        <v/>
      </c>
      <c r="DZ410" s="71" t="str">
        <f t="shared" si="6059"/>
        <v/>
      </c>
      <c r="EA410" s="71" t="str">
        <f t="shared" si="6060"/>
        <v/>
      </c>
      <c r="EB410" s="71" t="str">
        <f t="shared" si="6061"/>
        <v/>
      </c>
      <c r="EC410" s="71" t="str">
        <f t="shared" si="6062"/>
        <v/>
      </c>
      <c r="ED410" s="71" t="str">
        <f t="shared" si="6063"/>
        <v/>
      </c>
      <c r="EE410" s="71" t="str">
        <f t="shared" si="6064"/>
        <v/>
      </c>
      <c r="EF410" s="71" t="str">
        <f t="shared" si="6065"/>
        <v/>
      </c>
      <c r="EG410" s="71" t="str">
        <f t="shared" si="6066"/>
        <v/>
      </c>
      <c r="EH410" s="71" t="str">
        <f t="shared" si="6067"/>
        <v/>
      </c>
      <c r="EI410" s="71" t="str">
        <f t="shared" si="6068"/>
        <v/>
      </c>
      <c r="EJ410" s="71" t="str">
        <f t="shared" si="6069"/>
        <v/>
      </c>
      <c r="EK410" s="71" t="str">
        <f t="shared" si="6070"/>
        <v/>
      </c>
      <c r="EL410" s="71" t="str">
        <f t="shared" si="6071"/>
        <v/>
      </c>
      <c r="EM410" s="71" t="str">
        <f t="shared" si="6072"/>
        <v/>
      </c>
      <c r="EN410" s="71" t="str">
        <f t="shared" si="6073"/>
        <v/>
      </c>
      <c r="EO410" s="71" t="str">
        <f t="shared" si="6074"/>
        <v/>
      </c>
      <c r="EP410" s="71" t="str">
        <f t="shared" si="6075"/>
        <v/>
      </c>
      <c r="EQ410" s="71" t="str">
        <f t="shared" si="6076"/>
        <v/>
      </c>
      <c r="ER410" s="71" t="str">
        <f t="shared" si="6077"/>
        <v/>
      </c>
      <c r="ES410" s="71" t="str">
        <f t="shared" si="6078"/>
        <v/>
      </c>
      <c r="ET410" s="71" t="str">
        <f t="shared" si="6079"/>
        <v/>
      </c>
      <c r="EU410" s="71" t="str">
        <f t="shared" si="6080"/>
        <v/>
      </c>
      <c r="EV410" s="71" t="str">
        <f t="shared" si="6081"/>
        <v/>
      </c>
      <c r="EW410" s="71" t="str">
        <f t="shared" si="6082"/>
        <v/>
      </c>
      <c r="EX410" s="71" t="str">
        <f t="shared" si="6083"/>
        <v/>
      </c>
      <c r="EY410" s="71" t="str">
        <f t="shared" si="6084"/>
        <v/>
      </c>
      <c r="EZ410" s="71" t="str">
        <f t="shared" si="6085"/>
        <v/>
      </c>
      <c r="FA410" s="71" t="str">
        <f t="shared" si="6086"/>
        <v/>
      </c>
      <c r="FB410" s="71" t="str">
        <f t="shared" si="6087"/>
        <v/>
      </c>
      <c r="FC410" s="71" t="str">
        <f t="shared" si="6088"/>
        <v/>
      </c>
      <c r="FD410" s="71" t="str">
        <f t="shared" si="6089"/>
        <v/>
      </c>
      <c r="FE410" s="71" t="str">
        <f t="shared" si="6090"/>
        <v/>
      </c>
      <c r="FF410" s="71" t="str">
        <f t="shared" si="6091"/>
        <v/>
      </c>
      <c r="FG410" s="71" t="str">
        <f t="shared" si="6092"/>
        <v/>
      </c>
      <c r="FH410" s="71" t="str">
        <f t="shared" si="6093"/>
        <v/>
      </c>
      <c r="FI410" s="71" t="str">
        <f t="shared" si="6094"/>
        <v/>
      </c>
      <c r="FJ410" s="71" t="str">
        <f t="shared" si="6095"/>
        <v/>
      </c>
      <c r="FK410" s="71" t="str">
        <f t="shared" si="6096"/>
        <v/>
      </c>
      <c r="FL410" s="71" t="str">
        <f t="shared" si="6097"/>
        <v/>
      </c>
      <c r="FM410" s="71" t="str">
        <f t="shared" si="6098"/>
        <v/>
      </c>
      <c r="FN410" s="71" t="str">
        <f t="shared" si="6099"/>
        <v/>
      </c>
      <c r="FO410" s="71" t="str">
        <f t="shared" si="6100"/>
        <v/>
      </c>
      <c r="FP410" s="71" t="str">
        <f t="shared" si="6101"/>
        <v/>
      </c>
      <c r="FQ410" s="71" t="str">
        <f t="shared" si="6102"/>
        <v/>
      </c>
      <c r="FR410" s="71" t="str">
        <f t="shared" si="6103"/>
        <v/>
      </c>
      <c r="FS410" s="71" t="str">
        <f t="shared" si="6104"/>
        <v/>
      </c>
    </row>
    <row r="411" spans="1:175" ht="16.5">
      <c r="A411" s="134"/>
      <c r="B411" s="80" t="s">
        <v>1127</v>
      </c>
      <c r="C411" s="147" t="s">
        <v>1110</v>
      </c>
      <c r="K411" s="151"/>
      <c r="T411" s="152" t="s">
        <v>1128</v>
      </c>
      <c r="U411" s="85" t="s">
        <v>1112</v>
      </c>
      <c r="CN411" s="70" t="str">
        <f t="shared" si="6029"/>
        <v>InitUnitState('IK7I',,,,,,,,,,)</v>
      </c>
      <c r="CO411" s="70" t="str">
        <f t="shared" si="6030"/>
        <v>InitUnitNormal('IK7I',,,,,,,,,,)</v>
      </c>
      <c r="CP411" s="70" t="str">
        <f t="shared" si="6031"/>
        <v>InitUnitMagic('IK7I',,,,,,,,,,)</v>
      </c>
      <c r="CQ411" s="70" t="str">
        <f t="shared" si="6032"/>
        <v>InitUnitAdd('IK7I',,,,,,,,,,)</v>
      </c>
      <c r="CR411" s="70" t="str">
        <f t="shared" si="6033"/>
        <v>InitEquipData('IK7I',,"",,,,,'','','','','','',"ReplaceableTextures\\CommandButtons\\BTNSST16.blp")</v>
      </c>
      <c r="CU411" s="95" t="str">
        <f t="shared" si="6034"/>
        <v>|n</v>
      </c>
      <c r="CV411" s="61" t="str">
        <f t="shared" si="6105"/>
        <v>护甲|Cffffc926+100|n|n|r|Cffaaaaaa○|CffFFD24D暗之符印+1|r|r|n|n|Cff00ff7f点击穿戴或脱卸。|r</v>
      </c>
      <c r="CW411" s="60"/>
      <c r="CX411" s="60"/>
      <c r="CY411" s="60"/>
      <c r="CZ411" s="60"/>
      <c r="DA411" s="60"/>
      <c r="DB411" s="71" t="str">
        <f t="shared" si="6035"/>
        <v/>
      </c>
      <c r="DC411" s="71" t="str">
        <f t="shared" si="6036"/>
        <v/>
      </c>
      <c r="DD411" s="71" t="str">
        <f t="shared" si="6037"/>
        <v/>
      </c>
      <c r="DE411" s="71" t="str">
        <f t="shared" si="6038"/>
        <v/>
      </c>
      <c r="DF411" s="71" t="str">
        <f t="shared" si="6039"/>
        <v/>
      </c>
      <c r="DG411" s="71" t="str">
        <f t="shared" si="6040"/>
        <v/>
      </c>
      <c r="DH411" s="71" t="str">
        <f t="shared" si="6041"/>
        <v/>
      </c>
      <c r="DI411" s="71" t="str">
        <f t="shared" si="6042"/>
        <v/>
      </c>
      <c r="DJ411" s="71" t="str">
        <f t="shared" si="6043"/>
        <v/>
      </c>
      <c r="DK411" s="71" t="str">
        <f t="shared" si="6044"/>
        <v/>
      </c>
      <c r="DL411" s="71" t="str">
        <f t="shared" si="6045"/>
        <v/>
      </c>
      <c r="DM411" s="71" t="str">
        <f t="shared" si="6046"/>
        <v/>
      </c>
      <c r="DN411" s="71" t="str">
        <f t="shared" si="6047"/>
        <v/>
      </c>
      <c r="DO411" s="71" t="str">
        <f t="shared" si="6048"/>
        <v/>
      </c>
      <c r="DP411" s="71" t="str">
        <f t="shared" si="6049"/>
        <v/>
      </c>
      <c r="DQ411" s="71" t="str">
        <f t="shared" si="6050"/>
        <v/>
      </c>
      <c r="DR411" s="71" t="str">
        <f t="shared" si="6051"/>
        <v/>
      </c>
      <c r="DS411" s="71" t="str">
        <f t="shared" si="6052"/>
        <v/>
      </c>
      <c r="DT411" s="71" t="str">
        <f t="shared" si="6053"/>
        <v/>
      </c>
      <c r="DU411" s="71" t="str">
        <f t="shared" si="6054"/>
        <v/>
      </c>
      <c r="DV411" s="71" t="str">
        <f t="shared" si="6055"/>
        <v/>
      </c>
      <c r="DW411" s="71" t="str">
        <f t="shared" si="6056"/>
        <v/>
      </c>
      <c r="DX411" s="71" t="str">
        <f t="shared" si="6057"/>
        <v/>
      </c>
      <c r="DY411" s="71" t="str">
        <f t="shared" si="6058"/>
        <v/>
      </c>
      <c r="DZ411" s="71" t="str">
        <f t="shared" si="6059"/>
        <v/>
      </c>
      <c r="EA411" s="71" t="str">
        <f t="shared" si="6060"/>
        <v/>
      </c>
      <c r="EB411" s="71" t="str">
        <f t="shared" si="6061"/>
        <v/>
      </c>
      <c r="EC411" s="71" t="str">
        <f t="shared" si="6062"/>
        <v/>
      </c>
      <c r="ED411" s="71" t="str">
        <f t="shared" si="6063"/>
        <v/>
      </c>
      <c r="EE411" s="71" t="str">
        <f t="shared" si="6064"/>
        <v/>
      </c>
      <c r="EF411" s="71" t="str">
        <f t="shared" si="6065"/>
        <v/>
      </c>
      <c r="EG411" s="71" t="str">
        <f t="shared" si="6066"/>
        <v/>
      </c>
      <c r="EH411" s="71" t="str">
        <f t="shared" si="6067"/>
        <v/>
      </c>
      <c r="EI411" s="71" t="str">
        <f t="shared" si="6068"/>
        <v/>
      </c>
      <c r="EJ411" s="71" t="str">
        <f t="shared" si="6069"/>
        <v/>
      </c>
      <c r="EK411" s="71" t="str">
        <f t="shared" si="6070"/>
        <v/>
      </c>
      <c r="EL411" s="71" t="str">
        <f t="shared" si="6071"/>
        <v/>
      </c>
      <c r="EM411" s="71" t="str">
        <f t="shared" si="6072"/>
        <v/>
      </c>
      <c r="EN411" s="71" t="str">
        <f t="shared" si="6073"/>
        <v/>
      </c>
      <c r="EO411" s="71" t="str">
        <f t="shared" si="6074"/>
        <v/>
      </c>
      <c r="EP411" s="71" t="str">
        <f t="shared" si="6075"/>
        <v/>
      </c>
      <c r="EQ411" s="71" t="str">
        <f t="shared" si="6076"/>
        <v/>
      </c>
      <c r="ER411" s="71" t="str">
        <f t="shared" si="6077"/>
        <v/>
      </c>
      <c r="ES411" s="71" t="str">
        <f t="shared" si="6078"/>
        <v/>
      </c>
      <c r="ET411" s="71" t="str">
        <f t="shared" si="6079"/>
        <v/>
      </c>
      <c r="EU411" s="71" t="str">
        <f t="shared" si="6080"/>
        <v/>
      </c>
      <c r="EV411" s="71" t="str">
        <f t="shared" si="6081"/>
        <v/>
      </c>
      <c r="EW411" s="71" t="str">
        <f t="shared" si="6082"/>
        <v/>
      </c>
      <c r="EX411" s="71" t="str">
        <f t="shared" si="6083"/>
        <v/>
      </c>
      <c r="EY411" s="71" t="str">
        <f t="shared" si="6084"/>
        <v/>
      </c>
      <c r="EZ411" s="71" t="str">
        <f t="shared" si="6085"/>
        <v/>
      </c>
      <c r="FA411" s="71" t="str">
        <f t="shared" si="6086"/>
        <v/>
      </c>
      <c r="FB411" s="71" t="str">
        <f t="shared" si="6087"/>
        <v/>
      </c>
      <c r="FC411" s="71" t="str">
        <f t="shared" si="6088"/>
        <v/>
      </c>
      <c r="FD411" s="71" t="str">
        <f t="shared" si="6089"/>
        <v/>
      </c>
      <c r="FE411" s="71" t="str">
        <f t="shared" si="6090"/>
        <v/>
      </c>
      <c r="FF411" s="71" t="str">
        <f t="shared" si="6091"/>
        <v/>
      </c>
      <c r="FG411" s="71" t="str">
        <f t="shared" si="6092"/>
        <v/>
      </c>
      <c r="FH411" s="71" t="str">
        <f t="shared" si="6093"/>
        <v/>
      </c>
      <c r="FI411" s="71" t="str">
        <f t="shared" si="6094"/>
        <v/>
      </c>
      <c r="FJ411" s="71" t="str">
        <f t="shared" si="6095"/>
        <v/>
      </c>
      <c r="FK411" s="71" t="str">
        <f t="shared" si="6096"/>
        <v/>
      </c>
      <c r="FL411" s="71" t="str">
        <f t="shared" si="6097"/>
        <v/>
      </c>
      <c r="FM411" s="71" t="str">
        <f t="shared" si="6098"/>
        <v/>
      </c>
      <c r="FN411" s="71" t="str">
        <f t="shared" si="6099"/>
        <v/>
      </c>
      <c r="FO411" s="71" t="str">
        <f t="shared" si="6100"/>
        <v/>
      </c>
      <c r="FP411" s="71" t="str">
        <f t="shared" si="6101"/>
        <v/>
      </c>
      <c r="FQ411" s="71" t="str">
        <f t="shared" si="6102"/>
        <v/>
      </c>
      <c r="FR411" s="71" t="str">
        <f t="shared" si="6103"/>
        <v/>
      </c>
      <c r="FS411" s="71" t="str">
        <f t="shared" si="6104"/>
        <v/>
      </c>
    </row>
    <row r="412" spans="1:175" ht="16.5">
      <c r="A412" s="134"/>
      <c r="B412" s="80" t="s">
        <v>1129</v>
      </c>
      <c r="C412" s="153" t="s">
        <v>1130</v>
      </c>
      <c r="T412" s="152" t="s">
        <v>1131</v>
      </c>
      <c r="U412" s="85" t="s">
        <v>1132</v>
      </c>
      <c r="CN412" s="70" t="str">
        <f t="shared" si="5498"/>
        <v>InitUnitState('IK8A',,,,,,,,,,)</v>
      </c>
      <c r="CO412" s="70" t="str">
        <f t="shared" si="5499"/>
        <v>InitUnitNormal('IK8A',,,,,,,,,,)</v>
      </c>
      <c r="CP412" s="70" t="str">
        <f t="shared" si="5500"/>
        <v>InitUnitMagic('IK8A',,,,,,,,,,)</v>
      </c>
      <c r="CQ412" s="70" t="str">
        <f t="shared" si="5501"/>
        <v>InitUnitAdd('IK8A',,,,,,,,,,)</v>
      </c>
      <c r="CR412" s="70" t="str">
        <f>"InitEquipData('"&amp;B412&amp;"',"&amp;D412&amp;","&amp;CR$1&amp;A412&amp;CR$1&amp;","&amp;E412&amp;","&amp;I412&amp;","&amp;F412&amp;","&amp;G412&amp;",'"&amp;J412&amp;"','"&amp;K412&amp;"','"&amp;L412&amp;"','"&amp;M412&amp;"','"&amp;N412&amp;"','"&amp;O412&amp;"',"&amp;CR$1&amp;U421&amp;CR$1&amp;")"</f>
        <v>InitEquipData('IK8A',,"",,,,,'','','','','','',"ReplaceableTextures\\CommandButtons\\BTNUI_Fuin_01.blp")</v>
      </c>
      <c r="CU412" s="95" t="str">
        <f t="shared" si="5502"/>
        <v>|n</v>
      </c>
      <c r="CV412" s="61" t="str">
        <f t="shared" si="6105"/>
        <v>业力|Cffffc926+50000|r，业力|Cffffc926+12%|n|n|r|Cffaaaaaa○刻印槽 【空】|r|n|n|Cff00ff7f点击穿戴或脱卸。|r</v>
      </c>
      <c r="CW412" s="60"/>
      <c r="CX412" s="60"/>
      <c r="CY412" s="60"/>
      <c r="CZ412" s="60"/>
      <c r="DA412" s="60"/>
      <c r="DB412" s="71" t="str">
        <f t="shared" si="5503"/>
        <v/>
      </c>
      <c r="DC412" s="71" t="str">
        <f t="shared" si="5504"/>
        <v/>
      </c>
      <c r="DD412" s="71" t="str">
        <f t="shared" si="5505"/>
        <v/>
      </c>
      <c r="DE412" s="71" t="str">
        <f t="shared" si="5506"/>
        <v/>
      </c>
      <c r="DF412" s="71" t="str">
        <f t="shared" si="5507"/>
        <v/>
      </c>
      <c r="DG412" s="71" t="str">
        <f t="shared" si="5508"/>
        <v/>
      </c>
      <c r="DH412" s="71" t="str">
        <f t="shared" si="5509"/>
        <v/>
      </c>
      <c r="DI412" s="71" t="str">
        <f t="shared" si="5510"/>
        <v/>
      </c>
      <c r="DJ412" s="71" t="str">
        <f t="shared" si="5511"/>
        <v/>
      </c>
      <c r="DK412" s="71" t="str">
        <f t="shared" si="5512"/>
        <v/>
      </c>
      <c r="DL412" s="71" t="str">
        <f t="shared" si="5513"/>
        <v/>
      </c>
      <c r="DM412" s="71" t="str">
        <f t="shared" si="5514"/>
        <v/>
      </c>
      <c r="DN412" s="71" t="str">
        <f t="shared" si="5515"/>
        <v/>
      </c>
      <c r="DO412" s="71" t="str">
        <f t="shared" si="5516"/>
        <v/>
      </c>
      <c r="DP412" s="71" t="str">
        <f t="shared" si="5517"/>
        <v/>
      </c>
      <c r="DQ412" s="71" t="str">
        <f t="shared" si="5518"/>
        <v/>
      </c>
      <c r="DR412" s="71" t="str">
        <f t="shared" si="5519"/>
        <v/>
      </c>
      <c r="DS412" s="71" t="str">
        <f t="shared" si="5520"/>
        <v/>
      </c>
      <c r="DT412" s="71" t="str">
        <f t="shared" si="5521"/>
        <v/>
      </c>
      <c r="DU412" s="71" t="str">
        <f t="shared" si="5522"/>
        <v/>
      </c>
      <c r="DV412" s="71" t="str">
        <f t="shared" si="5523"/>
        <v/>
      </c>
      <c r="DW412" s="71" t="str">
        <f t="shared" si="5524"/>
        <v/>
      </c>
      <c r="DX412" s="71" t="str">
        <f t="shared" si="5525"/>
        <v/>
      </c>
      <c r="DY412" s="71" t="str">
        <f t="shared" si="5526"/>
        <v/>
      </c>
      <c r="DZ412" s="71" t="str">
        <f t="shared" si="5527"/>
        <v/>
      </c>
      <c r="EA412" s="71" t="str">
        <f t="shared" si="5528"/>
        <v/>
      </c>
      <c r="EB412" s="71" t="str">
        <f t="shared" si="5529"/>
        <v/>
      </c>
      <c r="EC412" s="71" t="str">
        <f t="shared" si="5530"/>
        <v/>
      </c>
      <c r="ED412" s="71" t="str">
        <f t="shared" si="5531"/>
        <v/>
      </c>
      <c r="EE412" s="71" t="str">
        <f t="shared" si="5532"/>
        <v/>
      </c>
      <c r="EF412" s="71" t="str">
        <f t="shared" si="5533"/>
        <v/>
      </c>
      <c r="EG412" s="71" t="str">
        <f t="shared" si="5534"/>
        <v/>
      </c>
      <c r="EH412" s="71" t="str">
        <f t="shared" si="5535"/>
        <v/>
      </c>
      <c r="EI412" s="71" t="str">
        <f t="shared" si="5536"/>
        <v/>
      </c>
      <c r="EJ412" s="71" t="str">
        <f t="shared" si="5537"/>
        <v/>
      </c>
      <c r="EK412" s="71" t="str">
        <f t="shared" si="5538"/>
        <v/>
      </c>
      <c r="EL412" s="71" t="str">
        <f t="shared" si="5539"/>
        <v/>
      </c>
      <c r="EM412" s="71" t="str">
        <f t="shared" si="5540"/>
        <v/>
      </c>
      <c r="EN412" s="71" t="str">
        <f t="shared" si="5541"/>
        <v/>
      </c>
      <c r="EO412" s="71" t="str">
        <f t="shared" si="5542"/>
        <v/>
      </c>
      <c r="EP412" s="71" t="str">
        <f t="shared" si="5543"/>
        <v/>
      </c>
      <c r="EQ412" s="71" t="str">
        <f t="shared" si="5544"/>
        <v/>
      </c>
      <c r="ER412" s="71" t="str">
        <f t="shared" si="5545"/>
        <v/>
      </c>
      <c r="ES412" s="71" t="str">
        <f t="shared" si="5546"/>
        <v/>
      </c>
      <c r="ET412" s="71" t="str">
        <f t="shared" si="5547"/>
        <v/>
      </c>
      <c r="EU412" s="71" t="str">
        <f t="shared" si="5548"/>
        <v/>
      </c>
      <c r="EV412" s="71" t="str">
        <f t="shared" si="5549"/>
        <v/>
      </c>
      <c r="EW412" s="71" t="str">
        <f t="shared" si="5550"/>
        <v/>
      </c>
      <c r="EX412" s="71" t="str">
        <f t="shared" si="5551"/>
        <v/>
      </c>
      <c r="EY412" s="71" t="str">
        <f t="shared" si="5552"/>
        <v/>
      </c>
      <c r="EZ412" s="71" t="str">
        <f t="shared" si="5553"/>
        <v/>
      </c>
      <c r="FA412" s="71" t="str">
        <f t="shared" si="5554"/>
        <v/>
      </c>
      <c r="FB412" s="71" t="str">
        <f t="shared" si="5555"/>
        <v/>
      </c>
      <c r="FC412" s="71" t="str">
        <f t="shared" si="5556"/>
        <v/>
      </c>
      <c r="FD412" s="71" t="str">
        <f t="shared" si="5557"/>
        <v/>
      </c>
      <c r="FE412" s="71" t="str">
        <f t="shared" si="5558"/>
        <v/>
      </c>
      <c r="FF412" s="71" t="str">
        <f t="shared" si="5559"/>
        <v/>
      </c>
      <c r="FG412" s="71" t="str">
        <f t="shared" si="5560"/>
        <v/>
      </c>
      <c r="FH412" s="71" t="str">
        <f t="shared" si="5561"/>
        <v/>
      </c>
      <c r="FI412" s="71" t="str">
        <f t="shared" si="5562"/>
        <v/>
      </c>
      <c r="FJ412" s="71" t="str">
        <f t="shared" si="5563"/>
        <v/>
      </c>
      <c r="FK412" s="71" t="str">
        <f t="shared" si="5564"/>
        <v/>
      </c>
      <c r="FL412" s="71" t="str">
        <f t="shared" si="5565"/>
        <v/>
      </c>
      <c r="FM412" s="71" t="str">
        <f t="shared" si="5566"/>
        <v/>
      </c>
      <c r="FN412" s="71" t="str">
        <f t="shared" si="5567"/>
        <v/>
      </c>
      <c r="FO412" s="71" t="str">
        <f t="shared" si="5568"/>
        <v/>
      </c>
      <c r="FP412" s="71" t="str">
        <f t="shared" si="5569"/>
        <v/>
      </c>
      <c r="FQ412" s="71" t="str">
        <f t="shared" si="5570"/>
        <v/>
      </c>
      <c r="FR412" s="71" t="str">
        <f t="shared" si="5571"/>
        <v/>
      </c>
      <c r="FS412" s="71" t="str">
        <f t="shared" si="5572"/>
        <v/>
      </c>
    </row>
    <row r="413" spans="1:175" ht="16.5">
      <c r="A413" s="134"/>
      <c r="B413" s="80" t="s">
        <v>1133</v>
      </c>
      <c r="C413" s="153" t="s">
        <v>1130</v>
      </c>
      <c r="K413" s="149"/>
      <c r="T413" s="152" t="s">
        <v>1134</v>
      </c>
      <c r="U413" s="85" t="s">
        <v>1132</v>
      </c>
      <c r="CN413" s="70" t="str">
        <f t="shared" ref="CN413:CN420" si="6106">"InitUnitState('"&amp;B413&amp;"',"&amp;V413&amp;","&amp;W413&amp;","&amp;X413&amp;","&amp;Y413&amp;","&amp;Z413&amp;","&amp;AA413&amp;","&amp;AB413&amp;","&amp;AC413&amp;","&amp;AD413&amp;","&amp;AE413&amp;")"</f>
        <v>InitUnitState('IK8B',,,,,,,,,,)</v>
      </c>
      <c r="CO413" s="70" t="str">
        <f t="shared" ref="CO413:CO420" si="6107">"InitUnitNormal('"&amp;B413&amp;"',"&amp;AF413&amp;","&amp;AG413&amp;","&amp;AH413&amp;","&amp;AI413&amp;","&amp;AJ413&amp;","&amp;AK413&amp;","&amp;AL413&amp;","&amp;AM413&amp;","&amp;AN413&amp;","&amp;AO413&amp;")"</f>
        <v>InitUnitNormal('IK8B',,,,,,,,,,)</v>
      </c>
      <c r="CP413" s="70" t="str">
        <f t="shared" ref="CP413:CP420" si="6108">"InitUnitMagic('"&amp;B413&amp;"',"&amp;AP413&amp;","&amp;AQ413&amp;","&amp;AR413&amp;","&amp;AS413&amp;","&amp;AT413&amp;","&amp;AU413&amp;","&amp;AV413&amp;","&amp;AW413&amp;","&amp;BI413&amp;","&amp;BJ413&amp;")"</f>
        <v>InitUnitMagic('IK8B',,,,,,,,,,)</v>
      </c>
      <c r="CQ413" s="70" t="str">
        <f t="shared" ref="CQ413:CQ420" si="6109">"InitUnitAdd('"&amp;B413&amp;"',"&amp;BK413&amp;","&amp;BL413&amp;","&amp;BM413&amp;","&amp;BN413&amp;","&amp;BO413&amp;","&amp;BP413&amp;","&amp;BQ413&amp;","&amp;BR413&amp;","&amp;BS413&amp;","&amp;BT413&amp;")"</f>
        <v>InitUnitAdd('IK8B',,,,,,,,,,)</v>
      </c>
      <c r="CR413" s="70" t="str">
        <f t="shared" ref="CR413:CR420" si="6110">"InitEquipData('"&amp;B413&amp;"',"&amp;D413&amp;","&amp;CR$1&amp;A413&amp;CR$1&amp;","&amp;E413&amp;","&amp;I413&amp;","&amp;F413&amp;","&amp;G413&amp;",'"&amp;J413&amp;"','"&amp;K413&amp;"','"&amp;L413&amp;"','"&amp;M413&amp;"','"&amp;N413&amp;"','"&amp;O413&amp;"',"&amp;CR$1&amp;U422&amp;CR$1&amp;")"</f>
        <v>InitEquipData('IK8B',,"",,,,,'','','','','','',"ReplaceableTextures\\CommandButtons\\BTNUI_Fuin_02.blp")</v>
      </c>
      <c r="CU413" s="95" t="str">
        <f t="shared" ref="CU413:CU420" si="6111">CONCATENATE(DB413,DC413,DD413,DE413,DF413,DG413,DH413,DI413,DJ413,DK413,DL413,DM413,DN413,DO413,DP413,DQ413,DR413,DS413,DT413,DU413,DV413,DW413,DX413,DY413,DZ413,EA413,EB413,EC413,ED413,EE413,EF413,EG413,EH413,EI413,EJ413,EK413,EL413,EM413,EN413,EO413,EP413&amp;"|n")</f>
        <v>|n</v>
      </c>
      <c r="CV413" s="61" t="str">
        <f t="shared" si="6105"/>
        <v>业力|Cffffc926+50000|r，业力|Cffffc926+12%|n|n|r|Cffaaaaaa○|CffFFD24D金之符印+1|r|r|n|n|Cff00ff7f点击穿戴或脱卸。|r</v>
      </c>
      <c r="CW413" s="60"/>
      <c r="CX413" s="60"/>
      <c r="CY413" s="60"/>
      <c r="CZ413" s="60"/>
      <c r="DA413" s="60"/>
      <c r="DB413" s="71" t="str">
        <f t="shared" ref="DB413:DB420" si="6112">IF(V413="","","|n"&amp;DB$2&amp;"+"&amp;V413&amp;DB$1)</f>
        <v/>
      </c>
      <c r="DC413" s="71" t="str">
        <f t="shared" ref="DC413:DC420" si="6113">IF(W413="","","|n"&amp;DC$2&amp;"+"&amp;W413&amp;DC$1)</f>
        <v/>
      </c>
      <c r="DD413" s="71" t="str">
        <f t="shared" ref="DD413:DD420" si="6114">IF(X413="","","|n"&amp;DD$2&amp;"+"&amp;X413&amp;DD$1)</f>
        <v/>
      </c>
      <c r="DE413" s="71" t="str">
        <f t="shared" ref="DE413:DE420" si="6115">IF(Y413="","","|n"&amp;DE$2&amp;"+"&amp;Y413&amp;DE$1)</f>
        <v/>
      </c>
      <c r="DF413" s="71" t="str">
        <f t="shared" ref="DF413:DF420" si="6116">IF(Z413="","","|n"&amp;DF$2&amp;"+"&amp;Z413&amp;DF$1)</f>
        <v/>
      </c>
      <c r="DG413" s="71" t="str">
        <f t="shared" ref="DG413:DG420" si="6117">IF(AA413="","","|n"&amp;DG$2&amp;"+"&amp;AA413&amp;DG$1)</f>
        <v/>
      </c>
      <c r="DH413" s="71" t="str">
        <f t="shared" ref="DH413:DH420" si="6118">IF(AB413="","","|n"&amp;DH$2&amp;"+"&amp;AB413&amp;DH$1)</f>
        <v/>
      </c>
      <c r="DI413" s="71" t="str">
        <f t="shared" ref="DI413:DI420" si="6119">IF(AC413="","","|n"&amp;DI$2&amp;"+"&amp;AC413&amp;DI$1)</f>
        <v/>
      </c>
      <c r="DJ413" s="71" t="str">
        <f t="shared" ref="DJ413:DJ420" si="6120">IF(AD413="","","|n"&amp;DJ$2&amp;"+"&amp;AD413&amp;DJ$1)</f>
        <v/>
      </c>
      <c r="DK413" s="71" t="str">
        <f t="shared" ref="DK413:DK420" si="6121">IF(AE413="","","|n"&amp;DK$2&amp;"+"&amp;AE413&amp;DK$1)</f>
        <v/>
      </c>
      <c r="DL413" s="71" t="str">
        <f t="shared" ref="DL413:DL420" si="6122">IF(AF413="","","|n"&amp;DL$2&amp;"+"&amp;AF413&amp;DL$1)</f>
        <v/>
      </c>
      <c r="DM413" s="71" t="str">
        <f t="shared" ref="DM413:DM420" si="6123">IF(AG413="","","|n"&amp;DM$2&amp;"+"&amp;AG413&amp;DM$1)</f>
        <v/>
      </c>
      <c r="DN413" s="71" t="str">
        <f t="shared" ref="DN413:DN420" si="6124">IF(AH413="","","|n"&amp;DN$2&amp;"+"&amp;AH413&amp;DN$1)</f>
        <v/>
      </c>
      <c r="DO413" s="71" t="str">
        <f t="shared" ref="DO413:DO420" si="6125">IF(AI413="","","|n"&amp;DO$2&amp;"+"&amp;AI413&amp;DO$1)</f>
        <v/>
      </c>
      <c r="DP413" s="71" t="str">
        <f t="shared" ref="DP413:DP420" si="6126">IF(AJ413="","","|n"&amp;DP$2&amp;"+"&amp;AJ413&amp;DP$1)</f>
        <v/>
      </c>
      <c r="DQ413" s="71" t="str">
        <f t="shared" ref="DQ413:DQ420" si="6127">IF(AK413="","","|n"&amp;DQ$2&amp;"+"&amp;AK413&amp;DQ$1)</f>
        <v/>
      </c>
      <c r="DR413" s="71" t="str">
        <f t="shared" ref="DR413:DR420" si="6128">IF(AL413="","","|n"&amp;DR$2&amp;"+"&amp;AL413&amp;DR$1)</f>
        <v/>
      </c>
      <c r="DS413" s="71" t="str">
        <f t="shared" ref="DS413:DS420" si="6129">IF(AM413="","","|n"&amp;DS$2&amp;"+"&amp;AM413&amp;DS$1)</f>
        <v/>
      </c>
      <c r="DT413" s="71" t="str">
        <f t="shared" ref="DT413:DT420" si="6130">IF(AN413="","","|n"&amp;DT$2&amp;"+"&amp;AN413&amp;DT$1)</f>
        <v/>
      </c>
      <c r="DU413" s="71" t="str">
        <f t="shared" ref="DU413:DU420" si="6131">IF(AO413="","","|n"&amp;DU$2&amp;"+"&amp;AO413&amp;DU$1)</f>
        <v/>
      </c>
      <c r="DV413" s="71" t="str">
        <f t="shared" ref="DV413:DV420" si="6132">IF(AP413="","","|n"&amp;DV$2&amp;"+"&amp;AP413&amp;DV$1)</f>
        <v/>
      </c>
      <c r="DW413" s="71" t="str">
        <f t="shared" ref="DW413:DW420" si="6133">IF(AQ413="","","|n"&amp;DW$2&amp;"+"&amp;AQ413&amp;DW$1)</f>
        <v/>
      </c>
      <c r="DX413" s="71" t="str">
        <f t="shared" ref="DX413:DX420" si="6134">IF(AR413="","","|n"&amp;DX$2&amp;"+"&amp;AR413&amp;DX$1)</f>
        <v/>
      </c>
      <c r="DY413" s="71" t="str">
        <f t="shared" ref="DY413:DY420" si="6135">IF(AS413="","","|n"&amp;DY$2&amp;"+"&amp;AS413&amp;DY$1)</f>
        <v/>
      </c>
      <c r="DZ413" s="71" t="str">
        <f t="shared" ref="DZ413:DZ420" si="6136">IF(AT413="","","|n"&amp;DZ$2&amp;"+"&amp;AT413&amp;DZ$1)</f>
        <v/>
      </c>
      <c r="EA413" s="71" t="str">
        <f t="shared" ref="EA413:EA420" si="6137">IF(AU413="","","|n"&amp;EA$2&amp;"+"&amp;AU413&amp;EA$1)</f>
        <v/>
      </c>
      <c r="EB413" s="71" t="str">
        <f t="shared" ref="EB413:EB420" si="6138">IF(AV413="","","|n"&amp;EB$2&amp;"+"&amp;AV413&amp;EB$1)</f>
        <v/>
      </c>
      <c r="EC413" s="71" t="str">
        <f t="shared" ref="EC413:EC420" si="6139">IF(AW413="","","|n"&amp;EC$2&amp;"+"&amp;AW413&amp;EC$1)</f>
        <v/>
      </c>
      <c r="ED413" s="71" t="str">
        <f t="shared" ref="ED413:ED420" si="6140">IF(AX413="","","|n"&amp;ED$2&amp;"+"&amp;AX413&amp;ED$1)</f>
        <v/>
      </c>
      <c r="EE413" s="71" t="str">
        <f t="shared" ref="EE413:EE420" si="6141">IF(AY413="","","|n"&amp;EE$2&amp;"+"&amp;AY413&amp;EE$1)</f>
        <v/>
      </c>
      <c r="EF413" s="71" t="str">
        <f t="shared" ref="EF413:EF420" si="6142">IF(AZ413="","","|n"&amp;EF$2&amp;"+"&amp;AZ413&amp;EF$1)</f>
        <v/>
      </c>
      <c r="EG413" s="71" t="str">
        <f t="shared" ref="EG413:EG420" si="6143">IF(BA413="","","|n"&amp;EG$2&amp;"+"&amp;BA413&amp;EG$1)</f>
        <v/>
      </c>
      <c r="EH413" s="71" t="str">
        <f t="shared" ref="EH413:EH420" si="6144">IF(BB413="","","|n"&amp;EH$2&amp;"+"&amp;BB413&amp;EH$1)</f>
        <v/>
      </c>
      <c r="EI413" s="71" t="str">
        <f t="shared" ref="EI413:EI420" si="6145">IF(BC413="","","|n"&amp;EI$2&amp;"+"&amp;BC413&amp;EI$1)</f>
        <v/>
      </c>
      <c r="EJ413" s="71" t="str">
        <f t="shared" ref="EJ413:EJ420" si="6146">IF(BD413="","","|n"&amp;EJ$2&amp;"+"&amp;BD413&amp;EJ$1)</f>
        <v/>
      </c>
      <c r="EK413" s="71" t="str">
        <f t="shared" ref="EK413:EK420" si="6147">IF(BE413="","","|n"&amp;EK$2&amp;"+"&amp;BE413&amp;EK$1)</f>
        <v/>
      </c>
      <c r="EL413" s="71" t="str">
        <f t="shared" ref="EL413:EL420" si="6148">IF(BF413="","","|n"&amp;EL$2&amp;"+"&amp;BF413&amp;EL$1)</f>
        <v/>
      </c>
      <c r="EM413" s="71" t="str">
        <f t="shared" ref="EM413:EM420" si="6149">IF(BG413="","","|n"&amp;EM$2&amp;"+"&amp;BG413&amp;EM$1)</f>
        <v/>
      </c>
      <c r="EN413" s="71" t="str">
        <f t="shared" ref="EN413:EN420" si="6150">IF(BH413="","","|n"&amp;EN$2&amp;"+"&amp;BH413&amp;EN$1)</f>
        <v/>
      </c>
      <c r="EO413" s="71" t="str">
        <f t="shared" ref="EO413:EO420" si="6151">IF(BI413="","","|n"&amp;EO$2&amp;"+"&amp;BI413&amp;EO$1)</f>
        <v/>
      </c>
      <c r="EP413" s="71" t="str">
        <f t="shared" ref="EP413:EP420" si="6152">IF(BJ413="","","|n"&amp;EP$2&amp;"+"&amp;BJ413&amp;EP$1)</f>
        <v/>
      </c>
      <c r="EQ413" s="71" t="str">
        <f t="shared" ref="EQ413:EQ420" si="6153">IF(BK413="","","|n"&amp;EQ$2&amp;"+"&amp;BK413&amp;EQ$1)</f>
        <v/>
      </c>
      <c r="ER413" s="71" t="str">
        <f t="shared" ref="ER413:ER420" si="6154">IF(BL413="","","|n"&amp;ER$2&amp;"+"&amp;BL413&amp;ER$1)</f>
        <v/>
      </c>
      <c r="ES413" s="71" t="str">
        <f t="shared" ref="ES413:ES420" si="6155">IF(BM413="","","|n"&amp;ES$2&amp;"+"&amp;BM413&amp;ES$1)</f>
        <v/>
      </c>
      <c r="ET413" s="71" t="str">
        <f t="shared" ref="ET413:ET420" si="6156">IF(BN413="","","|n"&amp;ET$2&amp;"+"&amp;BN413&amp;ET$1)</f>
        <v/>
      </c>
      <c r="EU413" s="71" t="str">
        <f t="shared" ref="EU413:EU420" si="6157">IF(BO413="","","|n"&amp;EU$2&amp;"+"&amp;BO413&amp;EU$1)</f>
        <v/>
      </c>
      <c r="EV413" s="71" t="str">
        <f t="shared" ref="EV413:EV420" si="6158">IF(BP413="","","|n"&amp;EV$2&amp;"+"&amp;BP413&amp;EV$1)</f>
        <v/>
      </c>
      <c r="EW413" s="71" t="str">
        <f t="shared" ref="EW413:EW420" si="6159">IF(BQ413="","","|n"&amp;EW$2&amp;"+"&amp;BQ413&amp;EW$1)</f>
        <v/>
      </c>
      <c r="EX413" s="71" t="str">
        <f t="shared" ref="EX413:EX420" si="6160">IF(BR413="","","|n"&amp;EX$2&amp;"+"&amp;BR413&amp;EX$1)</f>
        <v/>
      </c>
      <c r="EY413" s="71" t="str">
        <f t="shared" ref="EY413:EY420" si="6161">IF(BS413="","","|n"&amp;EY$2&amp;"+"&amp;BS413&amp;EY$1)</f>
        <v/>
      </c>
      <c r="EZ413" s="71" t="str">
        <f t="shared" ref="EZ413:EZ420" si="6162">IF(BT413="","","|n"&amp;EZ$2&amp;"+"&amp;BT413&amp;EZ$1)</f>
        <v/>
      </c>
      <c r="FA413" s="71" t="str">
        <f t="shared" ref="FA413:FA420" si="6163">IF(BU413="","","|n"&amp;FA$2&amp;"+"&amp;BU413&amp;FA$1)</f>
        <v/>
      </c>
      <c r="FB413" s="71" t="str">
        <f t="shared" ref="FB413:FB420" si="6164">IF(BV413="","","|n"&amp;FB$2&amp;"+"&amp;BV413&amp;FB$1)</f>
        <v/>
      </c>
      <c r="FC413" s="71" t="str">
        <f t="shared" ref="FC413:FC420" si="6165">IF(BW413="","","|n"&amp;FC$2&amp;"+"&amp;BW413&amp;FC$1)</f>
        <v/>
      </c>
      <c r="FD413" s="71" t="str">
        <f t="shared" ref="FD413:FD420" si="6166">IF(BX413="","","|n"&amp;FD$2&amp;"+"&amp;BX413&amp;FD$1)</f>
        <v/>
      </c>
      <c r="FE413" s="71" t="str">
        <f t="shared" ref="FE413:FE420" si="6167">IF(BY413="","","|n"&amp;FE$2&amp;"+"&amp;BY413&amp;FE$1)</f>
        <v/>
      </c>
      <c r="FF413" s="71" t="str">
        <f t="shared" ref="FF413:FF420" si="6168">IF(BZ413="","","|n"&amp;FF$2&amp;"+"&amp;BZ413&amp;FF$1)</f>
        <v/>
      </c>
      <c r="FG413" s="71" t="str">
        <f t="shared" ref="FG413:FG420" si="6169">IF(CA413="","","|n"&amp;FG$2&amp;"+"&amp;CA413&amp;FG$1)</f>
        <v/>
      </c>
      <c r="FH413" s="71" t="str">
        <f t="shared" ref="FH413:FH420" si="6170">IF(CB413="","","|n"&amp;FH$2&amp;"+"&amp;CB413&amp;FH$1)</f>
        <v/>
      </c>
      <c r="FI413" s="71" t="str">
        <f t="shared" ref="FI413:FI420" si="6171">IF(CC413="","","|n"&amp;FI$2&amp;"+"&amp;CC413&amp;FI$1)</f>
        <v/>
      </c>
      <c r="FJ413" s="71" t="str">
        <f t="shared" ref="FJ413:FJ420" si="6172">IF(CD413="","","|n"&amp;FJ$2&amp;"+"&amp;CD413&amp;FJ$1)</f>
        <v/>
      </c>
      <c r="FK413" s="71" t="str">
        <f t="shared" ref="FK413:FK420" si="6173">IF(CE413="","","|n"&amp;FK$2&amp;"+"&amp;CE413&amp;FK$1)</f>
        <v/>
      </c>
      <c r="FL413" s="71" t="str">
        <f t="shared" ref="FL413:FL420" si="6174">IF(CF413="","","|n"&amp;FL$2&amp;"+"&amp;CF413&amp;FL$1)</f>
        <v/>
      </c>
      <c r="FM413" s="71" t="str">
        <f t="shared" ref="FM413:FM420" si="6175">IF(CG413="","","|n"&amp;FM$2&amp;"+"&amp;CG413&amp;FM$1)</f>
        <v/>
      </c>
      <c r="FN413" s="71" t="str">
        <f t="shared" ref="FN413:FN420" si="6176">IF(CH413="","","|n"&amp;FN$2&amp;"+"&amp;CH413&amp;FN$1)</f>
        <v/>
      </c>
      <c r="FO413" s="71" t="str">
        <f t="shared" ref="FO413:FO420" si="6177">IF(CI413="","","|n"&amp;FO$2&amp;"+"&amp;CI413&amp;FO$1)</f>
        <v/>
      </c>
      <c r="FP413" s="71" t="str">
        <f t="shared" ref="FP413:FP420" si="6178">IF(CJ413="","","|n"&amp;FP$2&amp;"+"&amp;CJ413&amp;FP$1)</f>
        <v/>
      </c>
      <c r="FQ413" s="71" t="str">
        <f t="shared" ref="FQ413:FQ420" si="6179">IF(CK413="","","|n"&amp;FQ$2&amp;"+"&amp;CK413&amp;FQ$1)</f>
        <v/>
      </c>
      <c r="FR413" s="71" t="str">
        <f t="shared" ref="FR413:FR420" si="6180">IF(CL413="","","|n"&amp;FR$2&amp;"+"&amp;CL413&amp;FR$1)</f>
        <v/>
      </c>
      <c r="FS413" s="71" t="str">
        <f t="shared" ref="FS413:FS420" si="6181">IF(CM413="","","|n"&amp;FS$2&amp;"+"&amp;CM413&amp;FS$1)</f>
        <v/>
      </c>
    </row>
    <row r="414" spans="1:175" ht="16.5">
      <c r="A414" s="134"/>
      <c r="B414" s="80" t="s">
        <v>1135</v>
      </c>
      <c r="C414" s="153" t="s">
        <v>1130</v>
      </c>
      <c r="K414" s="150"/>
      <c r="T414" s="152" t="s">
        <v>1136</v>
      </c>
      <c r="U414" s="85" t="s">
        <v>1132</v>
      </c>
      <c r="CN414" s="70" t="str">
        <f t="shared" si="6106"/>
        <v>InitUnitState('IK8C',,,,,,,,,,)</v>
      </c>
      <c r="CO414" s="70" t="str">
        <f t="shared" si="6107"/>
        <v>InitUnitNormal('IK8C',,,,,,,,,,)</v>
      </c>
      <c r="CP414" s="70" t="str">
        <f t="shared" si="6108"/>
        <v>InitUnitMagic('IK8C',,,,,,,,,,)</v>
      </c>
      <c r="CQ414" s="70" t="str">
        <f t="shared" si="6109"/>
        <v>InitUnitAdd('IK8C',,,,,,,,,,)</v>
      </c>
      <c r="CR414" s="70" t="str">
        <f t="shared" si="6110"/>
        <v>InitEquipData('IK8C',,"",,,,,'','','','','','',"ReplaceableTextures\\CommandButtons\\BTNUI_Fuin_03.blp")</v>
      </c>
      <c r="CU414" s="95" t="str">
        <f t="shared" si="6111"/>
        <v>|n</v>
      </c>
      <c r="CV414" s="61" t="str">
        <f t="shared" si="6105"/>
        <v>业力|Cffffc926+50000|r，业力|Cffffc926+12%|n|n|r|Cffaaaaaa○|CffFFD24D木之符印+1|r|r|n|n|Cff00ff7f点击穿戴或脱卸。|r</v>
      </c>
      <c r="CW414" s="60"/>
      <c r="CX414" s="60"/>
      <c r="CY414" s="60"/>
      <c r="CZ414" s="60"/>
      <c r="DA414" s="60"/>
      <c r="DB414" s="71" t="str">
        <f t="shared" si="6112"/>
        <v/>
      </c>
      <c r="DC414" s="71" t="str">
        <f t="shared" si="6113"/>
        <v/>
      </c>
      <c r="DD414" s="71" t="str">
        <f t="shared" si="6114"/>
        <v/>
      </c>
      <c r="DE414" s="71" t="str">
        <f t="shared" si="6115"/>
        <v/>
      </c>
      <c r="DF414" s="71" t="str">
        <f t="shared" si="6116"/>
        <v/>
      </c>
      <c r="DG414" s="71" t="str">
        <f t="shared" si="6117"/>
        <v/>
      </c>
      <c r="DH414" s="71" t="str">
        <f t="shared" si="6118"/>
        <v/>
      </c>
      <c r="DI414" s="71" t="str">
        <f t="shared" si="6119"/>
        <v/>
      </c>
      <c r="DJ414" s="71" t="str">
        <f t="shared" si="6120"/>
        <v/>
      </c>
      <c r="DK414" s="71" t="str">
        <f t="shared" si="6121"/>
        <v/>
      </c>
      <c r="DL414" s="71" t="str">
        <f t="shared" si="6122"/>
        <v/>
      </c>
      <c r="DM414" s="71" t="str">
        <f t="shared" si="6123"/>
        <v/>
      </c>
      <c r="DN414" s="71" t="str">
        <f t="shared" si="6124"/>
        <v/>
      </c>
      <c r="DO414" s="71" t="str">
        <f t="shared" si="6125"/>
        <v/>
      </c>
      <c r="DP414" s="71" t="str">
        <f t="shared" si="6126"/>
        <v/>
      </c>
      <c r="DQ414" s="71" t="str">
        <f t="shared" si="6127"/>
        <v/>
      </c>
      <c r="DR414" s="71" t="str">
        <f t="shared" si="6128"/>
        <v/>
      </c>
      <c r="DS414" s="71" t="str">
        <f t="shared" si="6129"/>
        <v/>
      </c>
      <c r="DT414" s="71" t="str">
        <f t="shared" si="6130"/>
        <v/>
      </c>
      <c r="DU414" s="71" t="str">
        <f t="shared" si="6131"/>
        <v/>
      </c>
      <c r="DV414" s="71" t="str">
        <f t="shared" si="6132"/>
        <v/>
      </c>
      <c r="DW414" s="71" t="str">
        <f t="shared" si="6133"/>
        <v/>
      </c>
      <c r="DX414" s="71" t="str">
        <f t="shared" si="6134"/>
        <v/>
      </c>
      <c r="DY414" s="71" t="str">
        <f t="shared" si="6135"/>
        <v/>
      </c>
      <c r="DZ414" s="71" t="str">
        <f t="shared" si="6136"/>
        <v/>
      </c>
      <c r="EA414" s="71" t="str">
        <f t="shared" si="6137"/>
        <v/>
      </c>
      <c r="EB414" s="71" t="str">
        <f t="shared" si="6138"/>
        <v/>
      </c>
      <c r="EC414" s="71" t="str">
        <f t="shared" si="6139"/>
        <v/>
      </c>
      <c r="ED414" s="71" t="str">
        <f t="shared" si="6140"/>
        <v/>
      </c>
      <c r="EE414" s="71" t="str">
        <f t="shared" si="6141"/>
        <v/>
      </c>
      <c r="EF414" s="71" t="str">
        <f t="shared" si="6142"/>
        <v/>
      </c>
      <c r="EG414" s="71" t="str">
        <f t="shared" si="6143"/>
        <v/>
      </c>
      <c r="EH414" s="71" t="str">
        <f t="shared" si="6144"/>
        <v/>
      </c>
      <c r="EI414" s="71" t="str">
        <f t="shared" si="6145"/>
        <v/>
      </c>
      <c r="EJ414" s="71" t="str">
        <f t="shared" si="6146"/>
        <v/>
      </c>
      <c r="EK414" s="71" t="str">
        <f t="shared" si="6147"/>
        <v/>
      </c>
      <c r="EL414" s="71" t="str">
        <f t="shared" si="6148"/>
        <v/>
      </c>
      <c r="EM414" s="71" t="str">
        <f t="shared" si="6149"/>
        <v/>
      </c>
      <c r="EN414" s="71" t="str">
        <f t="shared" si="6150"/>
        <v/>
      </c>
      <c r="EO414" s="71" t="str">
        <f t="shared" si="6151"/>
        <v/>
      </c>
      <c r="EP414" s="71" t="str">
        <f t="shared" si="6152"/>
        <v/>
      </c>
      <c r="EQ414" s="71" t="str">
        <f t="shared" si="6153"/>
        <v/>
      </c>
      <c r="ER414" s="71" t="str">
        <f t="shared" si="6154"/>
        <v/>
      </c>
      <c r="ES414" s="71" t="str">
        <f t="shared" si="6155"/>
        <v/>
      </c>
      <c r="ET414" s="71" t="str">
        <f t="shared" si="6156"/>
        <v/>
      </c>
      <c r="EU414" s="71" t="str">
        <f t="shared" si="6157"/>
        <v/>
      </c>
      <c r="EV414" s="71" t="str">
        <f t="shared" si="6158"/>
        <v/>
      </c>
      <c r="EW414" s="71" t="str">
        <f t="shared" si="6159"/>
        <v/>
      </c>
      <c r="EX414" s="71" t="str">
        <f t="shared" si="6160"/>
        <v/>
      </c>
      <c r="EY414" s="71" t="str">
        <f t="shared" si="6161"/>
        <v/>
      </c>
      <c r="EZ414" s="71" t="str">
        <f t="shared" si="6162"/>
        <v/>
      </c>
      <c r="FA414" s="71" t="str">
        <f t="shared" si="6163"/>
        <v/>
      </c>
      <c r="FB414" s="71" t="str">
        <f t="shared" si="6164"/>
        <v/>
      </c>
      <c r="FC414" s="71" t="str">
        <f t="shared" si="6165"/>
        <v/>
      </c>
      <c r="FD414" s="71" t="str">
        <f t="shared" si="6166"/>
        <v/>
      </c>
      <c r="FE414" s="71" t="str">
        <f t="shared" si="6167"/>
        <v/>
      </c>
      <c r="FF414" s="71" t="str">
        <f t="shared" si="6168"/>
        <v/>
      </c>
      <c r="FG414" s="71" t="str">
        <f t="shared" si="6169"/>
        <v/>
      </c>
      <c r="FH414" s="71" t="str">
        <f t="shared" si="6170"/>
        <v/>
      </c>
      <c r="FI414" s="71" t="str">
        <f t="shared" si="6171"/>
        <v/>
      </c>
      <c r="FJ414" s="71" t="str">
        <f t="shared" si="6172"/>
        <v/>
      </c>
      <c r="FK414" s="71" t="str">
        <f t="shared" si="6173"/>
        <v/>
      </c>
      <c r="FL414" s="71" t="str">
        <f t="shared" si="6174"/>
        <v/>
      </c>
      <c r="FM414" s="71" t="str">
        <f t="shared" si="6175"/>
        <v/>
      </c>
      <c r="FN414" s="71" t="str">
        <f t="shared" si="6176"/>
        <v/>
      </c>
      <c r="FO414" s="71" t="str">
        <f t="shared" si="6177"/>
        <v/>
      </c>
      <c r="FP414" s="71" t="str">
        <f t="shared" si="6178"/>
        <v/>
      </c>
      <c r="FQ414" s="71" t="str">
        <f t="shared" si="6179"/>
        <v/>
      </c>
      <c r="FR414" s="71" t="str">
        <f t="shared" si="6180"/>
        <v/>
      </c>
      <c r="FS414" s="71" t="str">
        <f t="shared" si="6181"/>
        <v/>
      </c>
    </row>
    <row r="415" spans="1:175" ht="16.5">
      <c r="A415" s="134"/>
      <c r="B415" s="80" t="s">
        <v>1137</v>
      </c>
      <c r="C415" s="153" t="s">
        <v>1130</v>
      </c>
      <c r="K415" s="150"/>
      <c r="T415" s="152" t="s">
        <v>1138</v>
      </c>
      <c r="U415" s="85" t="s">
        <v>1132</v>
      </c>
      <c r="CN415" s="70" t="str">
        <f t="shared" si="6106"/>
        <v>InitUnitState('IK8D',,,,,,,,,,)</v>
      </c>
      <c r="CO415" s="70" t="str">
        <f t="shared" si="6107"/>
        <v>InitUnitNormal('IK8D',,,,,,,,,,)</v>
      </c>
      <c r="CP415" s="70" t="str">
        <f t="shared" si="6108"/>
        <v>InitUnitMagic('IK8D',,,,,,,,,,)</v>
      </c>
      <c r="CQ415" s="70" t="str">
        <f t="shared" si="6109"/>
        <v>InitUnitAdd('IK8D',,,,,,,,,,)</v>
      </c>
      <c r="CR415" s="70" t="str">
        <f t="shared" si="6110"/>
        <v>InitEquipData('IK8D',,"",,,,,'','','','','','',"ReplaceableTextures\\CommandButtons\\BTNUI_Fuin_04.blp")</v>
      </c>
      <c r="CU415" s="95" t="str">
        <f t="shared" si="6111"/>
        <v>|n</v>
      </c>
      <c r="CV415" s="61" t="str">
        <f t="shared" si="6105"/>
        <v>业力|Cffffc926+50000|r，业力|Cffffc926+12%|n|n|r|Cffaaaaaa○|CffFFD24D水之符印+1|r|r|n|n|Cff00ff7f点击穿戴或脱卸。|r</v>
      </c>
      <c r="CW415" s="60"/>
      <c r="CX415" s="60"/>
      <c r="CY415" s="60"/>
      <c r="CZ415" s="60"/>
      <c r="DA415" s="60"/>
      <c r="DB415" s="71" t="str">
        <f t="shared" si="6112"/>
        <v/>
      </c>
      <c r="DC415" s="71" t="str">
        <f t="shared" si="6113"/>
        <v/>
      </c>
      <c r="DD415" s="71" t="str">
        <f t="shared" si="6114"/>
        <v/>
      </c>
      <c r="DE415" s="71" t="str">
        <f t="shared" si="6115"/>
        <v/>
      </c>
      <c r="DF415" s="71" t="str">
        <f t="shared" si="6116"/>
        <v/>
      </c>
      <c r="DG415" s="71" t="str">
        <f t="shared" si="6117"/>
        <v/>
      </c>
      <c r="DH415" s="71" t="str">
        <f t="shared" si="6118"/>
        <v/>
      </c>
      <c r="DI415" s="71" t="str">
        <f t="shared" si="6119"/>
        <v/>
      </c>
      <c r="DJ415" s="71" t="str">
        <f t="shared" si="6120"/>
        <v/>
      </c>
      <c r="DK415" s="71" t="str">
        <f t="shared" si="6121"/>
        <v/>
      </c>
      <c r="DL415" s="71" t="str">
        <f t="shared" si="6122"/>
        <v/>
      </c>
      <c r="DM415" s="71" t="str">
        <f t="shared" si="6123"/>
        <v/>
      </c>
      <c r="DN415" s="71" t="str">
        <f t="shared" si="6124"/>
        <v/>
      </c>
      <c r="DO415" s="71" t="str">
        <f t="shared" si="6125"/>
        <v/>
      </c>
      <c r="DP415" s="71" t="str">
        <f t="shared" si="6126"/>
        <v/>
      </c>
      <c r="DQ415" s="71" t="str">
        <f t="shared" si="6127"/>
        <v/>
      </c>
      <c r="DR415" s="71" t="str">
        <f t="shared" si="6128"/>
        <v/>
      </c>
      <c r="DS415" s="71" t="str">
        <f t="shared" si="6129"/>
        <v/>
      </c>
      <c r="DT415" s="71" t="str">
        <f t="shared" si="6130"/>
        <v/>
      </c>
      <c r="DU415" s="71" t="str">
        <f t="shared" si="6131"/>
        <v/>
      </c>
      <c r="DV415" s="71" t="str">
        <f t="shared" si="6132"/>
        <v/>
      </c>
      <c r="DW415" s="71" t="str">
        <f t="shared" si="6133"/>
        <v/>
      </c>
      <c r="DX415" s="71" t="str">
        <f t="shared" si="6134"/>
        <v/>
      </c>
      <c r="DY415" s="71" t="str">
        <f t="shared" si="6135"/>
        <v/>
      </c>
      <c r="DZ415" s="71" t="str">
        <f t="shared" si="6136"/>
        <v/>
      </c>
      <c r="EA415" s="71" t="str">
        <f t="shared" si="6137"/>
        <v/>
      </c>
      <c r="EB415" s="71" t="str">
        <f t="shared" si="6138"/>
        <v/>
      </c>
      <c r="EC415" s="71" t="str">
        <f t="shared" si="6139"/>
        <v/>
      </c>
      <c r="ED415" s="71" t="str">
        <f t="shared" si="6140"/>
        <v/>
      </c>
      <c r="EE415" s="71" t="str">
        <f t="shared" si="6141"/>
        <v/>
      </c>
      <c r="EF415" s="71" t="str">
        <f t="shared" si="6142"/>
        <v/>
      </c>
      <c r="EG415" s="71" t="str">
        <f t="shared" si="6143"/>
        <v/>
      </c>
      <c r="EH415" s="71" t="str">
        <f t="shared" si="6144"/>
        <v/>
      </c>
      <c r="EI415" s="71" t="str">
        <f t="shared" si="6145"/>
        <v/>
      </c>
      <c r="EJ415" s="71" t="str">
        <f t="shared" si="6146"/>
        <v/>
      </c>
      <c r="EK415" s="71" t="str">
        <f t="shared" si="6147"/>
        <v/>
      </c>
      <c r="EL415" s="71" t="str">
        <f t="shared" si="6148"/>
        <v/>
      </c>
      <c r="EM415" s="71" t="str">
        <f t="shared" si="6149"/>
        <v/>
      </c>
      <c r="EN415" s="71" t="str">
        <f t="shared" si="6150"/>
        <v/>
      </c>
      <c r="EO415" s="71" t="str">
        <f t="shared" si="6151"/>
        <v/>
      </c>
      <c r="EP415" s="71" t="str">
        <f t="shared" si="6152"/>
        <v/>
      </c>
      <c r="EQ415" s="71" t="str">
        <f t="shared" si="6153"/>
        <v/>
      </c>
      <c r="ER415" s="71" t="str">
        <f t="shared" si="6154"/>
        <v/>
      </c>
      <c r="ES415" s="71" t="str">
        <f t="shared" si="6155"/>
        <v/>
      </c>
      <c r="ET415" s="71" t="str">
        <f t="shared" si="6156"/>
        <v/>
      </c>
      <c r="EU415" s="71" t="str">
        <f t="shared" si="6157"/>
        <v/>
      </c>
      <c r="EV415" s="71" t="str">
        <f t="shared" si="6158"/>
        <v/>
      </c>
      <c r="EW415" s="71" t="str">
        <f t="shared" si="6159"/>
        <v/>
      </c>
      <c r="EX415" s="71" t="str">
        <f t="shared" si="6160"/>
        <v/>
      </c>
      <c r="EY415" s="71" t="str">
        <f t="shared" si="6161"/>
        <v/>
      </c>
      <c r="EZ415" s="71" t="str">
        <f t="shared" si="6162"/>
        <v/>
      </c>
      <c r="FA415" s="71" t="str">
        <f t="shared" si="6163"/>
        <v/>
      </c>
      <c r="FB415" s="71" t="str">
        <f t="shared" si="6164"/>
        <v/>
      </c>
      <c r="FC415" s="71" t="str">
        <f t="shared" si="6165"/>
        <v/>
      </c>
      <c r="FD415" s="71" t="str">
        <f t="shared" si="6166"/>
        <v/>
      </c>
      <c r="FE415" s="71" t="str">
        <f t="shared" si="6167"/>
        <v/>
      </c>
      <c r="FF415" s="71" t="str">
        <f t="shared" si="6168"/>
        <v/>
      </c>
      <c r="FG415" s="71" t="str">
        <f t="shared" si="6169"/>
        <v/>
      </c>
      <c r="FH415" s="71" t="str">
        <f t="shared" si="6170"/>
        <v/>
      </c>
      <c r="FI415" s="71" t="str">
        <f t="shared" si="6171"/>
        <v/>
      </c>
      <c r="FJ415" s="71" t="str">
        <f t="shared" si="6172"/>
        <v/>
      </c>
      <c r="FK415" s="71" t="str">
        <f t="shared" si="6173"/>
        <v/>
      </c>
      <c r="FL415" s="71" t="str">
        <f t="shared" si="6174"/>
        <v/>
      </c>
      <c r="FM415" s="71" t="str">
        <f t="shared" si="6175"/>
        <v/>
      </c>
      <c r="FN415" s="71" t="str">
        <f t="shared" si="6176"/>
        <v/>
      </c>
      <c r="FO415" s="71" t="str">
        <f t="shared" si="6177"/>
        <v/>
      </c>
      <c r="FP415" s="71" t="str">
        <f t="shared" si="6178"/>
        <v/>
      </c>
      <c r="FQ415" s="71" t="str">
        <f t="shared" si="6179"/>
        <v/>
      </c>
      <c r="FR415" s="71" t="str">
        <f t="shared" si="6180"/>
        <v/>
      </c>
      <c r="FS415" s="71" t="str">
        <f t="shared" si="6181"/>
        <v/>
      </c>
    </row>
    <row r="416" spans="1:175" ht="16.5">
      <c r="A416" s="134"/>
      <c r="B416" s="80" t="s">
        <v>1139</v>
      </c>
      <c r="C416" s="153" t="s">
        <v>1130</v>
      </c>
      <c r="K416" s="150"/>
      <c r="T416" s="152" t="s">
        <v>1140</v>
      </c>
      <c r="U416" s="85" t="s">
        <v>1132</v>
      </c>
      <c r="CN416" s="70" t="str">
        <f t="shared" si="6106"/>
        <v>InitUnitState('IK8E',,,,,,,,,,)</v>
      </c>
      <c r="CO416" s="70" t="str">
        <f t="shared" si="6107"/>
        <v>InitUnitNormal('IK8E',,,,,,,,,,)</v>
      </c>
      <c r="CP416" s="70" t="str">
        <f t="shared" si="6108"/>
        <v>InitUnitMagic('IK8E',,,,,,,,,,)</v>
      </c>
      <c r="CQ416" s="70" t="str">
        <f t="shared" si="6109"/>
        <v>InitUnitAdd('IK8E',,,,,,,,,,)</v>
      </c>
      <c r="CR416" s="70" t="str">
        <f t="shared" si="6110"/>
        <v>InitEquipData('IK8E',,"",,,,,'','','','','','',"ReplaceableTextures\\CommandButtons\\BTNUI_Fuin_05.blp")</v>
      </c>
      <c r="CU416" s="95" t="str">
        <f t="shared" si="6111"/>
        <v>|n</v>
      </c>
      <c r="CV416" s="61" t="str">
        <f t="shared" si="6105"/>
        <v>业力|Cffffc926+50000|r，业力|Cffffc926+12%|n|n|r|Cffaaaaaa○|CffFFD24D火之符印+1|r|r|n|n|Cff00ff7f点击穿戴或脱卸。|r</v>
      </c>
      <c r="CW416" s="60"/>
      <c r="CX416" s="60"/>
      <c r="CY416" s="60"/>
      <c r="CZ416" s="60"/>
      <c r="DA416" s="60"/>
      <c r="DB416" s="71" t="str">
        <f t="shared" si="6112"/>
        <v/>
      </c>
      <c r="DC416" s="71" t="str">
        <f t="shared" si="6113"/>
        <v/>
      </c>
      <c r="DD416" s="71" t="str">
        <f t="shared" si="6114"/>
        <v/>
      </c>
      <c r="DE416" s="71" t="str">
        <f t="shared" si="6115"/>
        <v/>
      </c>
      <c r="DF416" s="71" t="str">
        <f t="shared" si="6116"/>
        <v/>
      </c>
      <c r="DG416" s="71" t="str">
        <f t="shared" si="6117"/>
        <v/>
      </c>
      <c r="DH416" s="71" t="str">
        <f t="shared" si="6118"/>
        <v/>
      </c>
      <c r="DI416" s="71" t="str">
        <f t="shared" si="6119"/>
        <v/>
      </c>
      <c r="DJ416" s="71" t="str">
        <f t="shared" si="6120"/>
        <v/>
      </c>
      <c r="DK416" s="71" t="str">
        <f t="shared" si="6121"/>
        <v/>
      </c>
      <c r="DL416" s="71" t="str">
        <f t="shared" si="6122"/>
        <v/>
      </c>
      <c r="DM416" s="71" t="str">
        <f t="shared" si="6123"/>
        <v/>
      </c>
      <c r="DN416" s="71" t="str">
        <f t="shared" si="6124"/>
        <v/>
      </c>
      <c r="DO416" s="71" t="str">
        <f t="shared" si="6125"/>
        <v/>
      </c>
      <c r="DP416" s="71" t="str">
        <f t="shared" si="6126"/>
        <v/>
      </c>
      <c r="DQ416" s="71" t="str">
        <f t="shared" si="6127"/>
        <v/>
      </c>
      <c r="DR416" s="71" t="str">
        <f t="shared" si="6128"/>
        <v/>
      </c>
      <c r="DS416" s="71" t="str">
        <f t="shared" si="6129"/>
        <v/>
      </c>
      <c r="DT416" s="71" t="str">
        <f t="shared" si="6130"/>
        <v/>
      </c>
      <c r="DU416" s="71" t="str">
        <f t="shared" si="6131"/>
        <v/>
      </c>
      <c r="DV416" s="71" t="str">
        <f t="shared" si="6132"/>
        <v/>
      </c>
      <c r="DW416" s="71" t="str">
        <f t="shared" si="6133"/>
        <v/>
      </c>
      <c r="DX416" s="71" t="str">
        <f t="shared" si="6134"/>
        <v/>
      </c>
      <c r="DY416" s="71" t="str">
        <f t="shared" si="6135"/>
        <v/>
      </c>
      <c r="DZ416" s="71" t="str">
        <f t="shared" si="6136"/>
        <v/>
      </c>
      <c r="EA416" s="71" t="str">
        <f t="shared" si="6137"/>
        <v/>
      </c>
      <c r="EB416" s="71" t="str">
        <f t="shared" si="6138"/>
        <v/>
      </c>
      <c r="EC416" s="71" t="str">
        <f t="shared" si="6139"/>
        <v/>
      </c>
      <c r="ED416" s="71" t="str">
        <f t="shared" si="6140"/>
        <v/>
      </c>
      <c r="EE416" s="71" t="str">
        <f t="shared" si="6141"/>
        <v/>
      </c>
      <c r="EF416" s="71" t="str">
        <f t="shared" si="6142"/>
        <v/>
      </c>
      <c r="EG416" s="71" t="str">
        <f t="shared" si="6143"/>
        <v/>
      </c>
      <c r="EH416" s="71" t="str">
        <f t="shared" si="6144"/>
        <v/>
      </c>
      <c r="EI416" s="71" t="str">
        <f t="shared" si="6145"/>
        <v/>
      </c>
      <c r="EJ416" s="71" t="str">
        <f t="shared" si="6146"/>
        <v/>
      </c>
      <c r="EK416" s="71" t="str">
        <f t="shared" si="6147"/>
        <v/>
      </c>
      <c r="EL416" s="71" t="str">
        <f t="shared" si="6148"/>
        <v/>
      </c>
      <c r="EM416" s="71" t="str">
        <f t="shared" si="6149"/>
        <v/>
      </c>
      <c r="EN416" s="71" t="str">
        <f t="shared" si="6150"/>
        <v/>
      </c>
      <c r="EO416" s="71" t="str">
        <f t="shared" si="6151"/>
        <v/>
      </c>
      <c r="EP416" s="71" t="str">
        <f t="shared" si="6152"/>
        <v/>
      </c>
      <c r="EQ416" s="71" t="str">
        <f t="shared" si="6153"/>
        <v/>
      </c>
      <c r="ER416" s="71" t="str">
        <f t="shared" si="6154"/>
        <v/>
      </c>
      <c r="ES416" s="71" t="str">
        <f t="shared" si="6155"/>
        <v/>
      </c>
      <c r="ET416" s="71" t="str">
        <f t="shared" si="6156"/>
        <v/>
      </c>
      <c r="EU416" s="71" t="str">
        <f t="shared" si="6157"/>
        <v/>
      </c>
      <c r="EV416" s="71" t="str">
        <f t="shared" si="6158"/>
        <v/>
      </c>
      <c r="EW416" s="71" t="str">
        <f t="shared" si="6159"/>
        <v/>
      </c>
      <c r="EX416" s="71" t="str">
        <f t="shared" si="6160"/>
        <v/>
      </c>
      <c r="EY416" s="71" t="str">
        <f t="shared" si="6161"/>
        <v/>
      </c>
      <c r="EZ416" s="71" t="str">
        <f t="shared" si="6162"/>
        <v/>
      </c>
      <c r="FA416" s="71" t="str">
        <f t="shared" si="6163"/>
        <v/>
      </c>
      <c r="FB416" s="71" t="str">
        <f t="shared" si="6164"/>
        <v/>
      </c>
      <c r="FC416" s="71" t="str">
        <f t="shared" si="6165"/>
        <v/>
      </c>
      <c r="FD416" s="71" t="str">
        <f t="shared" si="6166"/>
        <v/>
      </c>
      <c r="FE416" s="71" t="str">
        <f t="shared" si="6167"/>
        <v/>
      </c>
      <c r="FF416" s="71" t="str">
        <f t="shared" si="6168"/>
        <v/>
      </c>
      <c r="FG416" s="71" t="str">
        <f t="shared" si="6169"/>
        <v/>
      </c>
      <c r="FH416" s="71" t="str">
        <f t="shared" si="6170"/>
        <v/>
      </c>
      <c r="FI416" s="71" t="str">
        <f t="shared" si="6171"/>
        <v/>
      </c>
      <c r="FJ416" s="71" t="str">
        <f t="shared" si="6172"/>
        <v/>
      </c>
      <c r="FK416" s="71" t="str">
        <f t="shared" si="6173"/>
        <v/>
      </c>
      <c r="FL416" s="71" t="str">
        <f t="shared" si="6174"/>
        <v/>
      </c>
      <c r="FM416" s="71" t="str">
        <f t="shared" si="6175"/>
        <v/>
      </c>
      <c r="FN416" s="71" t="str">
        <f t="shared" si="6176"/>
        <v/>
      </c>
      <c r="FO416" s="71" t="str">
        <f t="shared" si="6177"/>
        <v/>
      </c>
      <c r="FP416" s="71" t="str">
        <f t="shared" si="6178"/>
        <v/>
      </c>
      <c r="FQ416" s="71" t="str">
        <f t="shared" si="6179"/>
        <v/>
      </c>
      <c r="FR416" s="71" t="str">
        <f t="shared" si="6180"/>
        <v/>
      </c>
      <c r="FS416" s="71" t="str">
        <f t="shared" si="6181"/>
        <v/>
      </c>
    </row>
    <row r="417" spans="1:175" ht="16.5">
      <c r="A417" s="134"/>
      <c r="B417" s="80" t="s">
        <v>1141</v>
      </c>
      <c r="C417" s="153" t="s">
        <v>1130</v>
      </c>
      <c r="K417" s="150"/>
      <c r="T417" s="152" t="s">
        <v>1142</v>
      </c>
      <c r="U417" s="85" t="s">
        <v>1132</v>
      </c>
      <c r="CN417" s="70" t="str">
        <f t="shared" si="6106"/>
        <v>InitUnitState('IK8F',,,,,,,,,,)</v>
      </c>
      <c r="CO417" s="70" t="str">
        <f t="shared" si="6107"/>
        <v>InitUnitNormal('IK8F',,,,,,,,,,)</v>
      </c>
      <c r="CP417" s="70" t="str">
        <f t="shared" si="6108"/>
        <v>InitUnitMagic('IK8F',,,,,,,,,,)</v>
      </c>
      <c r="CQ417" s="70" t="str">
        <f t="shared" si="6109"/>
        <v>InitUnitAdd('IK8F',,,,,,,,,,)</v>
      </c>
      <c r="CR417" s="70" t="str">
        <f t="shared" si="6110"/>
        <v>InitEquipData('IK8F',,"",,,,,'','','','','','',"ReplaceableTextures\\CommandButtons\\BTNUI_Fuin_06.blp")</v>
      </c>
      <c r="CU417" s="95" t="str">
        <f t="shared" si="6111"/>
        <v>|n</v>
      </c>
      <c r="CV417" s="61" t="str">
        <f t="shared" si="6105"/>
        <v>业力|Cffffc926+50000|r，业力|Cffffc926+12%|n|n|r|Cffaaaaaa○|CffFFD24D土之符印+1|r|r|n|n|Cff00ff7f点击穿戴或脱卸。|r</v>
      </c>
      <c r="CW417" s="60"/>
      <c r="CX417" s="60"/>
      <c r="CY417" s="60"/>
      <c r="CZ417" s="60"/>
      <c r="DA417" s="60"/>
      <c r="DB417" s="71" t="str">
        <f t="shared" si="6112"/>
        <v/>
      </c>
      <c r="DC417" s="71" t="str">
        <f t="shared" si="6113"/>
        <v/>
      </c>
      <c r="DD417" s="71" t="str">
        <f t="shared" si="6114"/>
        <v/>
      </c>
      <c r="DE417" s="71" t="str">
        <f t="shared" si="6115"/>
        <v/>
      </c>
      <c r="DF417" s="71" t="str">
        <f t="shared" si="6116"/>
        <v/>
      </c>
      <c r="DG417" s="71" t="str">
        <f t="shared" si="6117"/>
        <v/>
      </c>
      <c r="DH417" s="71" t="str">
        <f t="shared" si="6118"/>
        <v/>
      </c>
      <c r="DI417" s="71" t="str">
        <f t="shared" si="6119"/>
        <v/>
      </c>
      <c r="DJ417" s="71" t="str">
        <f t="shared" si="6120"/>
        <v/>
      </c>
      <c r="DK417" s="71" t="str">
        <f t="shared" si="6121"/>
        <v/>
      </c>
      <c r="DL417" s="71" t="str">
        <f t="shared" si="6122"/>
        <v/>
      </c>
      <c r="DM417" s="71" t="str">
        <f t="shared" si="6123"/>
        <v/>
      </c>
      <c r="DN417" s="71" t="str">
        <f t="shared" si="6124"/>
        <v/>
      </c>
      <c r="DO417" s="71" t="str">
        <f t="shared" si="6125"/>
        <v/>
      </c>
      <c r="DP417" s="71" t="str">
        <f t="shared" si="6126"/>
        <v/>
      </c>
      <c r="DQ417" s="71" t="str">
        <f t="shared" si="6127"/>
        <v/>
      </c>
      <c r="DR417" s="71" t="str">
        <f t="shared" si="6128"/>
        <v/>
      </c>
      <c r="DS417" s="71" t="str">
        <f t="shared" si="6129"/>
        <v/>
      </c>
      <c r="DT417" s="71" t="str">
        <f t="shared" si="6130"/>
        <v/>
      </c>
      <c r="DU417" s="71" t="str">
        <f t="shared" si="6131"/>
        <v/>
      </c>
      <c r="DV417" s="71" t="str">
        <f t="shared" si="6132"/>
        <v/>
      </c>
      <c r="DW417" s="71" t="str">
        <f t="shared" si="6133"/>
        <v/>
      </c>
      <c r="DX417" s="71" t="str">
        <f t="shared" si="6134"/>
        <v/>
      </c>
      <c r="DY417" s="71" t="str">
        <f t="shared" si="6135"/>
        <v/>
      </c>
      <c r="DZ417" s="71" t="str">
        <f t="shared" si="6136"/>
        <v/>
      </c>
      <c r="EA417" s="71" t="str">
        <f t="shared" si="6137"/>
        <v/>
      </c>
      <c r="EB417" s="71" t="str">
        <f t="shared" si="6138"/>
        <v/>
      </c>
      <c r="EC417" s="71" t="str">
        <f t="shared" si="6139"/>
        <v/>
      </c>
      <c r="ED417" s="71" t="str">
        <f t="shared" si="6140"/>
        <v/>
      </c>
      <c r="EE417" s="71" t="str">
        <f t="shared" si="6141"/>
        <v/>
      </c>
      <c r="EF417" s="71" t="str">
        <f t="shared" si="6142"/>
        <v/>
      </c>
      <c r="EG417" s="71" t="str">
        <f t="shared" si="6143"/>
        <v/>
      </c>
      <c r="EH417" s="71" t="str">
        <f t="shared" si="6144"/>
        <v/>
      </c>
      <c r="EI417" s="71" t="str">
        <f t="shared" si="6145"/>
        <v/>
      </c>
      <c r="EJ417" s="71" t="str">
        <f t="shared" si="6146"/>
        <v/>
      </c>
      <c r="EK417" s="71" t="str">
        <f t="shared" si="6147"/>
        <v/>
      </c>
      <c r="EL417" s="71" t="str">
        <f t="shared" si="6148"/>
        <v/>
      </c>
      <c r="EM417" s="71" t="str">
        <f t="shared" si="6149"/>
        <v/>
      </c>
      <c r="EN417" s="71" t="str">
        <f t="shared" si="6150"/>
        <v/>
      </c>
      <c r="EO417" s="71" t="str">
        <f t="shared" si="6151"/>
        <v/>
      </c>
      <c r="EP417" s="71" t="str">
        <f t="shared" si="6152"/>
        <v/>
      </c>
      <c r="EQ417" s="71" t="str">
        <f t="shared" si="6153"/>
        <v/>
      </c>
      <c r="ER417" s="71" t="str">
        <f t="shared" si="6154"/>
        <v/>
      </c>
      <c r="ES417" s="71" t="str">
        <f t="shared" si="6155"/>
        <v/>
      </c>
      <c r="ET417" s="71" t="str">
        <f t="shared" si="6156"/>
        <v/>
      </c>
      <c r="EU417" s="71" t="str">
        <f t="shared" si="6157"/>
        <v/>
      </c>
      <c r="EV417" s="71" t="str">
        <f t="shared" si="6158"/>
        <v/>
      </c>
      <c r="EW417" s="71" t="str">
        <f t="shared" si="6159"/>
        <v/>
      </c>
      <c r="EX417" s="71" t="str">
        <f t="shared" si="6160"/>
        <v/>
      </c>
      <c r="EY417" s="71" t="str">
        <f t="shared" si="6161"/>
        <v/>
      </c>
      <c r="EZ417" s="71" t="str">
        <f t="shared" si="6162"/>
        <v/>
      </c>
      <c r="FA417" s="71" t="str">
        <f t="shared" si="6163"/>
        <v/>
      </c>
      <c r="FB417" s="71" t="str">
        <f t="shared" si="6164"/>
        <v/>
      </c>
      <c r="FC417" s="71" t="str">
        <f t="shared" si="6165"/>
        <v/>
      </c>
      <c r="FD417" s="71" t="str">
        <f t="shared" si="6166"/>
        <v/>
      </c>
      <c r="FE417" s="71" t="str">
        <f t="shared" si="6167"/>
        <v/>
      </c>
      <c r="FF417" s="71" t="str">
        <f t="shared" si="6168"/>
        <v/>
      </c>
      <c r="FG417" s="71" t="str">
        <f t="shared" si="6169"/>
        <v/>
      </c>
      <c r="FH417" s="71" t="str">
        <f t="shared" si="6170"/>
        <v/>
      </c>
      <c r="FI417" s="71" t="str">
        <f t="shared" si="6171"/>
        <v/>
      </c>
      <c r="FJ417" s="71" t="str">
        <f t="shared" si="6172"/>
        <v/>
      </c>
      <c r="FK417" s="71" t="str">
        <f t="shared" si="6173"/>
        <v/>
      </c>
      <c r="FL417" s="71" t="str">
        <f t="shared" si="6174"/>
        <v/>
      </c>
      <c r="FM417" s="71" t="str">
        <f t="shared" si="6175"/>
        <v/>
      </c>
      <c r="FN417" s="71" t="str">
        <f t="shared" si="6176"/>
        <v/>
      </c>
      <c r="FO417" s="71" t="str">
        <f t="shared" si="6177"/>
        <v/>
      </c>
      <c r="FP417" s="71" t="str">
        <f t="shared" si="6178"/>
        <v/>
      </c>
      <c r="FQ417" s="71" t="str">
        <f t="shared" si="6179"/>
        <v/>
      </c>
      <c r="FR417" s="71" t="str">
        <f t="shared" si="6180"/>
        <v/>
      </c>
      <c r="FS417" s="71" t="str">
        <f t="shared" si="6181"/>
        <v/>
      </c>
    </row>
    <row r="418" spans="1:175" ht="16.5">
      <c r="A418" s="134"/>
      <c r="B418" s="80" t="s">
        <v>1143</v>
      </c>
      <c r="C418" s="153" t="s">
        <v>1130</v>
      </c>
      <c r="K418" s="150"/>
      <c r="T418" s="152" t="s">
        <v>1144</v>
      </c>
      <c r="U418" s="85" t="s">
        <v>1132</v>
      </c>
      <c r="CN418" s="70" t="str">
        <f t="shared" si="6106"/>
        <v>InitUnitState('IK8G',,,,,,,,,,)</v>
      </c>
      <c r="CO418" s="70" t="str">
        <f t="shared" si="6107"/>
        <v>InitUnitNormal('IK8G',,,,,,,,,,)</v>
      </c>
      <c r="CP418" s="70" t="str">
        <f t="shared" si="6108"/>
        <v>InitUnitMagic('IK8G',,,,,,,,,,)</v>
      </c>
      <c r="CQ418" s="70" t="str">
        <f t="shared" si="6109"/>
        <v>InitUnitAdd('IK8G',,,,,,,,,,)</v>
      </c>
      <c r="CR418" s="70" t="str">
        <f t="shared" si="6110"/>
        <v>InitEquipData('IK8G',,"",,,,,'','','','','','',"ReplaceableTextures\\CommandButtons\\BTNUI_Fuin_07.blp")</v>
      </c>
      <c r="CU418" s="95" t="str">
        <f t="shared" si="6111"/>
        <v>|n</v>
      </c>
      <c r="CV418" s="61" t="str">
        <f t="shared" si="6105"/>
        <v>业力|Cffffc926+50000|r，业力|Cffffc926+12%|n|n|r|Cffaaaaaa○|CffFFD24D光之符印+1|r|r|n|n|Cff00ff7f点击穿戴或脱卸。|r</v>
      </c>
      <c r="CW418" s="60"/>
      <c r="CX418" s="60"/>
      <c r="CY418" s="60"/>
      <c r="CZ418" s="60"/>
      <c r="DA418" s="60"/>
      <c r="DB418" s="71" t="str">
        <f t="shared" si="6112"/>
        <v/>
      </c>
      <c r="DC418" s="71" t="str">
        <f t="shared" si="6113"/>
        <v/>
      </c>
      <c r="DD418" s="71" t="str">
        <f t="shared" si="6114"/>
        <v/>
      </c>
      <c r="DE418" s="71" t="str">
        <f t="shared" si="6115"/>
        <v/>
      </c>
      <c r="DF418" s="71" t="str">
        <f t="shared" si="6116"/>
        <v/>
      </c>
      <c r="DG418" s="71" t="str">
        <f t="shared" si="6117"/>
        <v/>
      </c>
      <c r="DH418" s="71" t="str">
        <f t="shared" si="6118"/>
        <v/>
      </c>
      <c r="DI418" s="71" t="str">
        <f t="shared" si="6119"/>
        <v/>
      </c>
      <c r="DJ418" s="71" t="str">
        <f t="shared" si="6120"/>
        <v/>
      </c>
      <c r="DK418" s="71" t="str">
        <f t="shared" si="6121"/>
        <v/>
      </c>
      <c r="DL418" s="71" t="str">
        <f t="shared" si="6122"/>
        <v/>
      </c>
      <c r="DM418" s="71" t="str">
        <f t="shared" si="6123"/>
        <v/>
      </c>
      <c r="DN418" s="71" t="str">
        <f t="shared" si="6124"/>
        <v/>
      </c>
      <c r="DO418" s="71" t="str">
        <f t="shared" si="6125"/>
        <v/>
      </c>
      <c r="DP418" s="71" t="str">
        <f t="shared" si="6126"/>
        <v/>
      </c>
      <c r="DQ418" s="71" t="str">
        <f t="shared" si="6127"/>
        <v/>
      </c>
      <c r="DR418" s="71" t="str">
        <f t="shared" si="6128"/>
        <v/>
      </c>
      <c r="DS418" s="71" t="str">
        <f t="shared" si="6129"/>
        <v/>
      </c>
      <c r="DT418" s="71" t="str">
        <f t="shared" si="6130"/>
        <v/>
      </c>
      <c r="DU418" s="71" t="str">
        <f t="shared" si="6131"/>
        <v/>
      </c>
      <c r="DV418" s="71" t="str">
        <f t="shared" si="6132"/>
        <v/>
      </c>
      <c r="DW418" s="71" t="str">
        <f t="shared" si="6133"/>
        <v/>
      </c>
      <c r="DX418" s="71" t="str">
        <f t="shared" si="6134"/>
        <v/>
      </c>
      <c r="DY418" s="71" t="str">
        <f t="shared" si="6135"/>
        <v/>
      </c>
      <c r="DZ418" s="71" t="str">
        <f t="shared" si="6136"/>
        <v/>
      </c>
      <c r="EA418" s="71" t="str">
        <f t="shared" si="6137"/>
        <v/>
      </c>
      <c r="EB418" s="71" t="str">
        <f t="shared" si="6138"/>
        <v/>
      </c>
      <c r="EC418" s="71" t="str">
        <f t="shared" si="6139"/>
        <v/>
      </c>
      <c r="ED418" s="71" t="str">
        <f t="shared" si="6140"/>
        <v/>
      </c>
      <c r="EE418" s="71" t="str">
        <f t="shared" si="6141"/>
        <v/>
      </c>
      <c r="EF418" s="71" t="str">
        <f t="shared" si="6142"/>
        <v/>
      </c>
      <c r="EG418" s="71" t="str">
        <f t="shared" si="6143"/>
        <v/>
      </c>
      <c r="EH418" s="71" t="str">
        <f t="shared" si="6144"/>
        <v/>
      </c>
      <c r="EI418" s="71" t="str">
        <f t="shared" si="6145"/>
        <v/>
      </c>
      <c r="EJ418" s="71" t="str">
        <f t="shared" si="6146"/>
        <v/>
      </c>
      <c r="EK418" s="71" t="str">
        <f t="shared" si="6147"/>
        <v/>
      </c>
      <c r="EL418" s="71" t="str">
        <f t="shared" si="6148"/>
        <v/>
      </c>
      <c r="EM418" s="71" t="str">
        <f t="shared" si="6149"/>
        <v/>
      </c>
      <c r="EN418" s="71" t="str">
        <f t="shared" si="6150"/>
        <v/>
      </c>
      <c r="EO418" s="71" t="str">
        <f t="shared" si="6151"/>
        <v/>
      </c>
      <c r="EP418" s="71" t="str">
        <f t="shared" si="6152"/>
        <v/>
      </c>
      <c r="EQ418" s="71" t="str">
        <f t="shared" si="6153"/>
        <v/>
      </c>
      <c r="ER418" s="71" t="str">
        <f t="shared" si="6154"/>
        <v/>
      </c>
      <c r="ES418" s="71" t="str">
        <f t="shared" si="6155"/>
        <v/>
      </c>
      <c r="ET418" s="71" t="str">
        <f t="shared" si="6156"/>
        <v/>
      </c>
      <c r="EU418" s="71" t="str">
        <f t="shared" si="6157"/>
        <v/>
      </c>
      <c r="EV418" s="71" t="str">
        <f t="shared" si="6158"/>
        <v/>
      </c>
      <c r="EW418" s="71" t="str">
        <f t="shared" si="6159"/>
        <v/>
      </c>
      <c r="EX418" s="71" t="str">
        <f t="shared" si="6160"/>
        <v/>
      </c>
      <c r="EY418" s="71" t="str">
        <f t="shared" si="6161"/>
        <v/>
      </c>
      <c r="EZ418" s="71" t="str">
        <f t="shared" si="6162"/>
        <v/>
      </c>
      <c r="FA418" s="71" t="str">
        <f t="shared" si="6163"/>
        <v/>
      </c>
      <c r="FB418" s="71" t="str">
        <f t="shared" si="6164"/>
        <v/>
      </c>
      <c r="FC418" s="71" t="str">
        <f t="shared" si="6165"/>
        <v/>
      </c>
      <c r="FD418" s="71" t="str">
        <f t="shared" si="6166"/>
        <v/>
      </c>
      <c r="FE418" s="71" t="str">
        <f t="shared" si="6167"/>
        <v/>
      </c>
      <c r="FF418" s="71" t="str">
        <f t="shared" si="6168"/>
        <v/>
      </c>
      <c r="FG418" s="71" t="str">
        <f t="shared" si="6169"/>
        <v/>
      </c>
      <c r="FH418" s="71" t="str">
        <f t="shared" si="6170"/>
        <v/>
      </c>
      <c r="FI418" s="71" t="str">
        <f t="shared" si="6171"/>
        <v/>
      </c>
      <c r="FJ418" s="71" t="str">
        <f t="shared" si="6172"/>
        <v/>
      </c>
      <c r="FK418" s="71" t="str">
        <f t="shared" si="6173"/>
        <v/>
      </c>
      <c r="FL418" s="71" t="str">
        <f t="shared" si="6174"/>
        <v/>
      </c>
      <c r="FM418" s="71" t="str">
        <f t="shared" si="6175"/>
        <v/>
      </c>
      <c r="FN418" s="71" t="str">
        <f t="shared" si="6176"/>
        <v/>
      </c>
      <c r="FO418" s="71" t="str">
        <f t="shared" si="6177"/>
        <v/>
      </c>
      <c r="FP418" s="71" t="str">
        <f t="shared" si="6178"/>
        <v/>
      </c>
      <c r="FQ418" s="71" t="str">
        <f t="shared" si="6179"/>
        <v/>
      </c>
      <c r="FR418" s="71" t="str">
        <f t="shared" si="6180"/>
        <v/>
      </c>
      <c r="FS418" s="71" t="str">
        <f t="shared" si="6181"/>
        <v/>
      </c>
    </row>
    <row r="419" spans="1:175" ht="16.5">
      <c r="A419" s="134"/>
      <c r="B419" s="80" t="s">
        <v>1145</v>
      </c>
      <c r="C419" s="153" t="s">
        <v>1130</v>
      </c>
      <c r="K419" s="150"/>
      <c r="T419" s="152" t="s">
        <v>1146</v>
      </c>
      <c r="U419" s="85" t="s">
        <v>1132</v>
      </c>
      <c r="CN419" s="70" t="str">
        <f t="shared" si="6106"/>
        <v>InitUnitState('IK8H',,,,,,,,,,)</v>
      </c>
      <c r="CO419" s="70" t="str">
        <f t="shared" si="6107"/>
        <v>InitUnitNormal('IK8H',,,,,,,,,,)</v>
      </c>
      <c r="CP419" s="70" t="str">
        <f t="shared" si="6108"/>
        <v>InitUnitMagic('IK8H',,,,,,,,,,)</v>
      </c>
      <c r="CQ419" s="70" t="str">
        <f t="shared" si="6109"/>
        <v>InitUnitAdd('IK8H',,,,,,,,,,)</v>
      </c>
      <c r="CR419" s="70" t="str">
        <f t="shared" si="6110"/>
        <v>InitEquipData('IK8H',,"",,,,,'','','','','','',"ReplaceableTextures\\CommandButtons\\BTNUI_Fuin_08.blp")</v>
      </c>
      <c r="CU419" s="95" t="str">
        <f t="shared" si="6111"/>
        <v>|n</v>
      </c>
      <c r="CV419" s="61" t="str">
        <f t="shared" si="6105"/>
        <v>业力|Cffffc926+50000|r，业力|Cffffc926+12%|n|n|r|Cffaaaaaa○|CffFFD24D雷之符印+1|r|r|n|n|Cff00ff7f点击穿戴或脱卸。|r</v>
      </c>
      <c r="CW419" s="60"/>
      <c r="CX419" s="60"/>
      <c r="CY419" s="60"/>
      <c r="CZ419" s="60"/>
      <c r="DA419" s="60"/>
      <c r="DB419" s="71" t="str">
        <f t="shared" si="6112"/>
        <v/>
      </c>
      <c r="DC419" s="71" t="str">
        <f t="shared" si="6113"/>
        <v/>
      </c>
      <c r="DD419" s="71" t="str">
        <f t="shared" si="6114"/>
        <v/>
      </c>
      <c r="DE419" s="71" t="str">
        <f t="shared" si="6115"/>
        <v/>
      </c>
      <c r="DF419" s="71" t="str">
        <f t="shared" si="6116"/>
        <v/>
      </c>
      <c r="DG419" s="71" t="str">
        <f t="shared" si="6117"/>
        <v/>
      </c>
      <c r="DH419" s="71" t="str">
        <f t="shared" si="6118"/>
        <v/>
      </c>
      <c r="DI419" s="71" t="str">
        <f t="shared" si="6119"/>
        <v/>
      </c>
      <c r="DJ419" s="71" t="str">
        <f t="shared" si="6120"/>
        <v/>
      </c>
      <c r="DK419" s="71" t="str">
        <f t="shared" si="6121"/>
        <v/>
      </c>
      <c r="DL419" s="71" t="str">
        <f t="shared" si="6122"/>
        <v/>
      </c>
      <c r="DM419" s="71" t="str">
        <f t="shared" si="6123"/>
        <v/>
      </c>
      <c r="DN419" s="71" t="str">
        <f t="shared" si="6124"/>
        <v/>
      </c>
      <c r="DO419" s="71" t="str">
        <f t="shared" si="6125"/>
        <v/>
      </c>
      <c r="DP419" s="71" t="str">
        <f t="shared" si="6126"/>
        <v/>
      </c>
      <c r="DQ419" s="71" t="str">
        <f t="shared" si="6127"/>
        <v/>
      </c>
      <c r="DR419" s="71" t="str">
        <f t="shared" si="6128"/>
        <v/>
      </c>
      <c r="DS419" s="71" t="str">
        <f t="shared" si="6129"/>
        <v/>
      </c>
      <c r="DT419" s="71" t="str">
        <f t="shared" si="6130"/>
        <v/>
      </c>
      <c r="DU419" s="71" t="str">
        <f t="shared" si="6131"/>
        <v/>
      </c>
      <c r="DV419" s="71" t="str">
        <f t="shared" si="6132"/>
        <v/>
      </c>
      <c r="DW419" s="71" t="str">
        <f t="shared" si="6133"/>
        <v/>
      </c>
      <c r="DX419" s="71" t="str">
        <f t="shared" si="6134"/>
        <v/>
      </c>
      <c r="DY419" s="71" t="str">
        <f t="shared" si="6135"/>
        <v/>
      </c>
      <c r="DZ419" s="71" t="str">
        <f t="shared" si="6136"/>
        <v/>
      </c>
      <c r="EA419" s="71" t="str">
        <f t="shared" si="6137"/>
        <v/>
      </c>
      <c r="EB419" s="71" t="str">
        <f t="shared" si="6138"/>
        <v/>
      </c>
      <c r="EC419" s="71" t="str">
        <f t="shared" si="6139"/>
        <v/>
      </c>
      <c r="ED419" s="71" t="str">
        <f t="shared" si="6140"/>
        <v/>
      </c>
      <c r="EE419" s="71" t="str">
        <f t="shared" si="6141"/>
        <v/>
      </c>
      <c r="EF419" s="71" t="str">
        <f t="shared" si="6142"/>
        <v/>
      </c>
      <c r="EG419" s="71" t="str">
        <f t="shared" si="6143"/>
        <v/>
      </c>
      <c r="EH419" s="71" t="str">
        <f t="shared" si="6144"/>
        <v/>
      </c>
      <c r="EI419" s="71" t="str">
        <f t="shared" si="6145"/>
        <v/>
      </c>
      <c r="EJ419" s="71" t="str">
        <f t="shared" si="6146"/>
        <v/>
      </c>
      <c r="EK419" s="71" t="str">
        <f t="shared" si="6147"/>
        <v/>
      </c>
      <c r="EL419" s="71" t="str">
        <f t="shared" si="6148"/>
        <v/>
      </c>
      <c r="EM419" s="71" t="str">
        <f t="shared" si="6149"/>
        <v/>
      </c>
      <c r="EN419" s="71" t="str">
        <f t="shared" si="6150"/>
        <v/>
      </c>
      <c r="EO419" s="71" t="str">
        <f t="shared" si="6151"/>
        <v/>
      </c>
      <c r="EP419" s="71" t="str">
        <f t="shared" si="6152"/>
        <v/>
      </c>
      <c r="EQ419" s="71" t="str">
        <f t="shared" si="6153"/>
        <v/>
      </c>
      <c r="ER419" s="71" t="str">
        <f t="shared" si="6154"/>
        <v/>
      </c>
      <c r="ES419" s="71" t="str">
        <f t="shared" si="6155"/>
        <v/>
      </c>
      <c r="ET419" s="71" t="str">
        <f t="shared" si="6156"/>
        <v/>
      </c>
      <c r="EU419" s="71" t="str">
        <f t="shared" si="6157"/>
        <v/>
      </c>
      <c r="EV419" s="71" t="str">
        <f t="shared" si="6158"/>
        <v/>
      </c>
      <c r="EW419" s="71" t="str">
        <f t="shared" si="6159"/>
        <v/>
      </c>
      <c r="EX419" s="71" t="str">
        <f t="shared" si="6160"/>
        <v/>
      </c>
      <c r="EY419" s="71" t="str">
        <f t="shared" si="6161"/>
        <v/>
      </c>
      <c r="EZ419" s="71" t="str">
        <f t="shared" si="6162"/>
        <v/>
      </c>
      <c r="FA419" s="71" t="str">
        <f t="shared" si="6163"/>
        <v/>
      </c>
      <c r="FB419" s="71" t="str">
        <f t="shared" si="6164"/>
        <v/>
      </c>
      <c r="FC419" s="71" t="str">
        <f t="shared" si="6165"/>
        <v/>
      </c>
      <c r="FD419" s="71" t="str">
        <f t="shared" si="6166"/>
        <v/>
      </c>
      <c r="FE419" s="71" t="str">
        <f t="shared" si="6167"/>
        <v/>
      </c>
      <c r="FF419" s="71" t="str">
        <f t="shared" si="6168"/>
        <v/>
      </c>
      <c r="FG419" s="71" t="str">
        <f t="shared" si="6169"/>
        <v/>
      </c>
      <c r="FH419" s="71" t="str">
        <f t="shared" si="6170"/>
        <v/>
      </c>
      <c r="FI419" s="71" t="str">
        <f t="shared" si="6171"/>
        <v/>
      </c>
      <c r="FJ419" s="71" t="str">
        <f t="shared" si="6172"/>
        <v/>
      </c>
      <c r="FK419" s="71" t="str">
        <f t="shared" si="6173"/>
        <v/>
      </c>
      <c r="FL419" s="71" t="str">
        <f t="shared" si="6174"/>
        <v/>
      </c>
      <c r="FM419" s="71" t="str">
        <f t="shared" si="6175"/>
        <v/>
      </c>
      <c r="FN419" s="71" t="str">
        <f t="shared" si="6176"/>
        <v/>
      </c>
      <c r="FO419" s="71" t="str">
        <f t="shared" si="6177"/>
        <v/>
      </c>
      <c r="FP419" s="71" t="str">
        <f t="shared" si="6178"/>
        <v/>
      </c>
      <c r="FQ419" s="71" t="str">
        <f t="shared" si="6179"/>
        <v/>
      </c>
      <c r="FR419" s="71" t="str">
        <f t="shared" si="6180"/>
        <v/>
      </c>
      <c r="FS419" s="71" t="str">
        <f t="shared" si="6181"/>
        <v/>
      </c>
    </row>
    <row r="420" spans="1:175" ht="16.5">
      <c r="A420" s="134"/>
      <c r="B420" s="80" t="s">
        <v>1147</v>
      </c>
      <c r="C420" s="153" t="s">
        <v>1130</v>
      </c>
      <c r="K420" s="151"/>
      <c r="T420" s="152" t="s">
        <v>1148</v>
      </c>
      <c r="U420" s="85" t="s">
        <v>1132</v>
      </c>
      <c r="CN420" s="70" t="str">
        <f t="shared" si="6106"/>
        <v>InitUnitState('IK8I',,,,,,,,,,)</v>
      </c>
      <c r="CO420" s="70" t="str">
        <f t="shared" si="6107"/>
        <v>InitUnitNormal('IK8I',,,,,,,,,,)</v>
      </c>
      <c r="CP420" s="70" t="str">
        <f t="shared" si="6108"/>
        <v>InitUnitMagic('IK8I',,,,,,,,,,)</v>
      </c>
      <c r="CQ420" s="70" t="str">
        <f t="shared" si="6109"/>
        <v>InitUnitAdd('IK8I',,,,,,,,,,)</v>
      </c>
      <c r="CR420" s="70" t="str">
        <f t="shared" si="6110"/>
        <v>InitEquipData('IK8I',,"",,,,,'','','','','','',"")</v>
      </c>
      <c r="CU420" s="95" t="str">
        <f t="shared" si="6111"/>
        <v>|n</v>
      </c>
      <c r="CV420" s="61" t="str">
        <f t="shared" si="6105"/>
        <v>业力|Cffffc926+50000|r，业力|Cffffc926+12%|n|n|r|Cffaaaaaa○|CffFFD24D暗之符印+1|r|r|n|n|Cff00ff7f点击穿戴或脱卸。|r</v>
      </c>
      <c r="CW420" s="60"/>
      <c r="CX420" s="60"/>
      <c r="CY420" s="60"/>
      <c r="CZ420" s="60"/>
      <c r="DA420" s="60"/>
      <c r="DB420" s="71" t="str">
        <f t="shared" si="6112"/>
        <v/>
      </c>
      <c r="DC420" s="71" t="str">
        <f t="shared" si="6113"/>
        <v/>
      </c>
      <c r="DD420" s="71" t="str">
        <f t="shared" si="6114"/>
        <v/>
      </c>
      <c r="DE420" s="71" t="str">
        <f t="shared" si="6115"/>
        <v/>
      </c>
      <c r="DF420" s="71" t="str">
        <f t="shared" si="6116"/>
        <v/>
      </c>
      <c r="DG420" s="71" t="str">
        <f t="shared" si="6117"/>
        <v/>
      </c>
      <c r="DH420" s="71" t="str">
        <f t="shared" si="6118"/>
        <v/>
      </c>
      <c r="DI420" s="71" t="str">
        <f t="shared" si="6119"/>
        <v/>
      </c>
      <c r="DJ420" s="71" t="str">
        <f t="shared" si="6120"/>
        <v/>
      </c>
      <c r="DK420" s="71" t="str">
        <f t="shared" si="6121"/>
        <v/>
      </c>
      <c r="DL420" s="71" t="str">
        <f t="shared" si="6122"/>
        <v/>
      </c>
      <c r="DM420" s="71" t="str">
        <f t="shared" si="6123"/>
        <v/>
      </c>
      <c r="DN420" s="71" t="str">
        <f t="shared" si="6124"/>
        <v/>
      </c>
      <c r="DO420" s="71" t="str">
        <f t="shared" si="6125"/>
        <v/>
      </c>
      <c r="DP420" s="71" t="str">
        <f t="shared" si="6126"/>
        <v/>
      </c>
      <c r="DQ420" s="71" t="str">
        <f t="shared" si="6127"/>
        <v/>
      </c>
      <c r="DR420" s="71" t="str">
        <f t="shared" si="6128"/>
        <v/>
      </c>
      <c r="DS420" s="71" t="str">
        <f t="shared" si="6129"/>
        <v/>
      </c>
      <c r="DT420" s="71" t="str">
        <f t="shared" si="6130"/>
        <v/>
      </c>
      <c r="DU420" s="71" t="str">
        <f t="shared" si="6131"/>
        <v/>
      </c>
      <c r="DV420" s="71" t="str">
        <f t="shared" si="6132"/>
        <v/>
      </c>
      <c r="DW420" s="71" t="str">
        <f t="shared" si="6133"/>
        <v/>
      </c>
      <c r="DX420" s="71" t="str">
        <f t="shared" si="6134"/>
        <v/>
      </c>
      <c r="DY420" s="71" t="str">
        <f t="shared" si="6135"/>
        <v/>
      </c>
      <c r="DZ420" s="71" t="str">
        <f t="shared" si="6136"/>
        <v/>
      </c>
      <c r="EA420" s="71" t="str">
        <f t="shared" si="6137"/>
        <v/>
      </c>
      <c r="EB420" s="71" t="str">
        <f t="shared" si="6138"/>
        <v/>
      </c>
      <c r="EC420" s="71" t="str">
        <f t="shared" si="6139"/>
        <v/>
      </c>
      <c r="ED420" s="71" t="str">
        <f t="shared" si="6140"/>
        <v/>
      </c>
      <c r="EE420" s="71" t="str">
        <f t="shared" si="6141"/>
        <v/>
      </c>
      <c r="EF420" s="71" t="str">
        <f t="shared" si="6142"/>
        <v/>
      </c>
      <c r="EG420" s="71" t="str">
        <f t="shared" si="6143"/>
        <v/>
      </c>
      <c r="EH420" s="71" t="str">
        <f t="shared" si="6144"/>
        <v/>
      </c>
      <c r="EI420" s="71" t="str">
        <f t="shared" si="6145"/>
        <v/>
      </c>
      <c r="EJ420" s="71" t="str">
        <f t="shared" si="6146"/>
        <v/>
      </c>
      <c r="EK420" s="71" t="str">
        <f t="shared" si="6147"/>
        <v/>
      </c>
      <c r="EL420" s="71" t="str">
        <f t="shared" si="6148"/>
        <v/>
      </c>
      <c r="EM420" s="71" t="str">
        <f t="shared" si="6149"/>
        <v/>
      </c>
      <c r="EN420" s="71" t="str">
        <f t="shared" si="6150"/>
        <v/>
      </c>
      <c r="EO420" s="71" t="str">
        <f t="shared" si="6151"/>
        <v/>
      </c>
      <c r="EP420" s="71" t="str">
        <f t="shared" si="6152"/>
        <v/>
      </c>
      <c r="EQ420" s="71" t="str">
        <f t="shared" si="6153"/>
        <v/>
      </c>
      <c r="ER420" s="71" t="str">
        <f t="shared" si="6154"/>
        <v/>
      </c>
      <c r="ES420" s="71" t="str">
        <f t="shared" si="6155"/>
        <v/>
      </c>
      <c r="ET420" s="71" t="str">
        <f t="shared" si="6156"/>
        <v/>
      </c>
      <c r="EU420" s="71" t="str">
        <f t="shared" si="6157"/>
        <v/>
      </c>
      <c r="EV420" s="71" t="str">
        <f t="shared" si="6158"/>
        <v/>
      </c>
      <c r="EW420" s="71" t="str">
        <f t="shared" si="6159"/>
        <v/>
      </c>
      <c r="EX420" s="71" t="str">
        <f t="shared" si="6160"/>
        <v/>
      </c>
      <c r="EY420" s="71" t="str">
        <f t="shared" si="6161"/>
        <v/>
      </c>
      <c r="EZ420" s="71" t="str">
        <f t="shared" si="6162"/>
        <v/>
      </c>
      <c r="FA420" s="71" t="str">
        <f t="shared" si="6163"/>
        <v/>
      </c>
      <c r="FB420" s="71" t="str">
        <f t="shared" si="6164"/>
        <v/>
      </c>
      <c r="FC420" s="71" t="str">
        <f t="shared" si="6165"/>
        <v/>
      </c>
      <c r="FD420" s="71" t="str">
        <f t="shared" si="6166"/>
        <v/>
      </c>
      <c r="FE420" s="71" t="str">
        <f t="shared" si="6167"/>
        <v/>
      </c>
      <c r="FF420" s="71" t="str">
        <f t="shared" si="6168"/>
        <v/>
      </c>
      <c r="FG420" s="71" t="str">
        <f t="shared" si="6169"/>
        <v/>
      </c>
      <c r="FH420" s="71" t="str">
        <f t="shared" si="6170"/>
        <v/>
      </c>
      <c r="FI420" s="71" t="str">
        <f t="shared" si="6171"/>
        <v/>
      </c>
      <c r="FJ420" s="71" t="str">
        <f t="shared" si="6172"/>
        <v/>
      </c>
      <c r="FK420" s="71" t="str">
        <f t="shared" si="6173"/>
        <v/>
      </c>
      <c r="FL420" s="71" t="str">
        <f t="shared" si="6174"/>
        <v/>
      </c>
      <c r="FM420" s="71" t="str">
        <f t="shared" si="6175"/>
        <v/>
      </c>
      <c r="FN420" s="71" t="str">
        <f t="shared" si="6176"/>
        <v/>
      </c>
      <c r="FO420" s="71" t="str">
        <f t="shared" si="6177"/>
        <v/>
      </c>
      <c r="FP420" s="71" t="str">
        <f t="shared" si="6178"/>
        <v/>
      </c>
      <c r="FQ420" s="71" t="str">
        <f t="shared" si="6179"/>
        <v/>
      </c>
      <c r="FR420" s="71" t="str">
        <f t="shared" si="6180"/>
        <v/>
      </c>
      <c r="FS420" s="71" t="str">
        <f t="shared" si="6181"/>
        <v/>
      </c>
    </row>
    <row r="421" spans="1:175" ht="16.5">
      <c r="A421" s="133"/>
      <c r="B421" s="80" t="s">
        <v>1149</v>
      </c>
      <c r="C421" s="149" t="s">
        <v>1150</v>
      </c>
      <c r="T421" s="155" t="s">
        <v>1151</v>
      </c>
      <c r="U421" s="85" t="s">
        <v>1152</v>
      </c>
      <c r="CN421" s="70" t="str">
        <f t="shared" si="5498"/>
        <v>InitUnitState('IK91',,,,,,,,,,)</v>
      </c>
      <c r="CO421" s="70" t="str">
        <f t="shared" si="5499"/>
        <v>InitUnitNormal('IK91',,,,,,,,,,)</v>
      </c>
      <c r="CP421" s="70" t="str">
        <f t="shared" si="5500"/>
        <v>InitUnitMagic('IK91',,,,,,,,,,)</v>
      </c>
      <c r="CQ421" s="70" t="str">
        <f t="shared" si="5501"/>
        <v>InitUnitAdd('IK91',,,,,,,,,,)</v>
      </c>
      <c r="CR421" s="70" t="str">
        <f t="shared" ref="CR421:CR428" si="6182">"InitEquipData('"&amp;B421&amp;"',"&amp;D421&amp;","&amp;CR$1&amp;A421&amp;CR$1&amp;","&amp;E421&amp;","&amp;I421&amp;","&amp;F421&amp;","&amp;G421&amp;",'"&amp;J421&amp;"','"&amp;K421&amp;"','"&amp;L421&amp;"','"&amp;M421&amp;"','"&amp;N421&amp;"','"&amp;O421&amp;"',"&amp;CR$1&amp;U422&amp;CR$1&amp;")"</f>
        <v>InitEquipData('IK91',,"",,,,,'','','','','','',"ReplaceableTextures\\CommandButtons\\BTNUI_Fuin_02.blp")</v>
      </c>
      <c r="CU421" s="95" t="str">
        <f t="shared" si="5502"/>
        <v>|n</v>
      </c>
      <c r="CV421" s="61" t="str">
        <f t="shared" si="6105"/>
        <v>为|Cffffc926史诗品质|r的|Cffffc926宝物|r附加一条|Cffffc926金之符印|r属性。|n|n|Cff00ff7f点击可将刻印镶嵌至指定史诗品质的宝物。|n|r|Cffff0000镶嵌后不可拆卸和替换。|r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503"/>
        <v/>
      </c>
      <c r="DC421" s="71" t="str">
        <f t="shared" si="5504"/>
        <v/>
      </c>
      <c r="DD421" s="71" t="str">
        <f t="shared" si="5505"/>
        <v/>
      </c>
      <c r="DE421" s="71" t="str">
        <f t="shared" si="5506"/>
        <v/>
      </c>
      <c r="DF421" s="71" t="str">
        <f t="shared" si="5507"/>
        <v/>
      </c>
      <c r="DG421" s="71" t="str">
        <f t="shared" si="5508"/>
        <v/>
      </c>
      <c r="DH421" s="71" t="str">
        <f t="shared" si="5509"/>
        <v/>
      </c>
      <c r="DI421" s="71" t="str">
        <f t="shared" si="5510"/>
        <v/>
      </c>
      <c r="DJ421" s="71" t="str">
        <f t="shared" si="5511"/>
        <v/>
      </c>
      <c r="DK421" s="71" t="str">
        <f t="shared" si="5512"/>
        <v/>
      </c>
      <c r="DL421" s="71" t="str">
        <f t="shared" si="5513"/>
        <v/>
      </c>
      <c r="DM421" s="71" t="str">
        <f t="shared" si="5514"/>
        <v/>
      </c>
      <c r="DN421" s="71" t="str">
        <f t="shared" si="5515"/>
        <v/>
      </c>
      <c r="DO421" s="71" t="str">
        <f t="shared" si="5516"/>
        <v/>
      </c>
      <c r="DP421" s="71" t="str">
        <f t="shared" si="5517"/>
        <v/>
      </c>
      <c r="DQ421" s="71" t="str">
        <f t="shared" si="5518"/>
        <v/>
      </c>
      <c r="DR421" s="71" t="str">
        <f t="shared" si="5519"/>
        <v/>
      </c>
      <c r="DS421" s="71" t="str">
        <f t="shared" si="5520"/>
        <v/>
      </c>
      <c r="DT421" s="71" t="str">
        <f t="shared" si="5521"/>
        <v/>
      </c>
      <c r="DU421" s="71" t="str">
        <f t="shared" si="5522"/>
        <v/>
      </c>
      <c r="DV421" s="71" t="str">
        <f t="shared" si="5523"/>
        <v/>
      </c>
      <c r="DW421" s="71" t="str">
        <f t="shared" si="5524"/>
        <v/>
      </c>
      <c r="DX421" s="71" t="str">
        <f t="shared" si="5525"/>
        <v/>
      </c>
      <c r="DY421" s="71" t="str">
        <f t="shared" si="5526"/>
        <v/>
      </c>
      <c r="DZ421" s="71" t="str">
        <f t="shared" si="5527"/>
        <v/>
      </c>
      <c r="EA421" s="71" t="str">
        <f t="shared" si="5528"/>
        <v/>
      </c>
      <c r="EB421" s="71" t="str">
        <f t="shared" si="5529"/>
        <v/>
      </c>
      <c r="EC421" s="71" t="str">
        <f t="shared" si="5530"/>
        <v/>
      </c>
      <c r="ED421" s="71" t="str">
        <f t="shared" si="5531"/>
        <v/>
      </c>
      <c r="EE421" s="71" t="str">
        <f t="shared" si="5532"/>
        <v/>
      </c>
      <c r="EF421" s="71" t="str">
        <f t="shared" si="5533"/>
        <v/>
      </c>
      <c r="EG421" s="71" t="str">
        <f t="shared" si="5534"/>
        <v/>
      </c>
      <c r="EH421" s="71" t="str">
        <f t="shared" si="5535"/>
        <v/>
      </c>
      <c r="EI421" s="71" t="str">
        <f t="shared" si="5536"/>
        <v/>
      </c>
      <c r="EJ421" s="71" t="str">
        <f t="shared" si="5537"/>
        <v/>
      </c>
      <c r="EK421" s="71" t="str">
        <f t="shared" si="5538"/>
        <v/>
      </c>
      <c r="EL421" s="71" t="str">
        <f t="shared" si="5539"/>
        <v/>
      </c>
      <c r="EM421" s="71" t="str">
        <f t="shared" si="5540"/>
        <v/>
      </c>
      <c r="EN421" s="71" t="str">
        <f t="shared" si="5541"/>
        <v/>
      </c>
      <c r="EO421" s="71" t="str">
        <f t="shared" si="5542"/>
        <v/>
      </c>
      <c r="EP421" s="71" t="str">
        <f t="shared" si="5543"/>
        <v/>
      </c>
      <c r="EQ421" s="71" t="str">
        <f t="shared" si="5544"/>
        <v/>
      </c>
      <c r="ER421" s="71" t="str">
        <f t="shared" si="5545"/>
        <v/>
      </c>
      <c r="ES421" s="71" t="str">
        <f t="shared" si="5546"/>
        <v/>
      </c>
      <c r="ET421" s="71" t="str">
        <f t="shared" si="5547"/>
        <v/>
      </c>
      <c r="EU421" s="71" t="str">
        <f t="shared" si="5548"/>
        <v/>
      </c>
      <c r="EV421" s="71" t="str">
        <f t="shared" si="5549"/>
        <v/>
      </c>
      <c r="EW421" s="71" t="str">
        <f t="shared" si="5550"/>
        <v/>
      </c>
      <c r="EX421" s="71" t="str">
        <f t="shared" si="5551"/>
        <v/>
      </c>
      <c r="EY421" s="71" t="str">
        <f t="shared" si="5552"/>
        <v/>
      </c>
      <c r="EZ421" s="71" t="str">
        <f t="shared" si="5553"/>
        <v/>
      </c>
      <c r="FA421" s="71" t="str">
        <f t="shared" si="5554"/>
        <v/>
      </c>
      <c r="FB421" s="71" t="str">
        <f t="shared" si="5555"/>
        <v/>
      </c>
      <c r="FC421" s="71" t="str">
        <f t="shared" si="5556"/>
        <v/>
      </c>
      <c r="FD421" s="71" t="str">
        <f t="shared" si="5557"/>
        <v/>
      </c>
      <c r="FE421" s="71" t="str">
        <f t="shared" si="5558"/>
        <v/>
      </c>
      <c r="FF421" s="71" t="str">
        <f t="shared" si="5559"/>
        <v/>
      </c>
      <c r="FG421" s="71" t="str">
        <f t="shared" si="5560"/>
        <v/>
      </c>
      <c r="FH421" s="71" t="str">
        <f t="shared" si="5561"/>
        <v/>
      </c>
      <c r="FI421" s="71" t="str">
        <f t="shared" si="5562"/>
        <v/>
      </c>
      <c r="FJ421" s="71" t="str">
        <f t="shared" si="5563"/>
        <v/>
      </c>
      <c r="FK421" s="71" t="str">
        <f t="shared" si="5564"/>
        <v/>
      </c>
      <c r="FL421" s="71" t="str">
        <f t="shared" si="5565"/>
        <v/>
      </c>
      <c r="FM421" s="71" t="str">
        <f t="shared" si="5566"/>
        <v/>
      </c>
      <c r="FN421" s="71" t="str">
        <f t="shared" si="5567"/>
        <v/>
      </c>
      <c r="FO421" s="71" t="str">
        <f t="shared" si="5568"/>
        <v/>
      </c>
      <c r="FP421" s="71" t="str">
        <f t="shared" si="5569"/>
        <v/>
      </c>
      <c r="FQ421" s="71" t="str">
        <f t="shared" si="5570"/>
        <v/>
      </c>
      <c r="FR421" s="71" t="str">
        <f t="shared" si="5571"/>
        <v/>
      </c>
      <c r="FS421" s="71" t="str">
        <f t="shared" si="5572"/>
        <v/>
      </c>
    </row>
    <row r="422" spans="1:175" ht="16.5">
      <c r="A422" s="133"/>
      <c r="B422" s="80" t="s">
        <v>1153</v>
      </c>
      <c r="C422" s="150" t="s">
        <v>1154</v>
      </c>
      <c r="T422" s="156" t="s">
        <v>1155</v>
      </c>
      <c r="U422" s="85" t="s">
        <v>1156</v>
      </c>
      <c r="CN422" s="70" t="str">
        <f t="shared" si="5498"/>
        <v>InitUnitState('IK92',,,,,,,,,,)</v>
      </c>
      <c r="CO422" s="70" t="str">
        <f t="shared" si="5499"/>
        <v>InitUnitNormal('IK92',,,,,,,,,,)</v>
      </c>
      <c r="CP422" s="70" t="str">
        <f t="shared" si="5500"/>
        <v>InitUnitMagic('IK92',,,,,,,,,,)</v>
      </c>
      <c r="CQ422" s="70" t="str">
        <f t="shared" si="5501"/>
        <v>InitUnitAdd('IK92',,,,,,,,,,)</v>
      </c>
      <c r="CR422" s="70" t="str">
        <f t="shared" si="6182"/>
        <v>InitEquipData('IK92',,"",,,,,'','','','','','',"ReplaceableTextures\\CommandButtons\\BTNUI_Fuin_03.blp")</v>
      </c>
      <c r="CU422" s="95" t="str">
        <f t="shared" si="5502"/>
        <v>|n</v>
      </c>
      <c r="CV422" s="61" t="str">
        <f t="shared" si="6105"/>
        <v>为|Cffffc926史诗品质|r的|Cffffc926宝物|r附加一条|Cffffc926木之符印|r属性。|n|n|Cff00ff7f点击可将刻印镶嵌至指定史诗品质的宝物。|n|r|Cffff0000镶嵌后不可拆卸和替换。|r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503"/>
        <v/>
      </c>
      <c r="DC422" s="71" t="str">
        <f t="shared" si="5504"/>
        <v/>
      </c>
      <c r="DD422" s="71" t="str">
        <f t="shared" si="5505"/>
        <v/>
      </c>
      <c r="DE422" s="71" t="str">
        <f t="shared" si="5506"/>
        <v/>
      </c>
      <c r="DF422" s="71" t="str">
        <f t="shared" si="5507"/>
        <v/>
      </c>
      <c r="DG422" s="71" t="str">
        <f t="shared" si="5508"/>
        <v/>
      </c>
      <c r="DH422" s="71" t="str">
        <f t="shared" si="5509"/>
        <v/>
      </c>
      <c r="DI422" s="71" t="str">
        <f t="shared" si="5510"/>
        <v/>
      </c>
      <c r="DJ422" s="71" t="str">
        <f t="shared" si="5511"/>
        <v/>
      </c>
      <c r="DK422" s="71" t="str">
        <f t="shared" si="5512"/>
        <v/>
      </c>
      <c r="DL422" s="71" t="str">
        <f t="shared" si="5513"/>
        <v/>
      </c>
      <c r="DM422" s="71" t="str">
        <f t="shared" si="5514"/>
        <v/>
      </c>
      <c r="DN422" s="71" t="str">
        <f t="shared" si="5515"/>
        <v/>
      </c>
      <c r="DO422" s="71" t="str">
        <f t="shared" si="5516"/>
        <v/>
      </c>
      <c r="DP422" s="71" t="str">
        <f t="shared" si="5517"/>
        <v/>
      </c>
      <c r="DQ422" s="71" t="str">
        <f t="shared" si="5518"/>
        <v/>
      </c>
      <c r="DR422" s="71" t="str">
        <f t="shared" si="5519"/>
        <v/>
      </c>
      <c r="DS422" s="71" t="str">
        <f t="shared" si="5520"/>
        <v/>
      </c>
      <c r="DT422" s="71" t="str">
        <f t="shared" si="5521"/>
        <v/>
      </c>
      <c r="DU422" s="71" t="str">
        <f t="shared" si="5522"/>
        <v/>
      </c>
      <c r="DV422" s="71" t="str">
        <f t="shared" si="5523"/>
        <v/>
      </c>
      <c r="DW422" s="71" t="str">
        <f t="shared" si="5524"/>
        <v/>
      </c>
      <c r="DX422" s="71" t="str">
        <f t="shared" si="5525"/>
        <v/>
      </c>
      <c r="DY422" s="71" t="str">
        <f t="shared" si="5526"/>
        <v/>
      </c>
      <c r="DZ422" s="71" t="str">
        <f t="shared" si="5527"/>
        <v/>
      </c>
      <c r="EA422" s="71" t="str">
        <f t="shared" si="5528"/>
        <v/>
      </c>
      <c r="EB422" s="71" t="str">
        <f t="shared" si="5529"/>
        <v/>
      </c>
      <c r="EC422" s="71" t="str">
        <f t="shared" si="5530"/>
        <v/>
      </c>
      <c r="ED422" s="71" t="str">
        <f t="shared" si="5531"/>
        <v/>
      </c>
      <c r="EE422" s="71" t="str">
        <f t="shared" si="5532"/>
        <v/>
      </c>
      <c r="EF422" s="71" t="str">
        <f t="shared" si="5533"/>
        <v/>
      </c>
      <c r="EG422" s="71" t="str">
        <f t="shared" si="5534"/>
        <v/>
      </c>
      <c r="EH422" s="71" t="str">
        <f t="shared" si="5535"/>
        <v/>
      </c>
      <c r="EI422" s="71" t="str">
        <f t="shared" si="5536"/>
        <v/>
      </c>
      <c r="EJ422" s="71" t="str">
        <f t="shared" si="5537"/>
        <v/>
      </c>
      <c r="EK422" s="71" t="str">
        <f t="shared" si="5538"/>
        <v/>
      </c>
      <c r="EL422" s="71" t="str">
        <f t="shared" si="5539"/>
        <v/>
      </c>
      <c r="EM422" s="71" t="str">
        <f t="shared" si="5540"/>
        <v/>
      </c>
      <c r="EN422" s="71" t="str">
        <f t="shared" si="5541"/>
        <v/>
      </c>
      <c r="EO422" s="71" t="str">
        <f t="shared" si="5542"/>
        <v/>
      </c>
      <c r="EP422" s="71" t="str">
        <f t="shared" si="5543"/>
        <v/>
      </c>
      <c r="EQ422" s="71" t="str">
        <f t="shared" si="5544"/>
        <v/>
      </c>
      <c r="ER422" s="71" t="str">
        <f t="shared" si="5545"/>
        <v/>
      </c>
      <c r="ES422" s="71" t="str">
        <f t="shared" si="5546"/>
        <v/>
      </c>
      <c r="ET422" s="71" t="str">
        <f t="shared" si="5547"/>
        <v/>
      </c>
      <c r="EU422" s="71" t="str">
        <f t="shared" si="5548"/>
        <v/>
      </c>
      <c r="EV422" s="71" t="str">
        <f t="shared" si="5549"/>
        <v/>
      </c>
      <c r="EW422" s="71" t="str">
        <f t="shared" si="5550"/>
        <v/>
      </c>
      <c r="EX422" s="71" t="str">
        <f t="shared" si="5551"/>
        <v/>
      </c>
      <c r="EY422" s="71" t="str">
        <f t="shared" si="5552"/>
        <v/>
      </c>
      <c r="EZ422" s="71" t="str">
        <f t="shared" si="5553"/>
        <v/>
      </c>
      <c r="FA422" s="71" t="str">
        <f t="shared" si="5554"/>
        <v/>
      </c>
      <c r="FB422" s="71" t="str">
        <f t="shared" si="5555"/>
        <v/>
      </c>
      <c r="FC422" s="71" t="str">
        <f t="shared" si="5556"/>
        <v/>
      </c>
      <c r="FD422" s="71" t="str">
        <f t="shared" si="5557"/>
        <v/>
      </c>
      <c r="FE422" s="71" t="str">
        <f t="shared" si="5558"/>
        <v/>
      </c>
      <c r="FF422" s="71" t="str">
        <f t="shared" si="5559"/>
        <v/>
      </c>
      <c r="FG422" s="71" t="str">
        <f t="shared" si="5560"/>
        <v/>
      </c>
      <c r="FH422" s="71" t="str">
        <f t="shared" si="5561"/>
        <v/>
      </c>
      <c r="FI422" s="71" t="str">
        <f t="shared" si="5562"/>
        <v/>
      </c>
      <c r="FJ422" s="71" t="str">
        <f t="shared" si="5563"/>
        <v/>
      </c>
      <c r="FK422" s="71" t="str">
        <f t="shared" si="5564"/>
        <v/>
      </c>
      <c r="FL422" s="71" t="str">
        <f t="shared" si="5565"/>
        <v/>
      </c>
      <c r="FM422" s="71" t="str">
        <f t="shared" si="5566"/>
        <v/>
      </c>
      <c r="FN422" s="71" t="str">
        <f t="shared" si="5567"/>
        <v/>
      </c>
      <c r="FO422" s="71" t="str">
        <f t="shared" si="5568"/>
        <v/>
      </c>
      <c r="FP422" s="71" t="str">
        <f t="shared" si="5569"/>
        <v/>
      </c>
      <c r="FQ422" s="71" t="str">
        <f t="shared" si="5570"/>
        <v/>
      </c>
      <c r="FR422" s="71" t="str">
        <f t="shared" si="5571"/>
        <v/>
      </c>
      <c r="FS422" s="71" t="str">
        <f t="shared" si="5572"/>
        <v/>
      </c>
    </row>
    <row r="423" spans="1:175" ht="16.5">
      <c r="A423" s="134"/>
      <c r="B423" s="80" t="s">
        <v>1157</v>
      </c>
      <c r="C423" s="150" t="s">
        <v>1158</v>
      </c>
      <c r="T423" s="156" t="s">
        <v>1159</v>
      </c>
      <c r="U423" s="85" t="s">
        <v>1160</v>
      </c>
      <c r="CN423" s="70" t="str">
        <f t="shared" si="5498"/>
        <v>InitUnitState('IK93',,,,,,,,,,)</v>
      </c>
      <c r="CO423" s="70" t="str">
        <f t="shared" si="5499"/>
        <v>InitUnitNormal('IK93',,,,,,,,,,)</v>
      </c>
      <c r="CP423" s="70" t="str">
        <f t="shared" si="5500"/>
        <v>InitUnitMagic('IK93',,,,,,,,,,)</v>
      </c>
      <c r="CQ423" s="70" t="str">
        <f t="shared" si="5501"/>
        <v>InitUnitAdd('IK93',,,,,,,,,,)</v>
      </c>
      <c r="CR423" s="70" t="str">
        <f t="shared" si="6182"/>
        <v>InitEquipData('IK93',,"",,,,,'','','','','','',"ReplaceableTextures\\CommandButtons\\BTNUI_Fuin_04.blp")</v>
      </c>
      <c r="CU423" s="95" t="str">
        <f t="shared" si="5502"/>
        <v>|n</v>
      </c>
      <c r="CV423" s="61" t="str">
        <f t="shared" si="6105"/>
        <v>为|Cffffc926史诗品质|r的|Cffffc926宝物|r附加一条|Cffffc926水之符印|r属性。|n|n|Cff00ff7f点击可将刻印镶嵌至指定史诗品质的宝物。|n|r|Cffff0000镶嵌后不可拆卸和替换。|r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503"/>
        <v/>
      </c>
      <c r="DC423" s="71" t="str">
        <f t="shared" si="5504"/>
        <v/>
      </c>
      <c r="DD423" s="71" t="str">
        <f t="shared" si="5505"/>
        <v/>
      </c>
      <c r="DE423" s="71" t="str">
        <f t="shared" si="5506"/>
        <v/>
      </c>
      <c r="DF423" s="71" t="str">
        <f t="shared" si="5507"/>
        <v/>
      </c>
      <c r="DG423" s="71" t="str">
        <f t="shared" si="5508"/>
        <v/>
      </c>
      <c r="DH423" s="71" t="str">
        <f t="shared" si="5509"/>
        <v/>
      </c>
      <c r="DI423" s="71" t="str">
        <f t="shared" si="5510"/>
        <v/>
      </c>
      <c r="DJ423" s="71" t="str">
        <f t="shared" si="5511"/>
        <v/>
      </c>
      <c r="DK423" s="71" t="str">
        <f t="shared" si="5512"/>
        <v/>
      </c>
      <c r="DL423" s="71" t="str">
        <f t="shared" si="5513"/>
        <v/>
      </c>
      <c r="DM423" s="71" t="str">
        <f t="shared" si="5514"/>
        <v/>
      </c>
      <c r="DN423" s="71" t="str">
        <f t="shared" si="5515"/>
        <v/>
      </c>
      <c r="DO423" s="71" t="str">
        <f t="shared" si="5516"/>
        <v/>
      </c>
      <c r="DP423" s="71" t="str">
        <f t="shared" si="5517"/>
        <v/>
      </c>
      <c r="DQ423" s="71" t="str">
        <f t="shared" si="5518"/>
        <v/>
      </c>
      <c r="DR423" s="71" t="str">
        <f t="shared" si="5519"/>
        <v/>
      </c>
      <c r="DS423" s="71" t="str">
        <f t="shared" si="5520"/>
        <v/>
      </c>
      <c r="DT423" s="71" t="str">
        <f t="shared" si="5521"/>
        <v/>
      </c>
      <c r="DU423" s="71" t="str">
        <f t="shared" si="5522"/>
        <v/>
      </c>
      <c r="DV423" s="71" t="str">
        <f t="shared" si="5523"/>
        <v/>
      </c>
      <c r="DW423" s="71" t="str">
        <f t="shared" si="5524"/>
        <v/>
      </c>
      <c r="DX423" s="71" t="str">
        <f t="shared" si="5525"/>
        <v/>
      </c>
      <c r="DY423" s="71" t="str">
        <f t="shared" si="5526"/>
        <v/>
      </c>
      <c r="DZ423" s="71" t="str">
        <f t="shared" si="5527"/>
        <v/>
      </c>
      <c r="EA423" s="71" t="str">
        <f t="shared" si="5528"/>
        <v/>
      </c>
      <c r="EB423" s="71" t="str">
        <f t="shared" si="5529"/>
        <v/>
      </c>
      <c r="EC423" s="71" t="str">
        <f t="shared" si="5530"/>
        <v/>
      </c>
      <c r="ED423" s="71" t="str">
        <f t="shared" si="5531"/>
        <v/>
      </c>
      <c r="EE423" s="71" t="str">
        <f t="shared" si="5532"/>
        <v/>
      </c>
      <c r="EF423" s="71" t="str">
        <f t="shared" si="5533"/>
        <v/>
      </c>
      <c r="EG423" s="71" t="str">
        <f t="shared" si="5534"/>
        <v/>
      </c>
      <c r="EH423" s="71" t="str">
        <f t="shared" si="5535"/>
        <v/>
      </c>
      <c r="EI423" s="71" t="str">
        <f t="shared" si="5536"/>
        <v/>
      </c>
      <c r="EJ423" s="71" t="str">
        <f t="shared" si="5537"/>
        <v/>
      </c>
      <c r="EK423" s="71" t="str">
        <f t="shared" si="5538"/>
        <v/>
      </c>
      <c r="EL423" s="71" t="str">
        <f t="shared" si="5539"/>
        <v/>
      </c>
      <c r="EM423" s="71" t="str">
        <f t="shared" si="5540"/>
        <v/>
      </c>
      <c r="EN423" s="71" t="str">
        <f t="shared" si="5541"/>
        <v/>
      </c>
      <c r="EO423" s="71" t="str">
        <f t="shared" si="5542"/>
        <v/>
      </c>
      <c r="EP423" s="71" t="str">
        <f t="shared" si="5543"/>
        <v/>
      </c>
      <c r="EQ423" s="71" t="str">
        <f t="shared" si="5544"/>
        <v/>
      </c>
      <c r="ER423" s="71" t="str">
        <f t="shared" si="5545"/>
        <v/>
      </c>
      <c r="ES423" s="71" t="str">
        <f t="shared" si="5546"/>
        <v/>
      </c>
      <c r="ET423" s="71" t="str">
        <f t="shared" si="5547"/>
        <v/>
      </c>
      <c r="EU423" s="71" t="str">
        <f t="shared" si="5548"/>
        <v/>
      </c>
      <c r="EV423" s="71" t="str">
        <f t="shared" si="5549"/>
        <v/>
      </c>
      <c r="EW423" s="71" t="str">
        <f t="shared" si="5550"/>
        <v/>
      </c>
      <c r="EX423" s="71" t="str">
        <f t="shared" si="5551"/>
        <v/>
      </c>
      <c r="EY423" s="71" t="str">
        <f t="shared" si="5552"/>
        <v/>
      </c>
      <c r="EZ423" s="71" t="str">
        <f t="shared" si="5553"/>
        <v/>
      </c>
      <c r="FA423" s="71" t="str">
        <f t="shared" si="5554"/>
        <v/>
      </c>
      <c r="FB423" s="71" t="str">
        <f t="shared" si="5555"/>
        <v/>
      </c>
      <c r="FC423" s="71" t="str">
        <f t="shared" si="5556"/>
        <v/>
      </c>
      <c r="FD423" s="71" t="str">
        <f t="shared" si="5557"/>
        <v/>
      </c>
      <c r="FE423" s="71" t="str">
        <f t="shared" si="5558"/>
        <v/>
      </c>
      <c r="FF423" s="71" t="str">
        <f t="shared" si="5559"/>
        <v/>
      </c>
      <c r="FG423" s="71" t="str">
        <f t="shared" si="5560"/>
        <v/>
      </c>
      <c r="FH423" s="71" t="str">
        <f t="shared" si="5561"/>
        <v/>
      </c>
      <c r="FI423" s="71" t="str">
        <f t="shared" si="5562"/>
        <v/>
      </c>
      <c r="FJ423" s="71" t="str">
        <f t="shared" si="5563"/>
        <v/>
      </c>
      <c r="FK423" s="71" t="str">
        <f t="shared" si="5564"/>
        <v/>
      </c>
      <c r="FL423" s="71" t="str">
        <f t="shared" si="5565"/>
        <v/>
      </c>
      <c r="FM423" s="71" t="str">
        <f t="shared" si="5566"/>
        <v/>
      </c>
      <c r="FN423" s="71" t="str">
        <f t="shared" si="5567"/>
        <v/>
      </c>
      <c r="FO423" s="71" t="str">
        <f t="shared" si="5568"/>
        <v/>
      </c>
      <c r="FP423" s="71" t="str">
        <f t="shared" si="5569"/>
        <v/>
      </c>
      <c r="FQ423" s="71" t="str">
        <f t="shared" si="5570"/>
        <v/>
      </c>
      <c r="FR423" s="71" t="str">
        <f t="shared" si="5571"/>
        <v/>
      </c>
      <c r="FS423" s="71" t="str">
        <f t="shared" si="5572"/>
        <v/>
      </c>
    </row>
    <row r="424" spans="1:175" ht="16.5">
      <c r="A424" s="134"/>
      <c r="B424" s="80" t="s">
        <v>1161</v>
      </c>
      <c r="C424" s="150" t="s">
        <v>1162</v>
      </c>
      <c r="T424" s="156" t="s">
        <v>1163</v>
      </c>
      <c r="U424" s="85" t="s">
        <v>1164</v>
      </c>
      <c r="CN424" s="70" t="str">
        <f t="shared" si="5498"/>
        <v>InitUnitState('IK94',,,,,,,,,,)</v>
      </c>
      <c r="CO424" s="70" t="str">
        <f t="shared" si="5499"/>
        <v>InitUnitNormal('IK94',,,,,,,,,,)</v>
      </c>
      <c r="CP424" s="70" t="str">
        <f t="shared" si="5500"/>
        <v>InitUnitMagic('IK94',,,,,,,,,,)</v>
      </c>
      <c r="CQ424" s="70" t="str">
        <f t="shared" si="5501"/>
        <v>InitUnitAdd('IK94',,,,,,,,,,)</v>
      </c>
      <c r="CR424" s="70" t="str">
        <f t="shared" si="6182"/>
        <v>InitEquipData('IK94',,"",,,,,'','','','','','',"ReplaceableTextures\\CommandButtons\\BTNUI_Fuin_05.blp")</v>
      </c>
      <c r="CU424" s="95" t="str">
        <f t="shared" si="5502"/>
        <v>|n</v>
      </c>
      <c r="CV424" s="61" t="str">
        <f t="shared" si="6105"/>
        <v>为|Cffffc926史诗品质|r的|Cffffc926宝物|r附加一条|Cffffc926火之符印|r属性。|n|n|Cff00ff7f点击可将刻印镶嵌至指定史诗品质的宝物。|n|r|Cffff0000镶嵌后不可拆卸和替换。|r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503"/>
        <v/>
      </c>
      <c r="DC424" s="71" t="str">
        <f t="shared" si="5504"/>
        <v/>
      </c>
      <c r="DD424" s="71" t="str">
        <f t="shared" si="5505"/>
        <v/>
      </c>
      <c r="DE424" s="71" t="str">
        <f t="shared" si="5506"/>
        <v/>
      </c>
      <c r="DF424" s="71" t="str">
        <f t="shared" si="5507"/>
        <v/>
      </c>
      <c r="DG424" s="71" t="str">
        <f t="shared" si="5508"/>
        <v/>
      </c>
      <c r="DH424" s="71" t="str">
        <f t="shared" si="5509"/>
        <v/>
      </c>
      <c r="DI424" s="71" t="str">
        <f t="shared" si="5510"/>
        <v/>
      </c>
      <c r="DJ424" s="71" t="str">
        <f t="shared" si="5511"/>
        <v/>
      </c>
      <c r="DK424" s="71" t="str">
        <f t="shared" si="5512"/>
        <v/>
      </c>
      <c r="DL424" s="71" t="str">
        <f t="shared" si="5513"/>
        <v/>
      </c>
      <c r="DM424" s="71" t="str">
        <f t="shared" si="5514"/>
        <v/>
      </c>
      <c r="DN424" s="71" t="str">
        <f t="shared" si="5515"/>
        <v/>
      </c>
      <c r="DO424" s="71" t="str">
        <f t="shared" si="5516"/>
        <v/>
      </c>
      <c r="DP424" s="71" t="str">
        <f t="shared" si="5517"/>
        <v/>
      </c>
      <c r="DQ424" s="71" t="str">
        <f t="shared" si="5518"/>
        <v/>
      </c>
      <c r="DR424" s="71" t="str">
        <f t="shared" si="5519"/>
        <v/>
      </c>
      <c r="DS424" s="71" t="str">
        <f t="shared" si="5520"/>
        <v/>
      </c>
      <c r="DT424" s="71" t="str">
        <f t="shared" si="5521"/>
        <v/>
      </c>
      <c r="DU424" s="71" t="str">
        <f t="shared" si="5522"/>
        <v/>
      </c>
      <c r="DV424" s="71" t="str">
        <f t="shared" si="5523"/>
        <v/>
      </c>
      <c r="DW424" s="71" t="str">
        <f t="shared" si="5524"/>
        <v/>
      </c>
      <c r="DX424" s="71" t="str">
        <f t="shared" si="5525"/>
        <v/>
      </c>
      <c r="DY424" s="71" t="str">
        <f t="shared" si="5526"/>
        <v/>
      </c>
      <c r="DZ424" s="71" t="str">
        <f t="shared" si="5527"/>
        <v/>
      </c>
      <c r="EA424" s="71" t="str">
        <f t="shared" si="5528"/>
        <v/>
      </c>
      <c r="EB424" s="71" t="str">
        <f t="shared" si="5529"/>
        <v/>
      </c>
      <c r="EC424" s="71" t="str">
        <f t="shared" si="5530"/>
        <v/>
      </c>
      <c r="ED424" s="71" t="str">
        <f t="shared" si="5531"/>
        <v/>
      </c>
      <c r="EE424" s="71" t="str">
        <f t="shared" si="5532"/>
        <v/>
      </c>
      <c r="EF424" s="71" t="str">
        <f t="shared" si="5533"/>
        <v/>
      </c>
      <c r="EG424" s="71" t="str">
        <f t="shared" si="5534"/>
        <v/>
      </c>
      <c r="EH424" s="71" t="str">
        <f t="shared" si="5535"/>
        <v/>
      </c>
      <c r="EI424" s="71" t="str">
        <f t="shared" si="5536"/>
        <v/>
      </c>
      <c r="EJ424" s="71" t="str">
        <f t="shared" si="5537"/>
        <v/>
      </c>
      <c r="EK424" s="71" t="str">
        <f t="shared" si="5538"/>
        <v/>
      </c>
      <c r="EL424" s="71" t="str">
        <f t="shared" si="5539"/>
        <v/>
      </c>
      <c r="EM424" s="71" t="str">
        <f t="shared" si="5540"/>
        <v/>
      </c>
      <c r="EN424" s="71" t="str">
        <f t="shared" si="5541"/>
        <v/>
      </c>
      <c r="EO424" s="71" t="str">
        <f t="shared" si="5542"/>
        <v/>
      </c>
      <c r="EP424" s="71" t="str">
        <f t="shared" si="5543"/>
        <v/>
      </c>
      <c r="EQ424" s="71" t="str">
        <f t="shared" si="5544"/>
        <v/>
      </c>
      <c r="ER424" s="71" t="str">
        <f t="shared" si="5545"/>
        <v/>
      </c>
      <c r="ES424" s="71" t="str">
        <f t="shared" si="5546"/>
        <v/>
      </c>
      <c r="ET424" s="71" t="str">
        <f t="shared" si="5547"/>
        <v/>
      </c>
      <c r="EU424" s="71" t="str">
        <f t="shared" si="5548"/>
        <v/>
      </c>
      <c r="EV424" s="71" t="str">
        <f t="shared" si="5549"/>
        <v/>
      </c>
      <c r="EW424" s="71" t="str">
        <f t="shared" si="5550"/>
        <v/>
      </c>
      <c r="EX424" s="71" t="str">
        <f t="shared" si="5551"/>
        <v/>
      </c>
      <c r="EY424" s="71" t="str">
        <f t="shared" si="5552"/>
        <v/>
      </c>
      <c r="EZ424" s="71" t="str">
        <f t="shared" si="5553"/>
        <v/>
      </c>
      <c r="FA424" s="71" t="str">
        <f t="shared" si="5554"/>
        <v/>
      </c>
      <c r="FB424" s="71" t="str">
        <f t="shared" si="5555"/>
        <v/>
      </c>
      <c r="FC424" s="71" t="str">
        <f t="shared" si="5556"/>
        <v/>
      </c>
      <c r="FD424" s="71" t="str">
        <f t="shared" si="5557"/>
        <v/>
      </c>
      <c r="FE424" s="71" t="str">
        <f t="shared" si="5558"/>
        <v/>
      </c>
      <c r="FF424" s="71" t="str">
        <f t="shared" si="5559"/>
        <v/>
      </c>
      <c r="FG424" s="71" t="str">
        <f t="shared" si="5560"/>
        <v/>
      </c>
      <c r="FH424" s="71" t="str">
        <f t="shared" si="5561"/>
        <v/>
      </c>
      <c r="FI424" s="71" t="str">
        <f t="shared" si="5562"/>
        <v/>
      </c>
      <c r="FJ424" s="71" t="str">
        <f t="shared" si="5563"/>
        <v/>
      </c>
      <c r="FK424" s="71" t="str">
        <f t="shared" si="5564"/>
        <v/>
      </c>
      <c r="FL424" s="71" t="str">
        <f t="shared" si="5565"/>
        <v/>
      </c>
      <c r="FM424" s="71" t="str">
        <f t="shared" si="5566"/>
        <v/>
      </c>
      <c r="FN424" s="71" t="str">
        <f t="shared" si="5567"/>
        <v/>
      </c>
      <c r="FO424" s="71" t="str">
        <f t="shared" si="5568"/>
        <v/>
      </c>
      <c r="FP424" s="71" t="str">
        <f t="shared" si="5569"/>
        <v/>
      </c>
      <c r="FQ424" s="71" t="str">
        <f t="shared" si="5570"/>
        <v/>
      </c>
      <c r="FR424" s="71" t="str">
        <f t="shared" si="5571"/>
        <v/>
      </c>
      <c r="FS424" s="71" t="str">
        <f t="shared" si="5572"/>
        <v/>
      </c>
    </row>
    <row r="425" spans="1:175" ht="16.5">
      <c r="A425" s="134"/>
      <c r="B425" s="80" t="s">
        <v>1165</v>
      </c>
      <c r="C425" s="150" t="s">
        <v>1166</v>
      </c>
      <c r="T425" s="156" t="s">
        <v>1167</v>
      </c>
      <c r="U425" s="85" t="s">
        <v>1168</v>
      </c>
      <c r="CN425" s="70" t="str">
        <f t="shared" si="5498"/>
        <v>InitUnitState('IK95',,,,,,,,,,)</v>
      </c>
      <c r="CO425" s="70" t="str">
        <f t="shared" si="5499"/>
        <v>InitUnitNormal('IK95',,,,,,,,,,)</v>
      </c>
      <c r="CP425" s="70" t="str">
        <f t="shared" si="5500"/>
        <v>InitUnitMagic('IK95',,,,,,,,,,)</v>
      </c>
      <c r="CQ425" s="70" t="str">
        <f t="shared" si="5501"/>
        <v>InitUnitAdd('IK95',,,,,,,,,,)</v>
      </c>
      <c r="CR425" s="70" t="str">
        <f t="shared" si="6182"/>
        <v>InitEquipData('IK95',,"",,,,,'','','','','','',"ReplaceableTextures\\CommandButtons\\BTNUI_Fuin_06.blp")</v>
      </c>
      <c r="CU425" s="95" t="str">
        <f t="shared" si="5502"/>
        <v>|n</v>
      </c>
      <c r="CV425" s="61" t="str">
        <f t="shared" si="6105"/>
        <v>为|Cffffc926史诗品质|r的|Cffffc926宝物|r附加一条|Cffffc926土之符印|r属性。|n|n|Cff00ff7f点击可将刻印镶嵌至指定史诗品质的宝物。|n|r|Cffff0000镶嵌后不可拆卸和替换。|r</v>
      </c>
      <c r="CW425" s="60"/>
      <c r="CX425" s="60"/>
      <c r="CY425" s="60"/>
      <c r="CZ425" s="60"/>
      <c r="DA425" s="60"/>
      <c r="DB425" s="71" t="str">
        <f t="shared" si="5503"/>
        <v/>
      </c>
      <c r="DC425" s="71" t="str">
        <f t="shared" si="5504"/>
        <v/>
      </c>
      <c r="DD425" s="71" t="str">
        <f t="shared" si="5505"/>
        <v/>
      </c>
      <c r="DE425" s="71" t="str">
        <f t="shared" si="5506"/>
        <v/>
      </c>
      <c r="DF425" s="71" t="str">
        <f t="shared" si="5507"/>
        <v/>
      </c>
      <c r="DG425" s="71" t="str">
        <f t="shared" si="5508"/>
        <v/>
      </c>
      <c r="DH425" s="71" t="str">
        <f t="shared" si="5509"/>
        <v/>
      </c>
      <c r="DI425" s="71" t="str">
        <f t="shared" si="5510"/>
        <v/>
      </c>
      <c r="DJ425" s="71" t="str">
        <f t="shared" si="5511"/>
        <v/>
      </c>
      <c r="DK425" s="71" t="str">
        <f t="shared" si="5512"/>
        <v/>
      </c>
      <c r="DL425" s="71" t="str">
        <f t="shared" si="5513"/>
        <v/>
      </c>
      <c r="DM425" s="71" t="str">
        <f t="shared" si="5514"/>
        <v/>
      </c>
      <c r="DN425" s="71" t="str">
        <f t="shared" si="5515"/>
        <v/>
      </c>
      <c r="DO425" s="71" t="str">
        <f t="shared" si="5516"/>
        <v/>
      </c>
      <c r="DP425" s="71" t="str">
        <f t="shared" si="5517"/>
        <v/>
      </c>
      <c r="DQ425" s="71" t="str">
        <f t="shared" si="5518"/>
        <v/>
      </c>
      <c r="DR425" s="71" t="str">
        <f t="shared" si="5519"/>
        <v/>
      </c>
      <c r="DS425" s="71" t="str">
        <f t="shared" si="5520"/>
        <v/>
      </c>
      <c r="DT425" s="71" t="str">
        <f t="shared" si="5521"/>
        <v/>
      </c>
      <c r="DU425" s="71" t="str">
        <f t="shared" si="5522"/>
        <v/>
      </c>
      <c r="DV425" s="71" t="str">
        <f t="shared" si="5523"/>
        <v/>
      </c>
      <c r="DW425" s="71" t="str">
        <f t="shared" si="5524"/>
        <v/>
      </c>
      <c r="DX425" s="71" t="str">
        <f t="shared" si="5525"/>
        <v/>
      </c>
      <c r="DY425" s="71" t="str">
        <f t="shared" si="5526"/>
        <v/>
      </c>
      <c r="DZ425" s="71" t="str">
        <f t="shared" si="5527"/>
        <v/>
      </c>
      <c r="EA425" s="71" t="str">
        <f t="shared" si="5528"/>
        <v/>
      </c>
      <c r="EB425" s="71" t="str">
        <f t="shared" si="5529"/>
        <v/>
      </c>
      <c r="EC425" s="71" t="str">
        <f t="shared" si="5530"/>
        <v/>
      </c>
      <c r="ED425" s="71" t="str">
        <f t="shared" si="5531"/>
        <v/>
      </c>
      <c r="EE425" s="71" t="str">
        <f t="shared" si="5532"/>
        <v/>
      </c>
      <c r="EF425" s="71" t="str">
        <f t="shared" si="5533"/>
        <v/>
      </c>
      <c r="EG425" s="71" t="str">
        <f t="shared" si="5534"/>
        <v/>
      </c>
      <c r="EH425" s="71" t="str">
        <f t="shared" si="5535"/>
        <v/>
      </c>
      <c r="EI425" s="71" t="str">
        <f t="shared" si="5536"/>
        <v/>
      </c>
      <c r="EJ425" s="71" t="str">
        <f t="shared" si="5537"/>
        <v/>
      </c>
      <c r="EK425" s="71" t="str">
        <f t="shared" si="5538"/>
        <v/>
      </c>
      <c r="EL425" s="71" t="str">
        <f t="shared" si="5539"/>
        <v/>
      </c>
      <c r="EM425" s="71" t="str">
        <f t="shared" si="5540"/>
        <v/>
      </c>
      <c r="EN425" s="71" t="str">
        <f t="shared" si="5541"/>
        <v/>
      </c>
      <c r="EO425" s="71" t="str">
        <f t="shared" si="5542"/>
        <v/>
      </c>
      <c r="EP425" s="71" t="str">
        <f t="shared" si="5543"/>
        <v/>
      </c>
      <c r="EQ425" s="71" t="str">
        <f t="shared" si="5544"/>
        <v/>
      </c>
      <c r="ER425" s="71" t="str">
        <f t="shared" si="5545"/>
        <v/>
      </c>
      <c r="ES425" s="71" t="str">
        <f t="shared" si="5546"/>
        <v/>
      </c>
      <c r="ET425" s="71" t="str">
        <f t="shared" si="5547"/>
        <v/>
      </c>
      <c r="EU425" s="71" t="str">
        <f t="shared" si="5548"/>
        <v/>
      </c>
      <c r="EV425" s="71" t="str">
        <f t="shared" si="5549"/>
        <v/>
      </c>
      <c r="EW425" s="71" t="str">
        <f t="shared" si="5550"/>
        <v/>
      </c>
      <c r="EX425" s="71" t="str">
        <f t="shared" si="5551"/>
        <v/>
      </c>
      <c r="EY425" s="71" t="str">
        <f t="shared" si="5552"/>
        <v/>
      </c>
      <c r="EZ425" s="71" t="str">
        <f t="shared" si="5553"/>
        <v/>
      </c>
      <c r="FA425" s="71" t="str">
        <f t="shared" si="5554"/>
        <v/>
      </c>
      <c r="FB425" s="71" t="str">
        <f t="shared" si="5555"/>
        <v/>
      </c>
      <c r="FC425" s="71" t="str">
        <f t="shared" si="5556"/>
        <v/>
      </c>
      <c r="FD425" s="71" t="str">
        <f t="shared" si="5557"/>
        <v/>
      </c>
      <c r="FE425" s="71" t="str">
        <f t="shared" si="5558"/>
        <v/>
      </c>
      <c r="FF425" s="71" t="str">
        <f t="shared" si="5559"/>
        <v/>
      </c>
      <c r="FG425" s="71" t="str">
        <f t="shared" si="5560"/>
        <v/>
      </c>
      <c r="FH425" s="71" t="str">
        <f t="shared" si="5561"/>
        <v/>
      </c>
      <c r="FI425" s="71" t="str">
        <f t="shared" si="5562"/>
        <v/>
      </c>
      <c r="FJ425" s="71" t="str">
        <f t="shared" si="5563"/>
        <v/>
      </c>
      <c r="FK425" s="71" t="str">
        <f t="shared" si="5564"/>
        <v/>
      </c>
      <c r="FL425" s="71" t="str">
        <f t="shared" si="5565"/>
        <v/>
      </c>
      <c r="FM425" s="71" t="str">
        <f t="shared" si="5566"/>
        <v/>
      </c>
      <c r="FN425" s="71" t="str">
        <f t="shared" si="5567"/>
        <v/>
      </c>
      <c r="FO425" s="71" t="str">
        <f t="shared" si="5568"/>
        <v/>
      </c>
      <c r="FP425" s="71" t="str">
        <f t="shared" si="5569"/>
        <v/>
      </c>
      <c r="FQ425" s="71" t="str">
        <f t="shared" si="5570"/>
        <v/>
      </c>
      <c r="FR425" s="71" t="str">
        <f t="shared" si="5571"/>
        <v/>
      </c>
      <c r="FS425" s="71" t="str">
        <f t="shared" si="5572"/>
        <v/>
      </c>
    </row>
    <row r="426" spans="1:175" ht="16.5">
      <c r="A426" s="134"/>
      <c r="B426" s="80" t="s">
        <v>1169</v>
      </c>
      <c r="C426" s="150" t="s">
        <v>1170</v>
      </c>
      <c r="T426" s="156" t="s">
        <v>1171</v>
      </c>
      <c r="U426" s="85" t="s">
        <v>1172</v>
      </c>
      <c r="CN426" s="70" t="str">
        <f t="shared" si="5498"/>
        <v>InitUnitState('IK96',,,,,,,,,,)</v>
      </c>
      <c r="CO426" s="70" t="str">
        <f t="shared" si="5499"/>
        <v>InitUnitNormal('IK96',,,,,,,,,,)</v>
      </c>
      <c r="CP426" s="70" t="str">
        <f t="shared" si="5500"/>
        <v>InitUnitMagic('IK96',,,,,,,,,,)</v>
      </c>
      <c r="CQ426" s="70" t="str">
        <f t="shared" si="5501"/>
        <v>InitUnitAdd('IK96',,,,,,,,,,)</v>
      </c>
      <c r="CR426" s="70" t="str">
        <f t="shared" si="6182"/>
        <v>InitEquipData('IK96',,"",,,,,'','','','','','',"ReplaceableTextures\\CommandButtons\\BTNUI_Fuin_07.blp")</v>
      </c>
      <c r="CU426" s="95" t="str">
        <f t="shared" si="5502"/>
        <v>|n</v>
      </c>
      <c r="CV426" s="61" t="str">
        <f t="shared" si="6105"/>
        <v>为|Cffffc926史诗品质|r的|Cffffc926宝物|r附加一条|Cffffc926光之符印|r属性。|n|n|Cff00ff7f点击可将刻印镶嵌至指定史诗品质的宝物。|n|r|Cffff0000镶嵌后不可拆卸和替换。|r</v>
      </c>
      <c r="CW426" s="60"/>
      <c r="CX426" s="60"/>
      <c r="CY426" s="60"/>
      <c r="CZ426" s="60"/>
      <c r="DA426" s="60"/>
      <c r="DB426" s="71" t="str">
        <f t="shared" si="5503"/>
        <v/>
      </c>
      <c r="DC426" s="71" t="str">
        <f t="shared" si="5504"/>
        <v/>
      </c>
      <c r="DD426" s="71" t="str">
        <f t="shared" si="5505"/>
        <v/>
      </c>
      <c r="DE426" s="71" t="str">
        <f t="shared" si="5506"/>
        <v/>
      </c>
      <c r="DF426" s="71" t="str">
        <f t="shared" si="5507"/>
        <v/>
      </c>
      <c r="DG426" s="71" t="str">
        <f t="shared" si="5508"/>
        <v/>
      </c>
      <c r="DH426" s="71" t="str">
        <f t="shared" si="5509"/>
        <v/>
      </c>
      <c r="DI426" s="71" t="str">
        <f t="shared" si="5510"/>
        <v/>
      </c>
      <c r="DJ426" s="71" t="str">
        <f t="shared" si="5511"/>
        <v/>
      </c>
      <c r="DK426" s="71" t="str">
        <f t="shared" si="5512"/>
        <v/>
      </c>
      <c r="DL426" s="71" t="str">
        <f t="shared" si="5513"/>
        <v/>
      </c>
      <c r="DM426" s="71" t="str">
        <f t="shared" si="5514"/>
        <v/>
      </c>
      <c r="DN426" s="71" t="str">
        <f t="shared" si="5515"/>
        <v/>
      </c>
      <c r="DO426" s="71" t="str">
        <f t="shared" si="5516"/>
        <v/>
      </c>
      <c r="DP426" s="71" t="str">
        <f t="shared" si="5517"/>
        <v/>
      </c>
      <c r="DQ426" s="71" t="str">
        <f t="shared" si="5518"/>
        <v/>
      </c>
      <c r="DR426" s="71" t="str">
        <f t="shared" si="5519"/>
        <v/>
      </c>
      <c r="DS426" s="71" t="str">
        <f t="shared" si="5520"/>
        <v/>
      </c>
      <c r="DT426" s="71" t="str">
        <f t="shared" si="5521"/>
        <v/>
      </c>
      <c r="DU426" s="71" t="str">
        <f t="shared" si="5522"/>
        <v/>
      </c>
      <c r="DV426" s="71" t="str">
        <f t="shared" si="5523"/>
        <v/>
      </c>
      <c r="DW426" s="71" t="str">
        <f t="shared" si="5524"/>
        <v/>
      </c>
      <c r="DX426" s="71" t="str">
        <f t="shared" si="5525"/>
        <v/>
      </c>
      <c r="DY426" s="71" t="str">
        <f t="shared" si="5526"/>
        <v/>
      </c>
      <c r="DZ426" s="71" t="str">
        <f t="shared" si="5527"/>
        <v/>
      </c>
      <c r="EA426" s="71" t="str">
        <f t="shared" si="5528"/>
        <v/>
      </c>
      <c r="EB426" s="71" t="str">
        <f t="shared" si="5529"/>
        <v/>
      </c>
      <c r="EC426" s="71" t="str">
        <f t="shared" si="5530"/>
        <v/>
      </c>
      <c r="ED426" s="71" t="str">
        <f t="shared" si="5531"/>
        <v/>
      </c>
      <c r="EE426" s="71" t="str">
        <f t="shared" si="5532"/>
        <v/>
      </c>
      <c r="EF426" s="71" t="str">
        <f t="shared" si="5533"/>
        <v/>
      </c>
      <c r="EG426" s="71" t="str">
        <f t="shared" si="5534"/>
        <v/>
      </c>
      <c r="EH426" s="71" t="str">
        <f t="shared" si="5535"/>
        <v/>
      </c>
      <c r="EI426" s="71" t="str">
        <f t="shared" si="5536"/>
        <v/>
      </c>
      <c r="EJ426" s="71" t="str">
        <f t="shared" si="5537"/>
        <v/>
      </c>
      <c r="EK426" s="71" t="str">
        <f t="shared" si="5538"/>
        <v/>
      </c>
      <c r="EL426" s="71" t="str">
        <f t="shared" si="5539"/>
        <v/>
      </c>
      <c r="EM426" s="71" t="str">
        <f t="shared" si="5540"/>
        <v/>
      </c>
      <c r="EN426" s="71" t="str">
        <f t="shared" si="5541"/>
        <v/>
      </c>
      <c r="EO426" s="71" t="str">
        <f t="shared" si="5542"/>
        <v/>
      </c>
      <c r="EP426" s="71" t="str">
        <f t="shared" si="5543"/>
        <v/>
      </c>
      <c r="EQ426" s="71" t="str">
        <f t="shared" si="5544"/>
        <v/>
      </c>
      <c r="ER426" s="71" t="str">
        <f t="shared" si="5545"/>
        <v/>
      </c>
      <c r="ES426" s="71" t="str">
        <f t="shared" si="5546"/>
        <v/>
      </c>
      <c r="ET426" s="71" t="str">
        <f t="shared" si="5547"/>
        <v/>
      </c>
      <c r="EU426" s="71" t="str">
        <f t="shared" si="5548"/>
        <v/>
      </c>
      <c r="EV426" s="71" t="str">
        <f t="shared" si="5549"/>
        <v/>
      </c>
      <c r="EW426" s="71" t="str">
        <f t="shared" si="5550"/>
        <v/>
      </c>
      <c r="EX426" s="71" t="str">
        <f t="shared" si="5551"/>
        <v/>
      </c>
      <c r="EY426" s="71" t="str">
        <f t="shared" si="5552"/>
        <v/>
      </c>
      <c r="EZ426" s="71" t="str">
        <f t="shared" si="5553"/>
        <v/>
      </c>
      <c r="FA426" s="71" t="str">
        <f t="shared" si="5554"/>
        <v/>
      </c>
      <c r="FB426" s="71" t="str">
        <f t="shared" si="5555"/>
        <v/>
      </c>
      <c r="FC426" s="71" t="str">
        <f t="shared" si="5556"/>
        <v/>
      </c>
      <c r="FD426" s="71" t="str">
        <f t="shared" si="5557"/>
        <v/>
      </c>
      <c r="FE426" s="71" t="str">
        <f t="shared" si="5558"/>
        <v/>
      </c>
      <c r="FF426" s="71" t="str">
        <f t="shared" si="5559"/>
        <v/>
      </c>
      <c r="FG426" s="71" t="str">
        <f t="shared" si="5560"/>
        <v/>
      </c>
      <c r="FH426" s="71" t="str">
        <f t="shared" si="5561"/>
        <v/>
      </c>
      <c r="FI426" s="71" t="str">
        <f t="shared" si="5562"/>
        <v/>
      </c>
      <c r="FJ426" s="71" t="str">
        <f t="shared" si="5563"/>
        <v/>
      </c>
      <c r="FK426" s="71" t="str">
        <f t="shared" si="5564"/>
        <v/>
      </c>
      <c r="FL426" s="71" t="str">
        <f t="shared" si="5565"/>
        <v/>
      </c>
      <c r="FM426" s="71" t="str">
        <f t="shared" si="5566"/>
        <v/>
      </c>
      <c r="FN426" s="71" t="str">
        <f t="shared" si="5567"/>
        <v/>
      </c>
      <c r="FO426" s="71" t="str">
        <f t="shared" si="5568"/>
        <v/>
      </c>
      <c r="FP426" s="71" t="str">
        <f t="shared" si="5569"/>
        <v/>
      </c>
      <c r="FQ426" s="71" t="str">
        <f t="shared" si="5570"/>
        <v/>
      </c>
      <c r="FR426" s="71" t="str">
        <f t="shared" si="5571"/>
        <v/>
      </c>
      <c r="FS426" s="71" t="str">
        <f t="shared" si="5572"/>
        <v/>
      </c>
    </row>
    <row r="427" spans="1:175" ht="16.5">
      <c r="A427" s="134"/>
      <c r="B427" s="80" t="s">
        <v>1173</v>
      </c>
      <c r="C427" s="150" t="s">
        <v>1174</v>
      </c>
      <c r="T427" s="156" t="s">
        <v>1175</v>
      </c>
      <c r="U427" s="85" t="s">
        <v>1176</v>
      </c>
      <c r="CN427" s="70" t="str">
        <f t="shared" si="5498"/>
        <v>InitUnitState('IK97',,,,,,,,,,)</v>
      </c>
      <c r="CO427" s="70" t="str">
        <f t="shared" si="5499"/>
        <v>InitUnitNormal('IK97',,,,,,,,,,)</v>
      </c>
      <c r="CP427" s="70" t="str">
        <f t="shared" si="5500"/>
        <v>InitUnitMagic('IK97',,,,,,,,,,)</v>
      </c>
      <c r="CQ427" s="70" t="str">
        <f t="shared" si="5501"/>
        <v>InitUnitAdd('IK97',,,,,,,,,,)</v>
      </c>
      <c r="CR427" s="70" t="str">
        <f t="shared" si="6182"/>
        <v>InitEquipData('IK97',,"",,,,,'','','','','','',"ReplaceableTextures\\CommandButtons\\BTNUI_Fuin_08.blp")</v>
      </c>
      <c r="CU427" s="95" t="str">
        <f t="shared" si="5502"/>
        <v>|n</v>
      </c>
      <c r="CV427" s="61" t="str">
        <f t="shared" si="6105"/>
        <v>为|Cffffc926史诗品质|r的|Cffffc926宝物|r附加一条|Cffffc926雷之符印|r属性。|n|n|Cff00ff7f点击可将刻印镶嵌至指定史诗品质的宝物。|n|r|Cffff0000镶嵌后不可拆卸和替换。|r</v>
      </c>
      <c r="CW427" s="60"/>
      <c r="CX427" s="60"/>
      <c r="CY427" s="60"/>
      <c r="CZ427" s="60"/>
      <c r="DA427" s="60"/>
      <c r="DB427" s="71" t="str">
        <f t="shared" si="5503"/>
        <v/>
      </c>
      <c r="DC427" s="71" t="str">
        <f t="shared" si="5504"/>
        <v/>
      </c>
      <c r="DD427" s="71" t="str">
        <f t="shared" si="5505"/>
        <v/>
      </c>
      <c r="DE427" s="71" t="str">
        <f t="shared" si="5506"/>
        <v/>
      </c>
      <c r="DF427" s="71" t="str">
        <f t="shared" si="5507"/>
        <v/>
      </c>
      <c r="DG427" s="71" t="str">
        <f t="shared" si="5508"/>
        <v/>
      </c>
      <c r="DH427" s="71" t="str">
        <f t="shared" si="5509"/>
        <v/>
      </c>
      <c r="DI427" s="71" t="str">
        <f t="shared" si="5510"/>
        <v/>
      </c>
      <c r="DJ427" s="71" t="str">
        <f t="shared" si="5511"/>
        <v/>
      </c>
      <c r="DK427" s="71" t="str">
        <f t="shared" si="5512"/>
        <v/>
      </c>
      <c r="DL427" s="71" t="str">
        <f t="shared" si="5513"/>
        <v/>
      </c>
      <c r="DM427" s="71" t="str">
        <f t="shared" si="5514"/>
        <v/>
      </c>
      <c r="DN427" s="71" t="str">
        <f t="shared" si="5515"/>
        <v/>
      </c>
      <c r="DO427" s="71" t="str">
        <f t="shared" si="5516"/>
        <v/>
      </c>
      <c r="DP427" s="71" t="str">
        <f t="shared" si="5517"/>
        <v/>
      </c>
      <c r="DQ427" s="71" t="str">
        <f t="shared" si="5518"/>
        <v/>
      </c>
      <c r="DR427" s="71" t="str">
        <f t="shared" si="5519"/>
        <v/>
      </c>
      <c r="DS427" s="71" t="str">
        <f t="shared" si="5520"/>
        <v/>
      </c>
      <c r="DT427" s="71" t="str">
        <f t="shared" si="5521"/>
        <v/>
      </c>
      <c r="DU427" s="71" t="str">
        <f t="shared" si="5522"/>
        <v/>
      </c>
      <c r="DV427" s="71" t="str">
        <f t="shared" si="5523"/>
        <v/>
      </c>
      <c r="DW427" s="71" t="str">
        <f t="shared" si="5524"/>
        <v/>
      </c>
      <c r="DX427" s="71" t="str">
        <f t="shared" si="5525"/>
        <v/>
      </c>
      <c r="DY427" s="71" t="str">
        <f t="shared" si="5526"/>
        <v/>
      </c>
      <c r="DZ427" s="71" t="str">
        <f t="shared" si="5527"/>
        <v/>
      </c>
      <c r="EA427" s="71" t="str">
        <f t="shared" si="5528"/>
        <v/>
      </c>
      <c r="EB427" s="71" t="str">
        <f t="shared" si="5529"/>
        <v/>
      </c>
      <c r="EC427" s="71" t="str">
        <f t="shared" si="5530"/>
        <v/>
      </c>
      <c r="ED427" s="71" t="str">
        <f t="shared" si="5531"/>
        <v/>
      </c>
      <c r="EE427" s="71" t="str">
        <f t="shared" si="5532"/>
        <v/>
      </c>
      <c r="EF427" s="71" t="str">
        <f t="shared" si="5533"/>
        <v/>
      </c>
      <c r="EG427" s="71" t="str">
        <f t="shared" si="5534"/>
        <v/>
      </c>
      <c r="EH427" s="71" t="str">
        <f t="shared" si="5535"/>
        <v/>
      </c>
      <c r="EI427" s="71" t="str">
        <f t="shared" si="5536"/>
        <v/>
      </c>
      <c r="EJ427" s="71" t="str">
        <f t="shared" si="5537"/>
        <v/>
      </c>
      <c r="EK427" s="71" t="str">
        <f t="shared" si="5538"/>
        <v/>
      </c>
      <c r="EL427" s="71" t="str">
        <f t="shared" si="5539"/>
        <v/>
      </c>
      <c r="EM427" s="71" t="str">
        <f t="shared" si="5540"/>
        <v/>
      </c>
      <c r="EN427" s="71" t="str">
        <f t="shared" si="5541"/>
        <v/>
      </c>
      <c r="EO427" s="71" t="str">
        <f t="shared" si="5542"/>
        <v/>
      </c>
      <c r="EP427" s="71" t="str">
        <f t="shared" si="5543"/>
        <v/>
      </c>
      <c r="EQ427" s="71" t="str">
        <f t="shared" si="5544"/>
        <v/>
      </c>
      <c r="ER427" s="71" t="str">
        <f t="shared" si="5545"/>
        <v/>
      </c>
      <c r="ES427" s="71" t="str">
        <f t="shared" si="5546"/>
        <v/>
      </c>
      <c r="ET427" s="71" t="str">
        <f t="shared" si="5547"/>
        <v/>
      </c>
      <c r="EU427" s="71" t="str">
        <f t="shared" si="5548"/>
        <v/>
      </c>
      <c r="EV427" s="71" t="str">
        <f t="shared" si="5549"/>
        <v/>
      </c>
      <c r="EW427" s="71" t="str">
        <f t="shared" si="5550"/>
        <v/>
      </c>
      <c r="EX427" s="71" t="str">
        <f t="shared" si="5551"/>
        <v/>
      </c>
      <c r="EY427" s="71" t="str">
        <f t="shared" si="5552"/>
        <v/>
      </c>
      <c r="EZ427" s="71" t="str">
        <f t="shared" si="5553"/>
        <v/>
      </c>
      <c r="FA427" s="71" t="str">
        <f t="shared" si="5554"/>
        <v/>
      </c>
      <c r="FB427" s="71" t="str">
        <f t="shared" si="5555"/>
        <v/>
      </c>
      <c r="FC427" s="71" t="str">
        <f t="shared" si="5556"/>
        <v/>
      </c>
      <c r="FD427" s="71" t="str">
        <f t="shared" si="5557"/>
        <v/>
      </c>
      <c r="FE427" s="71" t="str">
        <f t="shared" si="5558"/>
        <v/>
      </c>
      <c r="FF427" s="71" t="str">
        <f t="shared" si="5559"/>
        <v/>
      </c>
      <c r="FG427" s="71" t="str">
        <f t="shared" si="5560"/>
        <v/>
      </c>
      <c r="FH427" s="71" t="str">
        <f t="shared" si="5561"/>
        <v/>
      </c>
      <c r="FI427" s="71" t="str">
        <f t="shared" si="5562"/>
        <v/>
      </c>
      <c r="FJ427" s="71" t="str">
        <f t="shared" si="5563"/>
        <v/>
      </c>
      <c r="FK427" s="71" t="str">
        <f t="shared" si="5564"/>
        <v/>
      </c>
      <c r="FL427" s="71" t="str">
        <f t="shared" si="5565"/>
        <v/>
      </c>
      <c r="FM427" s="71" t="str">
        <f t="shared" si="5566"/>
        <v/>
      </c>
      <c r="FN427" s="71" t="str">
        <f t="shared" si="5567"/>
        <v/>
      </c>
      <c r="FO427" s="71" t="str">
        <f t="shared" si="5568"/>
        <v/>
      </c>
      <c r="FP427" s="71" t="str">
        <f t="shared" si="5569"/>
        <v/>
      </c>
      <c r="FQ427" s="71" t="str">
        <f t="shared" si="5570"/>
        <v/>
      </c>
      <c r="FR427" s="71" t="str">
        <f t="shared" si="5571"/>
        <v/>
      </c>
      <c r="FS427" s="71" t="str">
        <f t="shared" si="5572"/>
        <v/>
      </c>
    </row>
    <row r="428" spans="1:175" ht="16.5">
      <c r="A428" s="134"/>
      <c r="B428" s="80" t="s">
        <v>1177</v>
      </c>
      <c r="C428" s="151" t="s">
        <v>1178</v>
      </c>
      <c r="T428" s="157" t="s">
        <v>1179</v>
      </c>
      <c r="U428" s="85" t="s">
        <v>1180</v>
      </c>
      <c r="CN428" s="70" t="str">
        <f t="shared" si="5498"/>
        <v>InitUnitState('IK98',,,,,,,,,,)</v>
      </c>
      <c r="CO428" s="70" t="str">
        <f t="shared" si="5499"/>
        <v>InitUnitNormal('IK98',,,,,,,,,,)</v>
      </c>
      <c r="CP428" s="70" t="str">
        <f t="shared" si="5500"/>
        <v>InitUnitMagic('IK98',,,,,,,,,,)</v>
      </c>
      <c r="CQ428" s="70" t="str">
        <f t="shared" si="5501"/>
        <v>InitUnitAdd('IK98',,,,,,,,,,)</v>
      </c>
      <c r="CR428" s="70" t="str">
        <f t="shared" si="6182"/>
        <v>InitEquipData('IK98',,"",,,,,'','','','','','',"")</v>
      </c>
      <c r="CU428" s="95" t="str">
        <f t="shared" si="5502"/>
        <v>|n</v>
      </c>
      <c r="CV428" s="61" t="str">
        <f t="shared" si="6105"/>
        <v>为|Cffffc926史诗品质|r的|Cffffc926宝物|r附加一条|Cffffc926暗之符印|r属性。|n|n|Cff00ff7f点击可将刻印镶嵌至指定史诗品质的宝物。|n|r|Cffff0000镶嵌后不可拆卸和替换。|r</v>
      </c>
      <c r="CW428" s="60"/>
      <c r="CX428" s="60"/>
      <c r="CY428" s="60"/>
      <c r="CZ428" s="60"/>
      <c r="DA428" s="60"/>
      <c r="DB428" s="71" t="str">
        <f t="shared" si="5503"/>
        <v/>
      </c>
      <c r="DC428" s="71" t="str">
        <f t="shared" si="5504"/>
        <v/>
      </c>
      <c r="DD428" s="71" t="str">
        <f t="shared" si="5505"/>
        <v/>
      </c>
      <c r="DE428" s="71" t="str">
        <f t="shared" si="5506"/>
        <v/>
      </c>
      <c r="DF428" s="71" t="str">
        <f t="shared" si="5507"/>
        <v/>
      </c>
      <c r="DG428" s="71" t="str">
        <f t="shared" si="5508"/>
        <v/>
      </c>
      <c r="DH428" s="71" t="str">
        <f t="shared" si="5509"/>
        <v/>
      </c>
      <c r="DI428" s="71" t="str">
        <f t="shared" si="5510"/>
        <v/>
      </c>
      <c r="DJ428" s="71" t="str">
        <f t="shared" si="5511"/>
        <v/>
      </c>
      <c r="DK428" s="71" t="str">
        <f t="shared" si="5512"/>
        <v/>
      </c>
      <c r="DL428" s="71" t="str">
        <f t="shared" si="5513"/>
        <v/>
      </c>
      <c r="DM428" s="71" t="str">
        <f t="shared" si="5514"/>
        <v/>
      </c>
      <c r="DN428" s="71" t="str">
        <f t="shared" si="5515"/>
        <v/>
      </c>
      <c r="DO428" s="71" t="str">
        <f t="shared" si="5516"/>
        <v/>
      </c>
      <c r="DP428" s="71" t="str">
        <f t="shared" si="5517"/>
        <v/>
      </c>
      <c r="DQ428" s="71" t="str">
        <f t="shared" si="5518"/>
        <v/>
      </c>
      <c r="DR428" s="71" t="str">
        <f t="shared" si="5519"/>
        <v/>
      </c>
      <c r="DS428" s="71" t="str">
        <f t="shared" si="5520"/>
        <v/>
      </c>
      <c r="DT428" s="71" t="str">
        <f t="shared" si="5521"/>
        <v/>
      </c>
      <c r="DU428" s="71" t="str">
        <f t="shared" si="5522"/>
        <v/>
      </c>
      <c r="DV428" s="71" t="str">
        <f t="shared" si="5523"/>
        <v/>
      </c>
      <c r="DW428" s="71" t="str">
        <f t="shared" si="5524"/>
        <v/>
      </c>
      <c r="DX428" s="71" t="str">
        <f t="shared" si="5525"/>
        <v/>
      </c>
      <c r="DY428" s="71" t="str">
        <f t="shared" si="5526"/>
        <v/>
      </c>
      <c r="DZ428" s="71" t="str">
        <f t="shared" si="5527"/>
        <v/>
      </c>
      <c r="EA428" s="71" t="str">
        <f t="shared" si="5528"/>
        <v/>
      </c>
      <c r="EB428" s="71" t="str">
        <f t="shared" si="5529"/>
        <v/>
      </c>
      <c r="EC428" s="71" t="str">
        <f t="shared" si="5530"/>
        <v/>
      </c>
      <c r="ED428" s="71" t="str">
        <f t="shared" si="5531"/>
        <v/>
      </c>
      <c r="EE428" s="71" t="str">
        <f t="shared" si="5532"/>
        <v/>
      </c>
      <c r="EF428" s="71" t="str">
        <f t="shared" si="5533"/>
        <v/>
      </c>
      <c r="EG428" s="71" t="str">
        <f t="shared" si="5534"/>
        <v/>
      </c>
      <c r="EH428" s="71" t="str">
        <f t="shared" si="5535"/>
        <v/>
      </c>
      <c r="EI428" s="71" t="str">
        <f t="shared" si="5536"/>
        <v/>
      </c>
      <c r="EJ428" s="71" t="str">
        <f t="shared" si="5537"/>
        <v/>
      </c>
      <c r="EK428" s="71" t="str">
        <f t="shared" si="5538"/>
        <v/>
      </c>
      <c r="EL428" s="71" t="str">
        <f t="shared" si="5539"/>
        <v/>
      </c>
      <c r="EM428" s="71" t="str">
        <f t="shared" si="5540"/>
        <v/>
      </c>
      <c r="EN428" s="71" t="str">
        <f t="shared" si="5541"/>
        <v/>
      </c>
      <c r="EO428" s="71" t="str">
        <f t="shared" si="5542"/>
        <v/>
      </c>
      <c r="EP428" s="71" t="str">
        <f t="shared" si="5543"/>
        <v/>
      </c>
      <c r="EQ428" s="71" t="str">
        <f t="shared" si="5544"/>
        <v/>
      </c>
      <c r="ER428" s="71" t="str">
        <f t="shared" si="5545"/>
        <v/>
      </c>
      <c r="ES428" s="71" t="str">
        <f t="shared" si="5546"/>
        <v/>
      </c>
      <c r="ET428" s="71" t="str">
        <f t="shared" si="5547"/>
        <v/>
      </c>
      <c r="EU428" s="71" t="str">
        <f t="shared" si="5548"/>
        <v/>
      </c>
      <c r="EV428" s="71" t="str">
        <f t="shared" si="5549"/>
        <v/>
      </c>
      <c r="EW428" s="71" t="str">
        <f t="shared" si="5550"/>
        <v/>
      </c>
      <c r="EX428" s="71" t="str">
        <f t="shared" si="5551"/>
        <v/>
      </c>
      <c r="EY428" s="71" t="str">
        <f t="shared" si="5552"/>
        <v/>
      </c>
      <c r="EZ428" s="71" t="str">
        <f t="shared" si="5553"/>
        <v/>
      </c>
      <c r="FA428" s="71" t="str">
        <f t="shared" si="5554"/>
        <v/>
      </c>
      <c r="FB428" s="71" t="str">
        <f t="shared" si="5555"/>
        <v/>
      </c>
      <c r="FC428" s="71" t="str">
        <f t="shared" si="5556"/>
        <v/>
      </c>
      <c r="FD428" s="71" t="str">
        <f t="shared" si="5557"/>
        <v/>
      </c>
      <c r="FE428" s="71" t="str">
        <f t="shared" si="5558"/>
        <v/>
      </c>
      <c r="FF428" s="71" t="str">
        <f t="shared" si="5559"/>
        <v/>
      </c>
      <c r="FG428" s="71" t="str">
        <f t="shared" si="5560"/>
        <v/>
      </c>
      <c r="FH428" s="71" t="str">
        <f t="shared" si="5561"/>
        <v/>
      </c>
      <c r="FI428" s="71" t="str">
        <f t="shared" si="5562"/>
        <v/>
      </c>
      <c r="FJ428" s="71" t="str">
        <f t="shared" si="5563"/>
        <v/>
      </c>
      <c r="FK428" s="71" t="str">
        <f t="shared" si="5564"/>
        <v/>
      </c>
      <c r="FL428" s="71" t="str">
        <f t="shared" si="5565"/>
        <v/>
      </c>
      <c r="FM428" s="71" t="str">
        <f t="shared" si="5566"/>
        <v/>
      </c>
      <c r="FN428" s="71" t="str">
        <f t="shared" si="5567"/>
        <v/>
      </c>
      <c r="FO428" s="71" t="str">
        <f t="shared" si="5568"/>
        <v/>
      </c>
      <c r="FP428" s="71" t="str">
        <f t="shared" si="5569"/>
        <v/>
      </c>
      <c r="FQ428" s="71" t="str">
        <f t="shared" si="5570"/>
        <v/>
      </c>
      <c r="FR428" s="71" t="str">
        <f t="shared" si="5571"/>
        <v/>
      </c>
      <c r="FS428" s="71" t="str">
        <f t="shared" si="5572"/>
        <v/>
      </c>
    </row>
    <row r="429" spans="1:175" ht="16.5">
      <c r="A429" s="72"/>
      <c r="B429" s="154"/>
      <c r="C429" s="72"/>
      <c r="E429" s="138"/>
      <c r="T429" s="158"/>
      <c r="U429" s="85"/>
      <c r="CU429" s="95" t="str">
        <f t="shared" si="5260"/>
        <v>|n</v>
      </c>
      <c r="CW429" s="60"/>
      <c r="CX429" s="60"/>
      <c r="CY429" s="60"/>
      <c r="CZ429" s="60"/>
      <c r="DA429" s="60"/>
      <c r="DB429" s="71" t="str">
        <f t="shared" si="5261"/>
        <v/>
      </c>
      <c r="DC429" s="71" t="str">
        <f t="shared" si="5262"/>
        <v/>
      </c>
      <c r="DD429" s="71" t="str">
        <f t="shared" si="5263"/>
        <v/>
      </c>
      <c r="DE429" s="71" t="str">
        <f t="shared" si="5264"/>
        <v/>
      </c>
      <c r="DF429" s="71" t="str">
        <f t="shared" si="5265"/>
        <v/>
      </c>
      <c r="DG429" s="71" t="str">
        <f t="shared" si="5266"/>
        <v/>
      </c>
      <c r="DH429" s="71" t="str">
        <f t="shared" si="5267"/>
        <v/>
      </c>
      <c r="DI429" s="71" t="str">
        <f t="shared" si="5268"/>
        <v/>
      </c>
      <c r="DJ429" s="71" t="str">
        <f t="shared" si="5269"/>
        <v/>
      </c>
      <c r="DK429" s="71" t="str">
        <f t="shared" si="5270"/>
        <v/>
      </c>
      <c r="DL429" s="71" t="str">
        <f t="shared" si="5271"/>
        <v/>
      </c>
      <c r="DM429" s="71" t="str">
        <f t="shared" si="5272"/>
        <v/>
      </c>
      <c r="DN429" s="71" t="str">
        <f t="shared" si="5273"/>
        <v/>
      </c>
      <c r="DO429" s="71" t="str">
        <f t="shared" si="5274"/>
        <v/>
      </c>
      <c r="DP429" s="71" t="str">
        <f t="shared" si="5275"/>
        <v/>
      </c>
      <c r="DQ429" s="71" t="str">
        <f t="shared" si="5276"/>
        <v/>
      </c>
      <c r="DR429" s="71" t="str">
        <f t="shared" si="5277"/>
        <v/>
      </c>
      <c r="DS429" s="71" t="str">
        <f t="shared" si="5278"/>
        <v/>
      </c>
      <c r="DT429" s="71" t="str">
        <f t="shared" si="5279"/>
        <v/>
      </c>
      <c r="DU429" s="71" t="str">
        <f t="shared" si="5280"/>
        <v/>
      </c>
      <c r="DV429" s="71" t="str">
        <f t="shared" si="5281"/>
        <v/>
      </c>
      <c r="DW429" s="71" t="str">
        <f t="shared" si="5282"/>
        <v/>
      </c>
      <c r="DX429" s="71" t="str">
        <f t="shared" si="5283"/>
        <v/>
      </c>
      <c r="DY429" s="71" t="str">
        <f t="shared" si="5284"/>
        <v/>
      </c>
      <c r="DZ429" s="71" t="str">
        <f t="shared" si="5285"/>
        <v/>
      </c>
      <c r="EA429" s="71" t="str">
        <f t="shared" si="5286"/>
        <v/>
      </c>
      <c r="EB429" s="71" t="str">
        <f t="shared" si="5287"/>
        <v/>
      </c>
      <c r="EC429" s="71" t="str">
        <f t="shared" si="5288"/>
        <v/>
      </c>
      <c r="ED429" s="71" t="str">
        <f t="shared" si="5289"/>
        <v/>
      </c>
      <c r="EE429" s="71" t="str">
        <f t="shared" si="5290"/>
        <v/>
      </c>
      <c r="EF429" s="71" t="str">
        <f t="shared" si="5291"/>
        <v/>
      </c>
      <c r="EG429" s="71" t="str">
        <f t="shared" si="5292"/>
        <v/>
      </c>
      <c r="EH429" s="71" t="str">
        <f t="shared" si="5293"/>
        <v/>
      </c>
      <c r="EI429" s="71" t="str">
        <f t="shared" si="5294"/>
        <v/>
      </c>
      <c r="EJ429" s="71" t="str">
        <f t="shared" si="5295"/>
        <v/>
      </c>
      <c r="EK429" s="71" t="str">
        <f t="shared" si="5296"/>
        <v/>
      </c>
      <c r="EL429" s="71" t="str">
        <f t="shared" si="5297"/>
        <v/>
      </c>
      <c r="EM429" s="71" t="str">
        <f t="shared" si="5298"/>
        <v/>
      </c>
      <c r="EN429" s="71" t="str">
        <f t="shared" si="5299"/>
        <v/>
      </c>
      <c r="EO429" s="71" t="str">
        <f t="shared" si="5300"/>
        <v/>
      </c>
      <c r="EP429" s="71" t="str">
        <f t="shared" si="5301"/>
        <v/>
      </c>
      <c r="EQ429" s="71" t="str">
        <f t="shared" si="5302"/>
        <v/>
      </c>
      <c r="ER429" s="71" t="str">
        <f t="shared" si="5303"/>
        <v/>
      </c>
      <c r="ES429" s="71" t="str">
        <f t="shared" si="5304"/>
        <v/>
      </c>
      <c r="ET429" s="71" t="str">
        <f t="shared" si="5305"/>
        <v/>
      </c>
      <c r="EU429" s="71" t="str">
        <f t="shared" si="5306"/>
        <v/>
      </c>
      <c r="EV429" s="71" t="str">
        <f t="shared" si="5307"/>
        <v/>
      </c>
      <c r="EW429" s="71" t="str">
        <f t="shared" si="5308"/>
        <v/>
      </c>
      <c r="EX429" s="71" t="str">
        <f t="shared" si="5309"/>
        <v/>
      </c>
      <c r="EY429" s="71" t="str">
        <f t="shared" si="5310"/>
        <v/>
      </c>
      <c r="EZ429" s="71" t="str">
        <f t="shared" si="5311"/>
        <v/>
      </c>
      <c r="FA429" s="71" t="str">
        <f t="shared" si="5312"/>
        <v/>
      </c>
      <c r="FB429" s="71" t="str">
        <f t="shared" si="5313"/>
        <v/>
      </c>
      <c r="FC429" s="71" t="str">
        <f t="shared" si="5314"/>
        <v/>
      </c>
      <c r="FD429" s="71" t="str">
        <f t="shared" si="5315"/>
        <v/>
      </c>
      <c r="FE429" s="71" t="str">
        <f t="shared" si="5316"/>
        <v/>
      </c>
      <c r="FF429" s="71" t="str">
        <f t="shared" si="5317"/>
        <v/>
      </c>
      <c r="FG429" s="71" t="str">
        <f t="shared" si="5318"/>
        <v/>
      </c>
      <c r="FH429" s="71" t="str">
        <f t="shared" si="5319"/>
        <v/>
      </c>
      <c r="FI429" s="71" t="str">
        <f t="shared" si="5320"/>
        <v/>
      </c>
      <c r="FJ429" s="71" t="str">
        <f t="shared" si="5321"/>
        <v/>
      </c>
      <c r="FK429" s="71" t="str">
        <f t="shared" si="5322"/>
        <v/>
      </c>
      <c r="FL429" s="71" t="str">
        <f t="shared" si="5323"/>
        <v/>
      </c>
      <c r="FM429" s="71" t="str">
        <f t="shared" si="5324"/>
        <v/>
      </c>
      <c r="FN429" s="71" t="str">
        <f t="shared" si="5325"/>
        <v/>
      </c>
      <c r="FO429" s="71" t="str">
        <f t="shared" si="5326"/>
        <v/>
      </c>
      <c r="FP429" s="71" t="str">
        <f t="shared" si="5327"/>
        <v/>
      </c>
      <c r="FQ429" s="71" t="str">
        <f t="shared" si="5328"/>
        <v/>
      </c>
      <c r="FR429" s="71" t="str">
        <f t="shared" si="5329"/>
        <v/>
      </c>
      <c r="FS429" s="71" t="str">
        <f t="shared" si="5330"/>
        <v/>
      </c>
    </row>
    <row r="430" spans="1:175" ht="16.5">
      <c r="A430" s="72"/>
      <c r="B430" s="154"/>
      <c r="C430" s="72"/>
      <c r="E430" s="138"/>
      <c r="T430" s="158"/>
      <c r="U430" s="85"/>
      <c r="CU430" s="95" t="str">
        <f t="shared" si="5260"/>
        <v>|n</v>
      </c>
      <c r="CW430" s="60"/>
      <c r="CX430" s="60"/>
      <c r="CY430" s="60"/>
      <c r="CZ430" s="60"/>
      <c r="DA430" s="60"/>
      <c r="DB430" s="71" t="str">
        <f t="shared" si="5261"/>
        <v/>
      </c>
      <c r="DC430" s="71" t="str">
        <f t="shared" si="5262"/>
        <v/>
      </c>
      <c r="DD430" s="71" t="str">
        <f t="shared" si="5263"/>
        <v/>
      </c>
      <c r="DE430" s="71" t="str">
        <f t="shared" si="5264"/>
        <v/>
      </c>
      <c r="DF430" s="71" t="str">
        <f t="shared" si="5265"/>
        <v/>
      </c>
      <c r="DG430" s="71" t="str">
        <f t="shared" si="5266"/>
        <v/>
      </c>
      <c r="DH430" s="71" t="str">
        <f t="shared" si="5267"/>
        <v/>
      </c>
      <c r="DI430" s="71" t="str">
        <f t="shared" si="5268"/>
        <v/>
      </c>
      <c r="DJ430" s="71" t="str">
        <f t="shared" si="5269"/>
        <v/>
      </c>
      <c r="DK430" s="71" t="str">
        <f t="shared" si="5270"/>
        <v/>
      </c>
      <c r="DL430" s="71" t="str">
        <f t="shared" si="5271"/>
        <v/>
      </c>
      <c r="DM430" s="71" t="str">
        <f t="shared" si="5272"/>
        <v/>
      </c>
      <c r="DN430" s="71" t="str">
        <f t="shared" si="5273"/>
        <v/>
      </c>
      <c r="DO430" s="71" t="str">
        <f t="shared" si="5274"/>
        <v/>
      </c>
      <c r="DP430" s="71" t="str">
        <f t="shared" si="5275"/>
        <v/>
      </c>
      <c r="DQ430" s="71" t="str">
        <f t="shared" si="5276"/>
        <v/>
      </c>
      <c r="DR430" s="71" t="str">
        <f t="shared" si="5277"/>
        <v/>
      </c>
      <c r="DS430" s="71" t="str">
        <f t="shared" si="5278"/>
        <v/>
      </c>
      <c r="DT430" s="71" t="str">
        <f t="shared" si="5279"/>
        <v/>
      </c>
      <c r="DU430" s="71" t="str">
        <f t="shared" si="5280"/>
        <v/>
      </c>
      <c r="DV430" s="71" t="str">
        <f t="shared" si="5281"/>
        <v/>
      </c>
      <c r="DW430" s="71" t="str">
        <f t="shared" si="5282"/>
        <v/>
      </c>
      <c r="DX430" s="71" t="str">
        <f t="shared" si="5283"/>
        <v/>
      </c>
      <c r="DY430" s="71" t="str">
        <f t="shared" si="5284"/>
        <v/>
      </c>
      <c r="DZ430" s="71" t="str">
        <f t="shared" si="5285"/>
        <v/>
      </c>
      <c r="EA430" s="71" t="str">
        <f t="shared" si="5286"/>
        <v/>
      </c>
      <c r="EB430" s="71" t="str">
        <f t="shared" si="5287"/>
        <v/>
      </c>
      <c r="EC430" s="71" t="str">
        <f t="shared" si="5288"/>
        <v/>
      </c>
      <c r="ED430" s="71" t="str">
        <f t="shared" si="5289"/>
        <v/>
      </c>
      <c r="EE430" s="71" t="str">
        <f t="shared" si="5290"/>
        <v/>
      </c>
      <c r="EF430" s="71" t="str">
        <f t="shared" si="5291"/>
        <v/>
      </c>
      <c r="EG430" s="71" t="str">
        <f t="shared" si="5292"/>
        <v/>
      </c>
      <c r="EH430" s="71" t="str">
        <f t="shared" si="5293"/>
        <v/>
      </c>
      <c r="EI430" s="71" t="str">
        <f t="shared" si="5294"/>
        <v/>
      </c>
      <c r="EJ430" s="71" t="str">
        <f t="shared" si="5295"/>
        <v/>
      </c>
      <c r="EK430" s="71" t="str">
        <f t="shared" si="5296"/>
        <v/>
      </c>
      <c r="EL430" s="71" t="str">
        <f t="shared" si="5297"/>
        <v/>
      </c>
      <c r="EM430" s="71" t="str">
        <f t="shared" si="5298"/>
        <v/>
      </c>
      <c r="EN430" s="71" t="str">
        <f t="shared" si="5299"/>
        <v/>
      </c>
      <c r="EO430" s="71" t="str">
        <f t="shared" si="5300"/>
        <v/>
      </c>
      <c r="EP430" s="71" t="str">
        <f t="shared" si="5301"/>
        <v/>
      </c>
      <c r="EQ430" s="71" t="str">
        <f t="shared" si="5302"/>
        <v/>
      </c>
      <c r="ER430" s="71" t="str">
        <f t="shared" si="5303"/>
        <v/>
      </c>
      <c r="ES430" s="71" t="str">
        <f t="shared" si="5304"/>
        <v/>
      </c>
      <c r="ET430" s="71" t="str">
        <f t="shared" si="5305"/>
        <v/>
      </c>
      <c r="EU430" s="71" t="str">
        <f t="shared" si="5306"/>
        <v/>
      </c>
      <c r="EV430" s="71" t="str">
        <f t="shared" si="5307"/>
        <v/>
      </c>
      <c r="EW430" s="71" t="str">
        <f t="shared" si="5308"/>
        <v/>
      </c>
      <c r="EX430" s="71" t="str">
        <f t="shared" si="5309"/>
        <v/>
      </c>
      <c r="EY430" s="71" t="str">
        <f t="shared" si="5310"/>
        <v/>
      </c>
      <c r="EZ430" s="71" t="str">
        <f t="shared" si="5311"/>
        <v/>
      </c>
      <c r="FA430" s="71" t="str">
        <f t="shared" si="5312"/>
        <v/>
      </c>
      <c r="FB430" s="71" t="str">
        <f t="shared" si="5313"/>
        <v/>
      </c>
      <c r="FC430" s="71" t="str">
        <f t="shared" si="5314"/>
        <v/>
      </c>
      <c r="FD430" s="71" t="str">
        <f t="shared" si="5315"/>
        <v/>
      </c>
      <c r="FE430" s="71" t="str">
        <f t="shared" si="5316"/>
        <v/>
      </c>
      <c r="FF430" s="71" t="str">
        <f t="shared" si="5317"/>
        <v/>
      </c>
      <c r="FG430" s="71" t="str">
        <f t="shared" si="5318"/>
        <v/>
      </c>
      <c r="FH430" s="71" t="str">
        <f t="shared" si="5319"/>
        <v/>
      </c>
      <c r="FI430" s="71" t="str">
        <f t="shared" si="5320"/>
        <v/>
      </c>
      <c r="FJ430" s="71" t="str">
        <f t="shared" si="5321"/>
        <v/>
      </c>
      <c r="FK430" s="71" t="str">
        <f t="shared" si="5322"/>
        <v/>
      </c>
      <c r="FL430" s="71" t="str">
        <f t="shared" si="5323"/>
        <v/>
      </c>
      <c r="FM430" s="71" t="str">
        <f t="shared" si="5324"/>
        <v/>
      </c>
      <c r="FN430" s="71" t="str">
        <f t="shared" si="5325"/>
        <v/>
      </c>
      <c r="FO430" s="71" t="str">
        <f t="shared" si="5326"/>
        <v/>
      </c>
      <c r="FP430" s="71" t="str">
        <f t="shared" si="5327"/>
        <v/>
      </c>
      <c r="FQ430" s="71" t="str">
        <f t="shared" si="5328"/>
        <v/>
      </c>
      <c r="FR430" s="71" t="str">
        <f t="shared" si="5329"/>
        <v/>
      </c>
      <c r="FS430" s="71" t="str">
        <f t="shared" si="5330"/>
        <v/>
      </c>
    </row>
    <row r="431" spans="1:175" ht="16.5">
      <c r="A431" s="72"/>
      <c r="B431" s="154"/>
      <c r="C431" s="72"/>
      <c r="E431" s="138"/>
      <c r="T431" s="158"/>
      <c r="U431" s="85"/>
      <c r="CU431" s="95" t="str">
        <f t="shared" si="5260"/>
        <v>|n</v>
      </c>
      <c r="CW431" s="60"/>
      <c r="CX431" s="60"/>
      <c r="CY431" s="60"/>
      <c r="CZ431" s="60"/>
      <c r="DA431" s="60"/>
      <c r="DB431" s="71" t="str">
        <f t="shared" si="5261"/>
        <v/>
      </c>
      <c r="DC431" s="71" t="str">
        <f t="shared" si="5262"/>
        <v/>
      </c>
      <c r="DD431" s="71" t="str">
        <f t="shared" si="5263"/>
        <v/>
      </c>
      <c r="DE431" s="71" t="str">
        <f t="shared" si="5264"/>
        <v/>
      </c>
      <c r="DF431" s="71" t="str">
        <f t="shared" si="5265"/>
        <v/>
      </c>
      <c r="DG431" s="71" t="str">
        <f t="shared" si="5266"/>
        <v/>
      </c>
      <c r="DH431" s="71" t="str">
        <f t="shared" si="5267"/>
        <v/>
      </c>
      <c r="DI431" s="71" t="str">
        <f t="shared" si="5268"/>
        <v/>
      </c>
      <c r="DJ431" s="71" t="str">
        <f t="shared" si="5269"/>
        <v/>
      </c>
      <c r="DK431" s="71" t="str">
        <f t="shared" si="5270"/>
        <v/>
      </c>
      <c r="DL431" s="71" t="str">
        <f t="shared" si="5271"/>
        <v/>
      </c>
      <c r="DM431" s="71" t="str">
        <f t="shared" si="5272"/>
        <v/>
      </c>
      <c r="DN431" s="71" t="str">
        <f t="shared" si="5273"/>
        <v/>
      </c>
      <c r="DO431" s="71" t="str">
        <f t="shared" si="5274"/>
        <v/>
      </c>
      <c r="DP431" s="71" t="str">
        <f t="shared" si="5275"/>
        <v/>
      </c>
      <c r="DQ431" s="71" t="str">
        <f t="shared" si="5276"/>
        <v/>
      </c>
      <c r="DR431" s="71" t="str">
        <f t="shared" si="5277"/>
        <v/>
      </c>
      <c r="DS431" s="71" t="str">
        <f t="shared" si="5278"/>
        <v/>
      </c>
      <c r="DT431" s="71" t="str">
        <f t="shared" si="5279"/>
        <v/>
      </c>
      <c r="DU431" s="71" t="str">
        <f t="shared" si="5280"/>
        <v/>
      </c>
      <c r="DV431" s="71" t="str">
        <f t="shared" si="5281"/>
        <v/>
      </c>
      <c r="DW431" s="71" t="str">
        <f t="shared" si="5282"/>
        <v/>
      </c>
      <c r="DX431" s="71" t="str">
        <f t="shared" si="5283"/>
        <v/>
      </c>
      <c r="DY431" s="71" t="str">
        <f t="shared" si="5284"/>
        <v/>
      </c>
      <c r="DZ431" s="71" t="str">
        <f t="shared" si="5285"/>
        <v/>
      </c>
      <c r="EA431" s="71" t="str">
        <f t="shared" si="5286"/>
        <v/>
      </c>
      <c r="EB431" s="71" t="str">
        <f t="shared" si="5287"/>
        <v/>
      </c>
      <c r="EC431" s="71" t="str">
        <f t="shared" si="5288"/>
        <v/>
      </c>
      <c r="ED431" s="71" t="str">
        <f t="shared" si="5289"/>
        <v/>
      </c>
      <c r="EE431" s="71" t="str">
        <f t="shared" si="5290"/>
        <v/>
      </c>
      <c r="EF431" s="71" t="str">
        <f t="shared" si="5291"/>
        <v/>
      </c>
      <c r="EG431" s="71" t="str">
        <f t="shared" si="5292"/>
        <v/>
      </c>
      <c r="EH431" s="71" t="str">
        <f t="shared" si="5293"/>
        <v/>
      </c>
      <c r="EI431" s="71" t="str">
        <f t="shared" si="5294"/>
        <v/>
      </c>
      <c r="EJ431" s="71" t="str">
        <f t="shared" si="5295"/>
        <v/>
      </c>
      <c r="EK431" s="71" t="str">
        <f t="shared" si="5296"/>
        <v/>
      </c>
      <c r="EL431" s="71" t="str">
        <f t="shared" si="5297"/>
        <v/>
      </c>
      <c r="EM431" s="71" t="str">
        <f t="shared" si="5298"/>
        <v/>
      </c>
      <c r="EN431" s="71" t="str">
        <f t="shared" si="5299"/>
        <v/>
      </c>
      <c r="EO431" s="71" t="str">
        <f t="shared" si="5300"/>
        <v/>
      </c>
      <c r="EP431" s="71" t="str">
        <f t="shared" si="5301"/>
        <v/>
      </c>
      <c r="EQ431" s="71" t="str">
        <f t="shared" si="5302"/>
        <v/>
      </c>
      <c r="ER431" s="71" t="str">
        <f t="shared" si="5303"/>
        <v/>
      </c>
      <c r="ES431" s="71" t="str">
        <f t="shared" si="5304"/>
        <v/>
      </c>
      <c r="ET431" s="71" t="str">
        <f t="shared" si="5305"/>
        <v/>
      </c>
      <c r="EU431" s="71" t="str">
        <f t="shared" si="5306"/>
        <v/>
      </c>
      <c r="EV431" s="71" t="str">
        <f t="shared" si="5307"/>
        <v/>
      </c>
      <c r="EW431" s="71" t="str">
        <f t="shared" si="5308"/>
        <v/>
      </c>
      <c r="EX431" s="71" t="str">
        <f t="shared" si="5309"/>
        <v/>
      </c>
      <c r="EY431" s="71" t="str">
        <f t="shared" si="5310"/>
        <v/>
      </c>
      <c r="EZ431" s="71" t="str">
        <f t="shared" si="5311"/>
        <v/>
      </c>
      <c r="FA431" s="71" t="str">
        <f t="shared" si="5312"/>
        <v/>
      </c>
      <c r="FB431" s="71" t="str">
        <f t="shared" si="5313"/>
        <v/>
      </c>
      <c r="FC431" s="71" t="str">
        <f t="shared" si="5314"/>
        <v/>
      </c>
      <c r="FD431" s="71" t="str">
        <f t="shared" si="5315"/>
        <v/>
      </c>
      <c r="FE431" s="71" t="str">
        <f t="shared" si="5316"/>
        <v/>
      </c>
      <c r="FF431" s="71" t="str">
        <f t="shared" si="5317"/>
        <v/>
      </c>
      <c r="FG431" s="71" t="str">
        <f t="shared" si="5318"/>
        <v/>
      </c>
      <c r="FH431" s="71" t="str">
        <f t="shared" si="5319"/>
        <v/>
      </c>
      <c r="FI431" s="71" t="str">
        <f t="shared" si="5320"/>
        <v/>
      </c>
      <c r="FJ431" s="71" t="str">
        <f t="shared" si="5321"/>
        <v/>
      </c>
      <c r="FK431" s="71" t="str">
        <f t="shared" si="5322"/>
        <v/>
      </c>
      <c r="FL431" s="71" t="str">
        <f t="shared" si="5323"/>
        <v/>
      </c>
      <c r="FM431" s="71" t="str">
        <f t="shared" si="5324"/>
        <v/>
      </c>
      <c r="FN431" s="71" t="str">
        <f t="shared" si="5325"/>
        <v/>
      </c>
      <c r="FO431" s="71" t="str">
        <f t="shared" si="5326"/>
        <v/>
      </c>
      <c r="FP431" s="71" t="str">
        <f t="shared" si="5327"/>
        <v/>
      </c>
      <c r="FQ431" s="71" t="str">
        <f t="shared" si="5328"/>
        <v/>
      </c>
      <c r="FR431" s="71" t="str">
        <f t="shared" si="5329"/>
        <v/>
      </c>
      <c r="FS431" s="71" t="str">
        <f t="shared" si="5330"/>
        <v/>
      </c>
    </row>
    <row r="432" spans="1:175">
      <c r="CN432" s="70" t="str">
        <f t="shared" ref="CN432:CN463" si="6183">"InitUnitState('"&amp;B432&amp;"',"&amp;V432&amp;","&amp;W432&amp;","&amp;X432&amp;","&amp;Y432&amp;","&amp;Z432&amp;","&amp;AA432&amp;","&amp;AB432&amp;","&amp;AC432&amp;","&amp;AD432&amp;","&amp;AE432&amp;")"</f>
        <v>InitUnitState('',,,,,,,,,,)</v>
      </c>
      <c r="CO432" s="70" t="str">
        <f t="shared" ref="CO432:CO463" si="6184">"InitUnitNormal('"&amp;B432&amp;"',"&amp;AF432&amp;","&amp;AG432&amp;","&amp;AH432&amp;","&amp;AI432&amp;","&amp;AJ432&amp;","&amp;AK432&amp;","&amp;AL432&amp;","&amp;AM432&amp;","&amp;AN432&amp;","&amp;AO432&amp;")"</f>
        <v>InitUnitNormal('',,,,,,,,,,)</v>
      </c>
      <c r="CP432" s="70" t="str">
        <f t="shared" ref="CP432:CP463" si="6185">"InitUnitMagic('"&amp;B432&amp;"',"&amp;AP432&amp;","&amp;AQ432&amp;","&amp;AR432&amp;","&amp;AS432&amp;","&amp;AT432&amp;","&amp;AU432&amp;","&amp;AV432&amp;","&amp;AW432&amp;","&amp;BI432&amp;","&amp;BJ432&amp;")"</f>
        <v>InitUnitMagic('',,,,,,,,,,)</v>
      </c>
      <c r="CQ432" s="70" t="str">
        <f t="shared" ref="CQ432:CQ463" si="6186">"InitUnitAdd('"&amp;B432&amp;"',"&amp;BK432&amp;","&amp;BL432&amp;","&amp;BM432&amp;","&amp;BN432&amp;","&amp;BO432&amp;","&amp;BP432&amp;","&amp;BQ432&amp;","&amp;BR432&amp;","&amp;BS432&amp;","&amp;BT432&amp;")"</f>
        <v>InitUnitAdd('',,,,,,,,,,)</v>
      </c>
      <c r="CR432" s="70" t="str">
        <f t="shared" ref="CR432:CR463" si="6187">"InitEquipData('"&amp;B432&amp;"',"&amp;D432&amp;","&amp;CR$1&amp;A432&amp;CR$1&amp;","&amp;E432&amp;","&amp;I432&amp;","&amp;F432&amp;","&amp;G432&amp;",'"&amp;J432&amp;"','"&amp;K432&amp;"','"&amp;L432&amp;"','"&amp;M432&amp;"','"&amp;N432&amp;"','"&amp;O432&amp;"',"&amp;CR$1&amp;U433&amp;CR$1&amp;")"</f>
        <v>InitEquipData('',,"",,,,,'','','','','','',"")</v>
      </c>
      <c r="CU432" s="61" t="str">
        <f t="shared" ref="CU432:CU444" si="6188">CONCATENATE(DB432,DC432,DD432,DE432,DF432,DG432,DH432,DI432,DJ432,DK432,DL432,DM432,DN432,DO432,DP432,DQ432,DR432,DS432,DT432,DU432,DV432,DW432,DX432,DY432,DZ432,EA432,EB432,EC432,ED432,EE432,EF432,EG432,EH432,EI432,EJ432,EK432,EL432,EM432,EN432,EO432,EP432&amp;"|n")</f>
        <v>|n</v>
      </c>
      <c r="CW432" s="60"/>
      <c r="CX432" s="60"/>
      <c r="CY432" s="60"/>
      <c r="CZ432" s="60"/>
      <c r="DA432" s="60"/>
      <c r="DB432" s="71" t="str">
        <f t="shared" ref="DB432:DB452" si="6189">IF(V432="","","|n"&amp;DB$2&amp;"+"&amp;V432&amp;DB$1)</f>
        <v/>
      </c>
      <c r="DC432" s="71" t="str">
        <f t="shared" ref="DC432:DC452" si="6190">IF(W432="","","|n"&amp;DC$2&amp;"+"&amp;W432&amp;DC$1)</f>
        <v/>
      </c>
      <c r="DD432" s="71" t="str">
        <f t="shared" ref="DD432:DD452" si="6191">IF(X432="","","|n"&amp;DD$2&amp;"+"&amp;X432&amp;DD$1)</f>
        <v/>
      </c>
      <c r="DE432" s="71" t="str">
        <f t="shared" ref="DE432:DE452" si="6192">IF(Y432="","","|n"&amp;DE$2&amp;"+"&amp;Y432&amp;DE$1)</f>
        <v/>
      </c>
      <c r="DF432" s="71" t="str">
        <f t="shared" ref="DF432:DF452" si="6193">IF(Z432="","","|n"&amp;DF$2&amp;"+"&amp;Z432&amp;DF$1)</f>
        <v/>
      </c>
      <c r="DG432" s="71" t="str">
        <f t="shared" ref="DG432:DG452" si="6194">IF(AA432="","","|n"&amp;DG$2&amp;"+"&amp;AA432&amp;DG$1)</f>
        <v/>
      </c>
      <c r="DH432" s="71" t="str">
        <f t="shared" ref="DH432:DH452" si="6195">IF(AB432="","","|n"&amp;DH$2&amp;"+"&amp;AB432&amp;DH$1)</f>
        <v/>
      </c>
      <c r="DI432" s="71" t="str">
        <f t="shared" ref="DI432:DI452" si="6196">IF(AC432="","","|n"&amp;DI$2&amp;"+"&amp;AC432&amp;DI$1)</f>
        <v/>
      </c>
      <c r="DJ432" s="71" t="str">
        <f t="shared" ref="DJ432:DJ452" si="6197">IF(AD432="","","|n"&amp;DJ$2&amp;"+"&amp;AD432&amp;DJ$1)</f>
        <v/>
      </c>
      <c r="DK432" s="71" t="str">
        <f t="shared" ref="DK432:DK452" si="6198">IF(AE432="","","|n"&amp;DK$2&amp;"+"&amp;AE432&amp;DK$1)</f>
        <v/>
      </c>
      <c r="DL432" s="71" t="str">
        <f t="shared" ref="DL432:DL452" si="6199">IF(AF432="","","|n"&amp;DL$2&amp;"+"&amp;AF432&amp;DL$1)</f>
        <v/>
      </c>
      <c r="DM432" s="71" t="str">
        <f t="shared" ref="DM432:DM452" si="6200">IF(AG432="","","|n"&amp;DM$2&amp;"+"&amp;AG432&amp;DM$1)</f>
        <v/>
      </c>
      <c r="DN432" s="71" t="str">
        <f t="shared" ref="DN432:DN452" si="6201">IF(AH432="","","|n"&amp;DN$2&amp;"+"&amp;AH432&amp;DN$1)</f>
        <v/>
      </c>
      <c r="DO432" s="71" t="str">
        <f t="shared" ref="DO432:DO452" si="6202">IF(AI432="","","|n"&amp;DO$2&amp;"+"&amp;AI432&amp;DO$1)</f>
        <v/>
      </c>
      <c r="DP432" s="71" t="str">
        <f t="shared" ref="DP432:DP452" si="6203">IF(AJ432="","","|n"&amp;DP$2&amp;"+"&amp;AJ432&amp;DP$1)</f>
        <v/>
      </c>
      <c r="DQ432" s="71" t="str">
        <f t="shared" ref="DQ432:DQ452" si="6204">IF(AK432="","","|n"&amp;DQ$2&amp;"+"&amp;AK432&amp;DQ$1)</f>
        <v/>
      </c>
      <c r="DR432" s="71" t="str">
        <f t="shared" ref="DR432:DR452" si="6205">IF(AL432="","","|n"&amp;DR$2&amp;"+"&amp;AL432&amp;DR$1)</f>
        <v/>
      </c>
      <c r="DS432" s="71" t="str">
        <f t="shared" ref="DS432:DS452" si="6206">IF(AM432="","","|n"&amp;DS$2&amp;"+"&amp;AM432&amp;DS$1)</f>
        <v/>
      </c>
      <c r="DT432" s="71" t="str">
        <f t="shared" ref="DT432:DT452" si="6207">IF(AN432="","","|n"&amp;DT$2&amp;"+"&amp;AN432&amp;DT$1)</f>
        <v/>
      </c>
      <c r="DU432" s="71" t="str">
        <f t="shared" ref="DU432:DU452" si="6208">IF(AO432="","","|n"&amp;DU$2&amp;"+"&amp;AO432&amp;DU$1)</f>
        <v/>
      </c>
      <c r="DV432" s="71" t="str">
        <f t="shared" ref="DV432:DV452" si="6209">IF(AP432="","","|n"&amp;DV$2&amp;"+"&amp;AP432&amp;DV$1)</f>
        <v/>
      </c>
      <c r="DW432" s="71" t="str">
        <f t="shared" ref="DW432:DW452" si="6210">IF(AQ432="","","|n"&amp;DW$2&amp;"+"&amp;AQ432&amp;DW$1)</f>
        <v/>
      </c>
      <c r="DX432" s="71" t="str">
        <f t="shared" ref="DX432:DX452" si="6211">IF(AR432="","","|n"&amp;DX$2&amp;"+"&amp;AR432&amp;DX$1)</f>
        <v/>
      </c>
      <c r="DY432" s="71" t="str">
        <f t="shared" ref="DY432:DY452" si="6212">IF(AS432="","","|n"&amp;DY$2&amp;"+"&amp;AS432&amp;DY$1)</f>
        <v/>
      </c>
      <c r="DZ432" s="71" t="str">
        <f t="shared" ref="DZ432:DZ452" si="6213">IF(AT432="","","|n"&amp;DZ$2&amp;"+"&amp;AT432&amp;DZ$1)</f>
        <v/>
      </c>
      <c r="EA432" s="71" t="str">
        <f t="shared" ref="EA432:EA452" si="6214">IF(AU432="","","|n"&amp;EA$2&amp;"+"&amp;AU432&amp;EA$1)</f>
        <v/>
      </c>
      <c r="EB432" s="71" t="str">
        <f t="shared" ref="EB432:EB452" si="6215">IF(AV432="","","|n"&amp;EB$2&amp;"+"&amp;AV432&amp;EB$1)</f>
        <v/>
      </c>
      <c r="EC432" s="71" t="str">
        <f t="shared" ref="EC432:EC452" si="6216">IF(AW432="","","|n"&amp;EC$2&amp;"+"&amp;AW432&amp;EC$1)</f>
        <v/>
      </c>
      <c r="ED432" s="71" t="str">
        <f t="shared" ref="ED432:ED452" si="6217">IF(AX432="","","|n"&amp;ED$2&amp;"+"&amp;AX432&amp;ED$1)</f>
        <v/>
      </c>
      <c r="EE432" s="71" t="str">
        <f t="shared" ref="EE432:EE452" si="6218">IF(AY432="","","|n"&amp;EE$2&amp;"+"&amp;AY432&amp;EE$1)</f>
        <v/>
      </c>
      <c r="EF432" s="71" t="str">
        <f t="shared" ref="EF432:EF452" si="6219">IF(AZ432="","","|n"&amp;EF$2&amp;"+"&amp;AZ432&amp;EF$1)</f>
        <v/>
      </c>
      <c r="EG432" s="71" t="str">
        <f t="shared" ref="EG432:EG452" si="6220">IF(BA432="","","|n"&amp;EG$2&amp;"+"&amp;BA432&amp;EG$1)</f>
        <v/>
      </c>
      <c r="EH432" s="71" t="str">
        <f t="shared" ref="EH432:EH452" si="6221">IF(BB432="","","|n"&amp;EH$2&amp;"+"&amp;BB432&amp;EH$1)</f>
        <v/>
      </c>
      <c r="EI432" s="71" t="str">
        <f t="shared" ref="EI432:EI452" si="6222">IF(BC432="","","|n"&amp;EI$2&amp;"+"&amp;BC432&amp;EI$1)</f>
        <v/>
      </c>
      <c r="EJ432" s="71" t="str">
        <f t="shared" ref="EJ432:EJ452" si="6223">IF(BD432="","","|n"&amp;EJ$2&amp;"+"&amp;BD432&amp;EJ$1)</f>
        <v/>
      </c>
      <c r="EK432" s="71" t="str">
        <f t="shared" ref="EK432:EK452" si="6224">IF(BE432="","","|n"&amp;EK$2&amp;"+"&amp;BE432&amp;EK$1)</f>
        <v/>
      </c>
      <c r="EL432" s="71" t="str">
        <f t="shared" ref="EL432:EL452" si="6225">IF(BF432="","","|n"&amp;EL$2&amp;"+"&amp;BF432&amp;EL$1)</f>
        <v/>
      </c>
      <c r="EM432" s="71" t="str">
        <f t="shared" ref="EM432:EM452" si="6226">IF(BG432="","","|n"&amp;EM$2&amp;"+"&amp;BG432&amp;EM$1)</f>
        <v/>
      </c>
      <c r="EN432" s="71" t="str">
        <f t="shared" ref="EN432:EN452" si="6227">IF(BH432="","","|n"&amp;EN$2&amp;"+"&amp;BH432&amp;EN$1)</f>
        <v/>
      </c>
      <c r="EO432" s="71" t="str">
        <f t="shared" ref="EO432:EO452" si="6228">IF(BI432="","","|n"&amp;EO$2&amp;"+"&amp;BI432&amp;EO$1)</f>
        <v/>
      </c>
      <c r="EP432" s="71" t="str">
        <f t="shared" ref="EP432:EP452" si="6229">IF(BJ432="","","|n"&amp;EP$2&amp;"+"&amp;BJ432&amp;EP$1)</f>
        <v/>
      </c>
      <c r="EQ432" s="71" t="str">
        <f t="shared" ref="EQ432:EQ452" si="6230">IF(BK432="","","|n"&amp;EQ$2&amp;"+"&amp;BK432&amp;EQ$1)</f>
        <v/>
      </c>
      <c r="ER432" s="71" t="str">
        <f t="shared" ref="ER432:ER452" si="6231">IF(BL432="","","|n"&amp;ER$2&amp;"+"&amp;BL432&amp;ER$1)</f>
        <v/>
      </c>
      <c r="ES432" s="71" t="str">
        <f t="shared" ref="ES432:ES452" si="6232">IF(BM432="","","|n"&amp;ES$2&amp;"+"&amp;BM432&amp;ES$1)</f>
        <v/>
      </c>
      <c r="ET432" s="71" t="str">
        <f t="shared" ref="ET432:ET452" si="6233">IF(BN432="","","|n"&amp;ET$2&amp;"+"&amp;BN432&amp;ET$1)</f>
        <v/>
      </c>
      <c r="EU432" s="71" t="str">
        <f t="shared" ref="EU432:EU452" si="6234">IF(BO432="","","|n"&amp;EU$2&amp;"+"&amp;BO432&amp;EU$1)</f>
        <v/>
      </c>
      <c r="EV432" s="71" t="str">
        <f t="shared" ref="EV432:EV452" si="6235">IF(BP432="","","|n"&amp;EV$2&amp;"+"&amp;BP432&amp;EV$1)</f>
        <v/>
      </c>
      <c r="EW432" s="71" t="str">
        <f t="shared" ref="EW432:EW452" si="6236">IF(BQ432="","","|n"&amp;EW$2&amp;"+"&amp;BQ432&amp;EW$1)</f>
        <v/>
      </c>
      <c r="EX432" s="71" t="str">
        <f t="shared" ref="EX432:EX452" si="6237">IF(BR432="","","|n"&amp;EX$2&amp;"+"&amp;BR432&amp;EX$1)</f>
        <v/>
      </c>
      <c r="EY432" s="71" t="str">
        <f t="shared" ref="EY432:EY452" si="6238">IF(BS432="","","|n"&amp;EY$2&amp;"+"&amp;BS432&amp;EY$1)</f>
        <v/>
      </c>
      <c r="EZ432" s="71" t="str">
        <f t="shared" ref="EZ432:EZ452" si="6239">IF(BT432="","","|n"&amp;EZ$2&amp;"+"&amp;BT432&amp;EZ$1)</f>
        <v/>
      </c>
      <c r="FA432" s="71" t="str">
        <f t="shared" ref="FA432:FA452" si="6240">IF(BU432="","","|n"&amp;FA$2&amp;"+"&amp;BU432&amp;FA$1)</f>
        <v/>
      </c>
      <c r="FB432" s="71" t="str">
        <f t="shared" ref="FB432:FB452" si="6241">IF(BV432="","","|n"&amp;FB$2&amp;"+"&amp;BV432&amp;FB$1)</f>
        <v/>
      </c>
      <c r="FC432" s="71" t="str">
        <f t="shared" ref="FC432:FC452" si="6242">IF(BW432="","","|n"&amp;FC$2&amp;"+"&amp;BW432&amp;FC$1)</f>
        <v/>
      </c>
      <c r="FD432" s="71" t="str">
        <f t="shared" ref="FD432:FD452" si="6243">IF(BX432="","","|n"&amp;FD$2&amp;"+"&amp;BX432&amp;FD$1)</f>
        <v/>
      </c>
      <c r="FE432" s="71" t="str">
        <f t="shared" ref="FE432:FE452" si="6244">IF(BY432="","","|n"&amp;FE$2&amp;"+"&amp;BY432&amp;FE$1)</f>
        <v/>
      </c>
      <c r="FF432" s="71" t="str">
        <f t="shared" ref="FF432:FF452" si="6245">IF(BZ432="","","|n"&amp;FF$2&amp;"+"&amp;BZ432&amp;FF$1)</f>
        <v/>
      </c>
      <c r="FG432" s="71" t="str">
        <f t="shared" ref="FG432:FG452" si="6246">IF(CA432="","","|n"&amp;FG$2&amp;"+"&amp;CA432&amp;FG$1)</f>
        <v/>
      </c>
      <c r="FH432" s="71" t="str">
        <f t="shared" ref="FH432:FH452" si="6247">IF(CB432="","","|n"&amp;FH$2&amp;"+"&amp;CB432&amp;FH$1)</f>
        <v/>
      </c>
      <c r="FI432" s="71" t="str">
        <f t="shared" ref="FI432:FI452" si="6248">IF(CC432="","","|n"&amp;FI$2&amp;"+"&amp;CC432&amp;FI$1)</f>
        <v/>
      </c>
      <c r="FJ432" s="71" t="str">
        <f t="shared" ref="FJ432:FJ452" si="6249">IF(CD432="","","|n"&amp;FJ$2&amp;"+"&amp;CD432&amp;FJ$1)</f>
        <v/>
      </c>
      <c r="FK432" s="71" t="str">
        <f t="shared" ref="FK432:FK452" si="6250">IF(CE432="","","|n"&amp;FK$2&amp;"+"&amp;CE432&amp;FK$1)</f>
        <v/>
      </c>
      <c r="FL432" s="71" t="str">
        <f t="shared" ref="FL432:FL452" si="6251">IF(CF432="","","|n"&amp;FL$2&amp;"+"&amp;CF432&amp;FL$1)</f>
        <v/>
      </c>
      <c r="FM432" s="71" t="str">
        <f t="shared" ref="FM432:FM452" si="6252">IF(CG432="","","|n"&amp;FM$2&amp;"+"&amp;CG432&amp;FM$1)</f>
        <v/>
      </c>
      <c r="FN432" s="71" t="str">
        <f t="shared" ref="FN432:FN452" si="6253">IF(CH432="","","|n"&amp;FN$2&amp;"+"&amp;CH432&amp;FN$1)</f>
        <v/>
      </c>
      <c r="FO432" s="71" t="str">
        <f t="shared" ref="FO432:FO452" si="6254">IF(CI432="","","|n"&amp;FO$2&amp;"+"&amp;CI432&amp;FO$1)</f>
        <v/>
      </c>
      <c r="FP432" s="71" t="str">
        <f t="shared" ref="FP432:FP452" si="6255">IF(CJ432="","","|n"&amp;FP$2&amp;"+"&amp;CJ432&amp;FP$1)</f>
        <v/>
      </c>
      <c r="FQ432" s="71" t="str">
        <f t="shared" ref="FQ432:FQ452" si="6256">IF(CK432="","","|n"&amp;FQ$2&amp;"+"&amp;CK432&amp;FQ$1)</f>
        <v/>
      </c>
      <c r="FR432" s="71" t="str">
        <f t="shared" ref="FR432:FR452" si="6257">IF(CL432="","","|n"&amp;FR$2&amp;"+"&amp;CL432&amp;FR$1)</f>
        <v/>
      </c>
      <c r="FS432" s="71" t="str">
        <f t="shared" ref="FS432:FS452" si="6258">IF(CM432="","","|n"&amp;FS$2&amp;"+"&amp;CM432&amp;FS$1)</f>
        <v/>
      </c>
    </row>
    <row r="433" spans="92:175">
      <c r="CN433" s="70" t="str">
        <f t="shared" si="6183"/>
        <v>InitUnitState('',,,,,,,,,,)</v>
      </c>
      <c r="CO433" s="70" t="str">
        <f t="shared" si="6184"/>
        <v>InitUnitNormal('',,,,,,,,,,)</v>
      </c>
      <c r="CP433" s="70" t="str">
        <f t="shared" si="6185"/>
        <v>InitUnitMagic('',,,,,,,,,,)</v>
      </c>
      <c r="CQ433" s="70" t="str">
        <f t="shared" si="6186"/>
        <v>InitUnitAdd('',,,,,,,,,,)</v>
      </c>
      <c r="CR433" s="70" t="str">
        <f t="shared" si="6187"/>
        <v>InitEquipData('',,"",,,,,'','','','','','',"")</v>
      </c>
      <c r="CU433" s="61" t="str">
        <f t="shared" si="6188"/>
        <v>|n</v>
      </c>
      <c r="CW433" s="60"/>
      <c r="CX433" s="60"/>
      <c r="CY433" s="60"/>
      <c r="CZ433" s="60"/>
      <c r="DA433" s="60"/>
      <c r="DB433" s="71" t="str">
        <f t="shared" si="6189"/>
        <v/>
      </c>
      <c r="DC433" s="71" t="str">
        <f t="shared" si="6190"/>
        <v/>
      </c>
      <c r="DD433" s="71" t="str">
        <f t="shared" si="6191"/>
        <v/>
      </c>
      <c r="DE433" s="71" t="str">
        <f t="shared" si="6192"/>
        <v/>
      </c>
      <c r="DF433" s="71" t="str">
        <f t="shared" si="6193"/>
        <v/>
      </c>
      <c r="DG433" s="71" t="str">
        <f t="shared" si="6194"/>
        <v/>
      </c>
      <c r="DH433" s="71" t="str">
        <f t="shared" si="6195"/>
        <v/>
      </c>
      <c r="DI433" s="71" t="str">
        <f t="shared" si="6196"/>
        <v/>
      </c>
      <c r="DJ433" s="71" t="str">
        <f t="shared" si="6197"/>
        <v/>
      </c>
      <c r="DK433" s="71" t="str">
        <f t="shared" si="6198"/>
        <v/>
      </c>
      <c r="DL433" s="71" t="str">
        <f t="shared" si="6199"/>
        <v/>
      </c>
      <c r="DM433" s="71" t="str">
        <f t="shared" si="6200"/>
        <v/>
      </c>
      <c r="DN433" s="71" t="str">
        <f t="shared" si="6201"/>
        <v/>
      </c>
      <c r="DO433" s="71" t="str">
        <f t="shared" si="6202"/>
        <v/>
      </c>
      <c r="DP433" s="71" t="str">
        <f t="shared" si="6203"/>
        <v/>
      </c>
      <c r="DQ433" s="71" t="str">
        <f t="shared" si="6204"/>
        <v/>
      </c>
      <c r="DR433" s="71" t="str">
        <f t="shared" si="6205"/>
        <v/>
      </c>
      <c r="DS433" s="71" t="str">
        <f t="shared" si="6206"/>
        <v/>
      </c>
      <c r="DT433" s="71" t="str">
        <f t="shared" si="6207"/>
        <v/>
      </c>
      <c r="DU433" s="71" t="str">
        <f t="shared" si="6208"/>
        <v/>
      </c>
      <c r="DV433" s="71" t="str">
        <f t="shared" si="6209"/>
        <v/>
      </c>
      <c r="DW433" s="71" t="str">
        <f t="shared" si="6210"/>
        <v/>
      </c>
      <c r="DX433" s="71" t="str">
        <f t="shared" si="6211"/>
        <v/>
      </c>
      <c r="DY433" s="71" t="str">
        <f t="shared" si="6212"/>
        <v/>
      </c>
      <c r="DZ433" s="71" t="str">
        <f t="shared" si="6213"/>
        <v/>
      </c>
      <c r="EA433" s="71" t="str">
        <f t="shared" si="6214"/>
        <v/>
      </c>
      <c r="EB433" s="71" t="str">
        <f t="shared" si="6215"/>
        <v/>
      </c>
      <c r="EC433" s="71" t="str">
        <f t="shared" si="6216"/>
        <v/>
      </c>
      <c r="ED433" s="71" t="str">
        <f t="shared" si="6217"/>
        <v/>
      </c>
      <c r="EE433" s="71" t="str">
        <f t="shared" si="6218"/>
        <v/>
      </c>
      <c r="EF433" s="71" t="str">
        <f t="shared" si="6219"/>
        <v/>
      </c>
      <c r="EG433" s="71" t="str">
        <f t="shared" si="6220"/>
        <v/>
      </c>
      <c r="EH433" s="71" t="str">
        <f t="shared" si="6221"/>
        <v/>
      </c>
      <c r="EI433" s="71" t="str">
        <f t="shared" si="6222"/>
        <v/>
      </c>
      <c r="EJ433" s="71" t="str">
        <f t="shared" si="6223"/>
        <v/>
      </c>
      <c r="EK433" s="71" t="str">
        <f t="shared" si="6224"/>
        <v/>
      </c>
      <c r="EL433" s="71" t="str">
        <f t="shared" si="6225"/>
        <v/>
      </c>
      <c r="EM433" s="71" t="str">
        <f t="shared" si="6226"/>
        <v/>
      </c>
      <c r="EN433" s="71" t="str">
        <f t="shared" si="6227"/>
        <v/>
      </c>
      <c r="EO433" s="71" t="str">
        <f t="shared" si="6228"/>
        <v/>
      </c>
      <c r="EP433" s="71" t="str">
        <f t="shared" si="6229"/>
        <v/>
      </c>
      <c r="EQ433" s="71" t="str">
        <f t="shared" si="6230"/>
        <v/>
      </c>
      <c r="ER433" s="71" t="str">
        <f t="shared" si="6231"/>
        <v/>
      </c>
      <c r="ES433" s="71" t="str">
        <f t="shared" si="6232"/>
        <v/>
      </c>
      <c r="ET433" s="71" t="str">
        <f t="shared" si="6233"/>
        <v/>
      </c>
      <c r="EU433" s="71" t="str">
        <f t="shared" si="6234"/>
        <v/>
      </c>
      <c r="EV433" s="71" t="str">
        <f t="shared" si="6235"/>
        <v/>
      </c>
      <c r="EW433" s="71" t="str">
        <f t="shared" si="6236"/>
        <v/>
      </c>
      <c r="EX433" s="71" t="str">
        <f t="shared" si="6237"/>
        <v/>
      </c>
      <c r="EY433" s="71" t="str">
        <f t="shared" si="6238"/>
        <v/>
      </c>
      <c r="EZ433" s="71" t="str">
        <f t="shared" si="6239"/>
        <v/>
      </c>
      <c r="FA433" s="71" t="str">
        <f t="shared" si="6240"/>
        <v/>
      </c>
      <c r="FB433" s="71" t="str">
        <f t="shared" si="6241"/>
        <v/>
      </c>
      <c r="FC433" s="71" t="str">
        <f t="shared" si="6242"/>
        <v/>
      </c>
      <c r="FD433" s="71" t="str">
        <f t="shared" si="6243"/>
        <v/>
      </c>
      <c r="FE433" s="71" t="str">
        <f t="shared" si="6244"/>
        <v/>
      </c>
      <c r="FF433" s="71" t="str">
        <f t="shared" si="6245"/>
        <v/>
      </c>
      <c r="FG433" s="71" t="str">
        <f t="shared" si="6246"/>
        <v/>
      </c>
      <c r="FH433" s="71" t="str">
        <f t="shared" si="6247"/>
        <v/>
      </c>
      <c r="FI433" s="71" t="str">
        <f t="shared" si="6248"/>
        <v/>
      </c>
      <c r="FJ433" s="71" t="str">
        <f t="shared" si="6249"/>
        <v/>
      </c>
      <c r="FK433" s="71" t="str">
        <f t="shared" si="6250"/>
        <v/>
      </c>
      <c r="FL433" s="71" t="str">
        <f t="shared" si="6251"/>
        <v/>
      </c>
      <c r="FM433" s="71" t="str">
        <f t="shared" si="6252"/>
        <v/>
      </c>
      <c r="FN433" s="71" t="str">
        <f t="shared" si="6253"/>
        <v/>
      </c>
      <c r="FO433" s="71" t="str">
        <f t="shared" si="6254"/>
        <v/>
      </c>
      <c r="FP433" s="71" t="str">
        <f t="shared" si="6255"/>
        <v/>
      </c>
      <c r="FQ433" s="71" t="str">
        <f t="shared" si="6256"/>
        <v/>
      </c>
      <c r="FR433" s="71" t="str">
        <f t="shared" si="6257"/>
        <v/>
      </c>
      <c r="FS433" s="71" t="str">
        <f t="shared" si="6258"/>
        <v/>
      </c>
    </row>
    <row r="434" spans="92:175">
      <c r="CN434" s="70" t="str">
        <f t="shared" si="6183"/>
        <v>InitUnitState('',,,,,,,,,,)</v>
      </c>
      <c r="CO434" s="70" t="str">
        <f t="shared" si="6184"/>
        <v>InitUnitNormal('',,,,,,,,,,)</v>
      </c>
      <c r="CP434" s="70" t="str">
        <f t="shared" si="6185"/>
        <v>InitUnitMagic('',,,,,,,,,,)</v>
      </c>
      <c r="CQ434" s="70" t="str">
        <f t="shared" si="6186"/>
        <v>InitUnitAdd('',,,,,,,,,,)</v>
      </c>
      <c r="CR434" s="70" t="str">
        <f t="shared" si="6187"/>
        <v>InitEquipData('',,"",,,,,'','','','','','',"")</v>
      </c>
      <c r="CU434" s="61" t="str">
        <f t="shared" si="6188"/>
        <v>|n</v>
      </c>
      <c r="CW434" s="60"/>
      <c r="CX434" s="60"/>
      <c r="CY434" s="60"/>
      <c r="CZ434" s="60"/>
      <c r="DA434" s="60"/>
      <c r="DB434" s="71" t="str">
        <f t="shared" si="6189"/>
        <v/>
      </c>
      <c r="DC434" s="71" t="str">
        <f t="shared" si="6190"/>
        <v/>
      </c>
      <c r="DD434" s="71" t="str">
        <f t="shared" si="6191"/>
        <v/>
      </c>
      <c r="DE434" s="71" t="str">
        <f t="shared" si="6192"/>
        <v/>
      </c>
      <c r="DF434" s="71" t="str">
        <f t="shared" si="6193"/>
        <v/>
      </c>
      <c r="DG434" s="71" t="str">
        <f t="shared" si="6194"/>
        <v/>
      </c>
      <c r="DH434" s="71" t="str">
        <f t="shared" si="6195"/>
        <v/>
      </c>
      <c r="DI434" s="71" t="str">
        <f t="shared" si="6196"/>
        <v/>
      </c>
      <c r="DJ434" s="71" t="str">
        <f t="shared" si="6197"/>
        <v/>
      </c>
      <c r="DK434" s="71" t="str">
        <f t="shared" si="6198"/>
        <v/>
      </c>
      <c r="DL434" s="71" t="str">
        <f t="shared" si="6199"/>
        <v/>
      </c>
      <c r="DM434" s="71" t="str">
        <f t="shared" si="6200"/>
        <v/>
      </c>
      <c r="DN434" s="71" t="str">
        <f t="shared" si="6201"/>
        <v/>
      </c>
      <c r="DO434" s="71" t="str">
        <f t="shared" si="6202"/>
        <v/>
      </c>
      <c r="DP434" s="71" t="str">
        <f t="shared" si="6203"/>
        <v/>
      </c>
      <c r="DQ434" s="71" t="str">
        <f t="shared" si="6204"/>
        <v/>
      </c>
      <c r="DR434" s="71" t="str">
        <f t="shared" si="6205"/>
        <v/>
      </c>
      <c r="DS434" s="71" t="str">
        <f t="shared" si="6206"/>
        <v/>
      </c>
      <c r="DT434" s="71" t="str">
        <f t="shared" si="6207"/>
        <v/>
      </c>
      <c r="DU434" s="71" t="str">
        <f t="shared" si="6208"/>
        <v/>
      </c>
      <c r="DV434" s="71" t="str">
        <f t="shared" si="6209"/>
        <v/>
      </c>
      <c r="DW434" s="71" t="str">
        <f t="shared" si="6210"/>
        <v/>
      </c>
      <c r="DX434" s="71" t="str">
        <f t="shared" si="6211"/>
        <v/>
      </c>
      <c r="DY434" s="71" t="str">
        <f t="shared" si="6212"/>
        <v/>
      </c>
      <c r="DZ434" s="71" t="str">
        <f t="shared" si="6213"/>
        <v/>
      </c>
      <c r="EA434" s="71" t="str">
        <f t="shared" si="6214"/>
        <v/>
      </c>
      <c r="EB434" s="71" t="str">
        <f t="shared" si="6215"/>
        <v/>
      </c>
      <c r="EC434" s="71" t="str">
        <f t="shared" si="6216"/>
        <v/>
      </c>
      <c r="ED434" s="71" t="str">
        <f t="shared" si="6217"/>
        <v/>
      </c>
      <c r="EE434" s="71" t="str">
        <f t="shared" si="6218"/>
        <v/>
      </c>
      <c r="EF434" s="71" t="str">
        <f t="shared" si="6219"/>
        <v/>
      </c>
      <c r="EG434" s="71" t="str">
        <f t="shared" si="6220"/>
        <v/>
      </c>
      <c r="EH434" s="71" t="str">
        <f t="shared" si="6221"/>
        <v/>
      </c>
      <c r="EI434" s="71" t="str">
        <f t="shared" si="6222"/>
        <v/>
      </c>
      <c r="EJ434" s="71" t="str">
        <f t="shared" si="6223"/>
        <v/>
      </c>
      <c r="EK434" s="71" t="str">
        <f t="shared" si="6224"/>
        <v/>
      </c>
      <c r="EL434" s="71" t="str">
        <f t="shared" si="6225"/>
        <v/>
      </c>
      <c r="EM434" s="71" t="str">
        <f t="shared" si="6226"/>
        <v/>
      </c>
      <c r="EN434" s="71" t="str">
        <f t="shared" si="6227"/>
        <v/>
      </c>
      <c r="EO434" s="71" t="str">
        <f t="shared" si="6228"/>
        <v/>
      </c>
      <c r="EP434" s="71" t="str">
        <f t="shared" si="6229"/>
        <v/>
      </c>
      <c r="EQ434" s="71" t="str">
        <f t="shared" si="6230"/>
        <v/>
      </c>
      <c r="ER434" s="71" t="str">
        <f t="shared" si="6231"/>
        <v/>
      </c>
      <c r="ES434" s="71" t="str">
        <f t="shared" si="6232"/>
        <v/>
      </c>
      <c r="ET434" s="71" t="str">
        <f t="shared" si="6233"/>
        <v/>
      </c>
      <c r="EU434" s="71" t="str">
        <f t="shared" si="6234"/>
        <v/>
      </c>
      <c r="EV434" s="71" t="str">
        <f t="shared" si="6235"/>
        <v/>
      </c>
      <c r="EW434" s="71" t="str">
        <f t="shared" si="6236"/>
        <v/>
      </c>
      <c r="EX434" s="71" t="str">
        <f t="shared" si="6237"/>
        <v/>
      </c>
      <c r="EY434" s="71" t="str">
        <f t="shared" si="6238"/>
        <v/>
      </c>
      <c r="EZ434" s="71" t="str">
        <f t="shared" si="6239"/>
        <v/>
      </c>
      <c r="FA434" s="71" t="str">
        <f t="shared" si="6240"/>
        <v/>
      </c>
      <c r="FB434" s="71" t="str">
        <f t="shared" si="6241"/>
        <v/>
      </c>
      <c r="FC434" s="71" t="str">
        <f t="shared" si="6242"/>
        <v/>
      </c>
      <c r="FD434" s="71" t="str">
        <f t="shared" si="6243"/>
        <v/>
      </c>
      <c r="FE434" s="71" t="str">
        <f t="shared" si="6244"/>
        <v/>
      </c>
      <c r="FF434" s="71" t="str">
        <f t="shared" si="6245"/>
        <v/>
      </c>
      <c r="FG434" s="71" t="str">
        <f t="shared" si="6246"/>
        <v/>
      </c>
      <c r="FH434" s="71" t="str">
        <f t="shared" si="6247"/>
        <v/>
      </c>
      <c r="FI434" s="71" t="str">
        <f t="shared" si="6248"/>
        <v/>
      </c>
      <c r="FJ434" s="71" t="str">
        <f t="shared" si="6249"/>
        <v/>
      </c>
      <c r="FK434" s="71" t="str">
        <f t="shared" si="6250"/>
        <v/>
      </c>
      <c r="FL434" s="71" t="str">
        <f t="shared" si="6251"/>
        <v/>
      </c>
      <c r="FM434" s="71" t="str">
        <f t="shared" si="6252"/>
        <v/>
      </c>
      <c r="FN434" s="71" t="str">
        <f t="shared" si="6253"/>
        <v/>
      </c>
      <c r="FO434" s="71" t="str">
        <f t="shared" si="6254"/>
        <v/>
      </c>
      <c r="FP434" s="71" t="str">
        <f t="shared" si="6255"/>
        <v/>
      </c>
      <c r="FQ434" s="71" t="str">
        <f t="shared" si="6256"/>
        <v/>
      </c>
      <c r="FR434" s="71" t="str">
        <f t="shared" si="6257"/>
        <v/>
      </c>
      <c r="FS434" s="71" t="str">
        <f t="shared" si="6258"/>
        <v/>
      </c>
    </row>
    <row r="435" spans="92:175">
      <c r="CN435" s="70" t="str">
        <f t="shared" si="6183"/>
        <v>InitUnitState('',,,,,,,,,,)</v>
      </c>
      <c r="CO435" s="70" t="str">
        <f t="shared" si="6184"/>
        <v>InitUnitNormal('',,,,,,,,,,)</v>
      </c>
      <c r="CP435" s="70" t="str">
        <f t="shared" si="6185"/>
        <v>InitUnitMagic('',,,,,,,,,,)</v>
      </c>
      <c r="CQ435" s="70" t="str">
        <f t="shared" si="6186"/>
        <v>InitUnitAdd('',,,,,,,,,,)</v>
      </c>
      <c r="CR435" s="70" t="str">
        <f t="shared" si="6187"/>
        <v>InitEquipData('',,"",,,,,'','','','','','',"")</v>
      </c>
      <c r="CU435" s="61" t="str">
        <f t="shared" si="6188"/>
        <v>|n</v>
      </c>
      <c r="CW435" s="60"/>
      <c r="CX435" s="60"/>
      <c r="CY435" s="60"/>
      <c r="CZ435" s="60"/>
      <c r="DA435" s="60"/>
      <c r="DB435" s="71" t="str">
        <f t="shared" si="6189"/>
        <v/>
      </c>
      <c r="DC435" s="71" t="str">
        <f t="shared" si="6190"/>
        <v/>
      </c>
      <c r="DD435" s="71" t="str">
        <f t="shared" si="6191"/>
        <v/>
      </c>
      <c r="DE435" s="71" t="str">
        <f t="shared" si="6192"/>
        <v/>
      </c>
      <c r="DF435" s="71" t="str">
        <f t="shared" si="6193"/>
        <v/>
      </c>
      <c r="DG435" s="71" t="str">
        <f t="shared" si="6194"/>
        <v/>
      </c>
      <c r="DH435" s="71" t="str">
        <f t="shared" si="6195"/>
        <v/>
      </c>
      <c r="DI435" s="71" t="str">
        <f t="shared" si="6196"/>
        <v/>
      </c>
      <c r="DJ435" s="71" t="str">
        <f t="shared" si="6197"/>
        <v/>
      </c>
      <c r="DK435" s="71" t="str">
        <f t="shared" si="6198"/>
        <v/>
      </c>
      <c r="DL435" s="71" t="str">
        <f t="shared" si="6199"/>
        <v/>
      </c>
      <c r="DM435" s="71" t="str">
        <f t="shared" si="6200"/>
        <v/>
      </c>
      <c r="DN435" s="71" t="str">
        <f t="shared" si="6201"/>
        <v/>
      </c>
      <c r="DO435" s="71" t="str">
        <f t="shared" si="6202"/>
        <v/>
      </c>
      <c r="DP435" s="71" t="str">
        <f t="shared" si="6203"/>
        <v/>
      </c>
      <c r="DQ435" s="71" t="str">
        <f t="shared" si="6204"/>
        <v/>
      </c>
      <c r="DR435" s="71" t="str">
        <f t="shared" si="6205"/>
        <v/>
      </c>
      <c r="DS435" s="71" t="str">
        <f t="shared" si="6206"/>
        <v/>
      </c>
      <c r="DT435" s="71" t="str">
        <f t="shared" si="6207"/>
        <v/>
      </c>
      <c r="DU435" s="71" t="str">
        <f t="shared" si="6208"/>
        <v/>
      </c>
      <c r="DV435" s="71" t="str">
        <f t="shared" si="6209"/>
        <v/>
      </c>
      <c r="DW435" s="71" t="str">
        <f t="shared" si="6210"/>
        <v/>
      </c>
      <c r="DX435" s="71" t="str">
        <f t="shared" si="6211"/>
        <v/>
      </c>
      <c r="DY435" s="71" t="str">
        <f t="shared" si="6212"/>
        <v/>
      </c>
      <c r="DZ435" s="71" t="str">
        <f t="shared" si="6213"/>
        <v/>
      </c>
      <c r="EA435" s="71" t="str">
        <f t="shared" si="6214"/>
        <v/>
      </c>
      <c r="EB435" s="71" t="str">
        <f t="shared" si="6215"/>
        <v/>
      </c>
      <c r="EC435" s="71" t="str">
        <f t="shared" si="6216"/>
        <v/>
      </c>
      <c r="ED435" s="71" t="str">
        <f t="shared" si="6217"/>
        <v/>
      </c>
      <c r="EE435" s="71" t="str">
        <f t="shared" si="6218"/>
        <v/>
      </c>
      <c r="EF435" s="71" t="str">
        <f t="shared" si="6219"/>
        <v/>
      </c>
      <c r="EG435" s="71" t="str">
        <f t="shared" si="6220"/>
        <v/>
      </c>
      <c r="EH435" s="71" t="str">
        <f t="shared" si="6221"/>
        <v/>
      </c>
      <c r="EI435" s="71" t="str">
        <f t="shared" si="6222"/>
        <v/>
      </c>
      <c r="EJ435" s="71" t="str">
        <f t="shared" si="6223"/>
        <v/>
      </c>
      <c r="EK435" s="71" t="str">
        <f t="shared" si="6224"/>
        <v/>
      </c>
      <c r="EL435" s="71" t="str">
        <f t="shared" si="6225"/>
        <v/>
      </c>
      <c r="EM435" s="71" t="str">
        <f t="shared" si="6226"/>
        <v/>
      </c>
      <c r="EN435" s="71" t="str">
        <f t="shared" si="6227"/>
        <v/>
      </c>
      <c r="EO435" s="71" t="str">
        <f t="shared" si="6228"/>
        <v/>
      </c>
      <c r="EP435" s="71" t="str">
        <f t="shared" si="6229"/>
        <v/>
      </c>
      <c r="EQ435" s="71" t="str">
        <f t="shared" si="6230"/>
        <v/>
      </c>
      <c r="ER435" s="71" t="str">
        <f t="shared" si="6231"/>
        <v/>
      </c>
      <c r="ES435" s="71" t="str">
        <f t="shared" si="6232"/>
        <v/>
      </c>
      <c r="ET435" s="71" t="str">
        <f t="shared" si="6233"/>
        <v/>
      </c>
      <c r="EU435" s="71" t="str">
        <f t="shared" si="6234"/>
        <v/>
      </c>
      <c r="EV435" s="71" t="str">
        <f t="shared" si="6235"/>
        <v/>
      </c>
      <c r="EW435" s="71" t="str">
        <f t="shared" si="6236"/>
        <v/>
      </c>
      <c r="EX435" s="71" t="str">
        <f t="shared" si="6237"/>
        <v/>
      </c>
      <c r="EY435" s="71" t="str">
        <f t="shared" si="6238"/>
        <v/>
      </c>
      <c r="EZ435" s="71" t="str">
        <f t="shared" si="6239"/>
        <v/>
      </c>
      <c r="FA435" s="71" t="str">
        <f t="shared" si="6240"/>
        <v/>
      </c>
      <c r="FB435" s="71" t="str">
        <f t="shared" si="6241"/>
        <v/>
      </c>
      <c r="FC435" s="71" t="str">
        <f t="shared" si="6242"/>
        <v/>
      </c>
      <c r="FD435" s="71" t="str">
        <f t="shared" si="6243"/>
        <v/>
      </c>
      <c r="FE435" s="71" t="str">
        <f t="shared" si="6244"/>
        <v/>
      </c>
      <c r="FF435" s="71" t="str">
        <f t="shared" si="6245"/>
        <v/>
      </c>
      <c r="FG435" s="71" t="str">
        <f t="shared" si="6246"/>
        <v/>
      </c>
      <c r="FH435" s="71" t="str">
        <f t="shared" si="6247"/>
        <v/>
      </c>
      <c r="FI435" s="71" t="str">
        <f t="shared" si="6248"/>
        <v/>
      </c>
      <c r="FJ435" s="71" t="str">
        <f t="shared" si="6249"/>
        <v/>
      </c>
      <c r="FK435" s="71" t="str">
        <f t="shared" si="6250"/>
        <v/>
      </c>
      <c r="FL435" s="71" t="str">
        <f t="shared" si="6251"/>
        <v/>
      </c>
      <c r="FM435" s="71" t="str">
        <f t="shared" si="6252"/>
        <v/>
      </c>
      <c r="FN435" s="71" t="str">
        <f t="shared" si="6253"/>
        <v/>
      </c>
      <c r="FO435" s="71" t="str">
        <f t="shared" si="6254"/>
        <v/>
      </c>
      <c r="FP435" s="71" t="str">
        <f t="shared" si="6255"/>
        <v/>
      </c>
      <c r="FQ435" s="71" t="str">
        <f t="shared" si="6256"/>
        <v/>
      </c>
      <c r="FR435" s="71" t="str">
        <f t="shared" si="6257"/>
        <v/>
      </c>
      <c r="FS435" s="71" t="str">
        <f t="shared" si="6258"/>
        <v/>
      </c>
    </row>
    <row r="436" spans="92:175">
      <c r="CN436" s="70" t="str">
        <f t="shared" si="6183"/>
        <v>InitUnitState('',,,,,,,,,,)</v>
      </c>
      <c r="CO436" s="70" t="str">
        <f t="shared" si="6184"/>
        <v>InitUnitNormal('',,,,,,,,,,)</v>
      </c>
      <c r="CP436" s="70" t="str">
        <f t="shared" si="6185"/>
        <v>InitUnitMagic('',,,,,,,,,,)</v>
      </c>
      <c r="CQ436" s="70" t="str">
        <f t="shared" si="6186"/>
        <v>InitUnitAdd('',,,,,,,,,,)</v>
      </c>
      <c r="CR436" s="70" t="str">
        <f t="shared" si="6187"/>
        <v>InitEquipData('',,"",,,,,'','','','','','',"")</v>
      </c>
      <c r="CU436" s="61" t="str">
        <f t="shared" si="6188"/>
        <v>|n</v>
      </c>
      <c r="CW436" s="60"/>
      <c r="CX436" s="60"/>
      <c r="CY436" s="60"/>
      <c r="CZ436" s="60"/>
      <c r="DA436" s="60"/>
      <c r="DB436" s="71" t="str">
        <f t="shared" si="6189"/>
        <v/>
      </c>
      <c r="DC436" s="71" t="str">
        <f t="shared" si="6190"/>
        <v/>
      </c>
      <c r="DD436" s="71" t="str">
        <f t="shared" si="6191"/>
        <v/>
      </c>
      <c r="DE436" s="71" t="str">
        <f t="shared" si="6192"/>
        <v/>
      </c>
      <c r="DF436" s="71" t="str">
        <f t="shared" si="6193"/>
        <v/>
      </c>
      <c r="DG436" s="71" t="str">
        <f t="shared" si="6194"/>
        <v/>
      </c>
      <c r="DH436" s="71" t="str">
        <f t="shared" si="6195"/>
        <v/>
      </c>
      <c r="DI436" s="71" t="str">
        <f t="shared" si="6196"/>
        <v/>
      </c>
      <c r="DJ436" s="71" t="str">
        <f t="shared" si="6197"/>
        <v/>
      </c>
      <c r="DK436" s="71" t="str">
        <f t="shared" si="6198"/>
        <v/>
      </c>
      <c r="DL436" s="71" t="str">
        <f t="shared" si="6199"/>
        <v/>
      </c>
      <c r="DM436" s="71" t="str">
        <f t="shared" si="6200"/>
        <v/>
      </c>
      <c r="DN436" s="71" t="str">
        <f t="shared" si="6201"/>
        <v/>
      </c>
      <c r="DO436" s="71" t="str">
        <f t="shared" si="6202"/>
        <v/>
      </c>
      <c r="DP436" s="71" t="str">
        <f t="shared" si="6203"/>
        <v/>
      </c>
      <c r="DQ436" s="71" t="str">
        <f t="shared" si="6204"/>
        <v/>
      </c>
      <c r="DR436" s="71" t="str">
        <f t="shared" si="6205"/>
        <v/>
      </c>
      <c r="DS436" s="71" t="str">
        <f t="shared" si="6206"/>
        <v/>
      </c>
      <c r="DT436" s="71" t="str">
        <f t="shared" si="6207"/>
        <v/>
      </c>
      <c r="DU436" s="71" t="str">
        <f t="shared" si="6208"/>
        <v/>
      </c>
      <c r="DV436" s="71" t="str">
        <f t="shared" si="6209"/>
        <v/>
      </c>
      <c r="DW436" s="71" t="str">
        <f t="shared" si="6210"/>
        <v/>
      </c>
      <c r="DX436" s="71" t="str">
        <f t="shared" si="6211"/>
        <v/>
      </c>
      <c r="DY436" s="71" t="str">
        <f t="shared" si="6212"/>
        <v/>
      </c>
      <c r="DZ436" s="71" t="str">
        <f t="shared" si="6213"/>
        <v/>
      </c>
      <c r="EA436" s="71" t="str">
        <f t="shared" si="6214"/>
        <v/>
      </c>
      <c r="EB436" s="71" t="str">
        <f t="shared" si="6215"/>
        <v/>
      </c>
      <c r="EC436" s="71" t="str">
        <f t="shared" si="6216"/>
        <v/>
      </c>
      <c r="ED436" s="71" t="str">
        <f t="shared" si="6217"/>
        <v/>
      </c>
      <c r="EE436" s="71" t="str">
        <f t="shared" si="6218"/>
        <v/>
      </c>
      <c r="EF436" s="71" t="str">
        <f t="shared" si="6219"/>
        <v/>
      </c>
      <c r="EG436" s="71" t="str">
        <f t="shared" si="6220"/>
        <v/>
      </c>
      <c r="EH436" s="71" t="str">
        <f t="shared" si="6221"/>
        <v/>
      </c>
      <c r="EI436" s="71" t="str">
        <f t="shared" si="6222"/>
        <v/>
      </c>
      <c r="EJ436" s="71" t="str">
        <f t="shared" si="6223"/>
        <v/>
      </c>
      <c r="EK436" s="71" t="str">
        <f t="shared" si="6224"/>
        <v/>
      </c>
      <c r="EL436" s="71" t="str">
        <f t="shared" si="6225"/>
        <v/>
      </c>
      <c r="EM436" s="71" t="str">
        <f t="shared" si="6226"/>
        <v/>
      </c>
      <c r="EN436" s="71" t="str">
        <f t="shared" si="6227"/>
        <v/>
      </c>
      <c r="EO436" s="71" t="str">
        <f t="shared" si="6228"/>
        <v/>
      </c>
      <c r="EP436" s="71" t="str">
        <f t="shared" si="6229"/>
        <v/>
      </c>
      <c r="EQ436" s="71" t="str">
        <f t="shared" si="6230"/>
        <v/>
      </c>
      <c r="ER436" s="71" t="str">
        <f t="shared" si="6231"/>
        <v/>
      </c>
      <c r="ES436" s="71" t="str">
        <f t="shared" si="6232"/>
        <v/>
      </c>
      <c r="ET436" s="71" t="str">
        <f t="shared" si="6233"/>
        <v/>
      </c>
      <c r="EU436" s="71" t="str">
        <f t="shared" si="6234"/>
        <v/>
      </c>
      <c r="EV436" s="71" t="str">
        <f t="shared" si="6235"/>
        <v/>
      </c>
      <c r="EW436" s="71" t="str">
        <f t="shared" si="6236"/>
        <v/>
      </c>
      <c r="EX436" s="71" t="str">
        <f t="shared" si="6237"/>
        <v/>
      </c>
      <c r="EY436" s="71" t="str">
        <f t="shared" si="6238"/>
        <v/>
      </c>
      <c r="EZ436" s="71" t="str">
        <f t="shared" si="6239"/>
        <v/>
      </c>
      <c r="FA436" s="71" t="str">
        <f t="shared" si="6240"/>
        <v/>
      </c>
      <c r="FB436" s="71" t="str">
        <f t="shared" si="6241"/>
        <v/>
      </c>
      <c r="FC436" s="71" t="str">
        <f t="shared" si="6242"/>
        <v/>
      </c>
      <c r="FD436" s="71" t="str">
        <f t="shared" si="6243"/>
        <v/>
      </c>
      <c r="FE436" s="71" t="str">
        <f t="shared" si="6244"/>
        <v/>
      </c>
      <c r="FF436" s="71" t="str">
        <f t="shared" si="6245"/>
        <v/>
      </c>
      <c r="FG436" s="71" t="str">
        <f t="shared" si="6246"/>
        <v/>
      </c>
      <c r="FH436" s="71" t="str">
        <f t="shared" si="6247"/>
        <v/>
      </c>
      <c r="FI436" s="71" t="str">
        <f t="shared" si="6248"/>
        <v/>
      </c>
      <c r="FJ436" s="71" t="str">
        <f t="shared" si="6249"/>
        <v/>
      </c>
      <c r="FK436" s="71" t="str">
        <f t="shared" si="6250"/>
        <v/>
      </c>
      <c r="FL436" s="71" t="str">
        <f t="shared" si="6251"/>
        <v/>
      </c>
      <c r="FM436" s="71" t="str">
        <f t="shared" si="6252"/>
        <v/>
      </c>
      <c r="FN436" s="71" t="str">
        <f t="shared" si="6253"/>
        <v/>
      </c>
      <c r="FO436" s="71" t="str">
        <f t="shared" si="6254"/>
        <v/>
      </c>
      <c r="FP436" s="71" t="str">
        <f t="shared" si="6255"/>
        <v/>
      </c>
      <c r="FQ436" s="71" t="str">
        <f t="shared" si="6256"/>
        <v/>
      </c>
      <c r="FR436" s="71" t="str">
        <f t="shared" si="6257"/>
        <v/>
      </c>
      <c r="FS436" s="71" t="str">
        <f t="shared" si="6258"/>
        <v/>
      </c>
    </row>
    <row r="437" spans="92:175">
      <c r="CN437" s="70" t="str">
        <f t="shared" si="6183"/>
        <v>InitUnitState('',,,,,,,,,,)</v>
      </c>
      <c r="CO437" s="70" t="str">
        <f t="shared" si="6184"/>
        <v>InitUnitNormal('',,,,,,,,,,)</v>
      </c>
      <c r="CP437" s="70" t="str">
        <f t="shared" si="6185"/>
        <v>InitUnitMagic('',,,,,,,,,,)</v>
      </c>
      <c r="CQ437" s="70" t="str">
        <f t="shared" si="6186"/>
        <v>InitUnitAdd('',,,,,,,,,,)</v>
      </c>
      <c r="CR437" s="70" t="str">
        <f t="shared" si="6187"/>
        <v>InitEquipData('',,"",,,,,'','','','','','',"")</v>
      </c>
      <c r="CU437" s="61" t="str">
        <f t="shared" si="6188"/>
        <v>|n</v>
      </c>
      <c r="CW437" s="60"/>
      <c r="CX437" s="60"/>
      <c r="CY437" s="60"/>
      <c r="CZ437" s="60"/>
      <c r="DA437" s="60"/>
      <c r="DB437" s="71" t="str">
        <f t="shared" si="6189"/>
        <v/>
      </c>
      <c r="DC437" s="71" t="str">
        <f t="shared" si="6190"/>
        <v/>
      </c>
      <c r="DD437" s="71" t="str">
        <f t="shared" si="6191"/>
        <v/>
      </c>
      <c r="DE437" s="71" t="str">
        <f t="shared" si="6192"/>
        <v/>
      </c>
      <c r="DF437" s="71" t="str">
        <f t="shared" si="6193"/>
        <v/>
      </c>
      <c r="DG437" s="71" t="str">
        <f t="shared" si="6194"/>
        <v/>
      </c>
      <c r="DH437" s="71" t="str">
        <f t="shared" si="6195"/>
        <v/>
      </c>
      <c r="DI437" s="71" t="str">
        <f t="shared" si="6196"/>
        <v/>
      </c>
      <c r="DJ437" s="71" t="str">
        <f t="shared" si="6197"/>
        <v/>
      </c>
      <c r="DK437" s="71" t="str">
        <f t="shared" si="6198"/>
        <v/>
      </c>
      <c r="DL437" s="71" t="str">
        <f t="shared" si="6199"/>
        <v/>
      </c>
      <c r="DM437" s="71" t="str">
        <f t="shared" si="6200"/>
        <v/>
      </c>
      <c r="DN437" s="71" t="str">
        <f t="shared" si="6201"/>
        <v/>
      </c>
      <c r="DO437" s="71" t="str">
        <f t="shared" si="6202"/>
        <v/>
      </c>
      <c r="DP437" s="71" t="str">
        <f t="shared" si="6203"/>
        <v/>
      </c>
      <c r="DQ437" s="71" t="str">
        <f t="shared" si="6204"/>
        <v/>
      </c>
      <c r="DR437" s="71" t="str">
        <f t="shared" si="6205"/>
        <v/>
      </c>
      <c r="DS437" s="71" t="str">
        <f t="shared" si="6206"/>
        <v/>
      </c>
      <c r="DT437" s="71" t="str">
        <f t="shared" si="6207"/>
        <v/>
      </c>
      <c r="DU437" s="71" t="str">
        <f t="shared" si="6208"/>
        <v/>
      </c>
      <c r="DV437" s="71" t="str">
        <f t="shared" si="6209"/>
        <v/>
      </c>
      <c r="DW437" s="71" t="str">
        <f t="shared" si="6210"/>
        <v/>
      </c>
      <c r="DX437" s="71" t="str">
        <f t="shared" si="6211"/>
        <v/>
      </c>
      <c r="DY437" s="71" t="str">
        <f t="shared" si="6212"/>
        <v/>
      </c>
      <c r="DZ437" s="71" t="str">
        <f t="shared" si="6213"/>
        <v/>
      </c>
      <c r="EA437" s="71" t="str">
        <f t="shared" si="6214"/>
        <v/>
      </c>
      <c r="EB437" s="71" t="str">
        <f t="shared" si="6215"/>
        <v/>
      </c>
      <c r="EC437" s="71" t="str">
        <f t="shared" si="6216"/>
        <v/>
      </c>
      <c r="ED437" s="71" t="str">
        <f t="shared" si="6217"/>
        <v/>
      </c>
      <c r="EE437" s="71" t="str">
        <f t="shared" si="6218"/>
        <v/>
      </c>
      <c r="EF437" s="71" t="str">
        <f t="shared" si="6219"/>
        <v/>
      </c>
      <c r="EG437" s="71" t="str">
        <f t="shared" si="6220"/>
        <v/>
      </c>
      <c r="EH437" s="71" t="str">
        <f t="shared" si="6221"/>
        <v/>
      </c>
      <c r="EI437" s="71" t="str">
        <f t="shared" si="6222"/>
        <v/>
      </c>
      <c r="EJ437" s="71" t="str">
        <f t="shared" si="6223"/>
        <v/>
      </c>
      <c r="EK437" s="71" t="str">
        <f t="shared" si="6224"/>
        <v/>
      </c>
      <c r="EL437" s="71" t="str">
        <f t="shared" si="6225"/>
        <v/>
      </c>
      <c r="EM437" s="71" t="str">
        <f t="shared" si="6226"/>
        <v/>
      </c>
      <c r="EN437" s="71" t="str">
        <f t="shared" si="6227"/>
        <v/>
      </c>
      <c r="EO437" s="71" t="str">
        <f t="shared" si="6228"/>
        <v/>
      </c>
      <c r="EP437" s="71" t="str">
        <f t="shared" si="6229"/>
        <v/>
      </c>
      <c r="EQ437" s="71" t="str">
        <f t="shared" si="6230"/>
        <v/>
      </c>
      <c r="ER437" s="71" t="str">
        <f t="shared" si="6231"/>
        <v/>
      </c>
      <c r="ES437" s="71" t="str">
        <f t="shared" si="6232"/>
        <v/>
      </c>
      <c r="ET437" s="71" t="str">
        <f t="shared" si="6233"/>
        <v/>
      </c>
      <c r="EU437" s="71" t="str">
        <f t="shared" si="6234"/>
        <v/>
      </c>
      <c r="EV437" s="71" t="str">
        <f t="shared" si="6235"/>
        <v/>
      </c>
      <c r="EW437" s="71" t="str">
        <f t="shared" si="6236"/>
        <v/>
      </c>
      <c r="EX437" s="71" t="str">
        <f t="shared" si="6237"/>
        <v/>
      </c>
      <c r="EY437" s="71" t="str">
        <f t="shared" si="6238"/>
        <v/>
      </c>
      <c r="EZ437" s="71" t="str">
        <f t="shared" si="6239"/>
        <v/>
      </c>
      <c r="FA437" s="71" t="str">
        <f t="shared" si="6240"/>
        <v/>
      </c>
      <c r="FB437" s="71" t="str">
        <f t="shared" si="6241"/>
        <v/>
      </c>
      <c r="FC437" s="71" t="str">
        <f t="shared" si="6242"/>
        <v/>
      </c>
      <c r="FD437" s="71" t="str">
        <f t="shared" si="6243"/>
        <v/>
      </c>
      <c r="FE437" s="71" t="str">
        <f t="shared" si="6244"/>
        <v/>
      </c>
      <c r="FF437" s="71" t="str">
        <f t="shared" si="6245"/>
        <v/>
      </c>
      <c r="FG437" s="71" t="str">
        <f t="shared" si="6246"/>
        <v/>
      </c>
      <c r="FH437" s="71" t="str">
        <f t="shared" si="6247"/>
        <v/>
      </c>
      <c r="FI437" s="71" t="str">
        <f t="shared" si="6248"/>
        <v/>
      </c>
      <c r="FJ437" s="71" t="str">
        <f t="shared" si="6249"/>
        <v/>
      </c>
      <c r="FK437" s="71" t="str">
        <f t="shared" si="6250"/>
        <v/>
      </c>
      <c r="FL437" s="71" t="str">
        <f t="shared" si="6251"/>
        <v/>
      </c>
      <c r="FM437" s="71" t="str">
        <f t="shared" si="6252"/>
        <v/>
      </c>
      <c r="FN437" s="71" t="str">
        <f t="shared" si="6253"/>
        <v/>
      </c>
      <c r="FO437" s="71" t="str">
        <f t="shared" si="6254"/>
        <v/>
      </c>
      <c r="FP437" s="71" t="str">
        <f t="shared" si="6255"/>
        <v/>
      </c>
      <c r="FQ437" s="71" t="str">
        <f t="shared" si="6256"/>
        <v/>
      </c>
      <c r="FR437" s="71" t="str">
        <f t="shared" si="6257"/>
        <v/>
      </c>
      <c r="FS437" s="71" t="str">
        <f t="shared" si="6258"/>
        <v/>
      </c>
    </row>
    <row r="438" spans="92:175">
      <c r="CN438" s="70" t="str">
        <f t="shared" si="6183"/>
        <v>InitUnitState('',,,,,,,,,,)</v>
      </c>
      <c r="CO438" s="70" t="str">
        <f t="shared" si="6184"/>
        <v>InitUnitNormal('',,,,,,,,,,)</v>
      </c>
      <c r="CP438" s="70" t="str">
        <f t="shared" si="6185"/>
        <v>InitUnitMagic('',,,,,,,,,,)</v>
      </c>
      <c r="CQ438" s="70" t="str">
        <f t="shared" si="6186"/>
        <v>InitUnitAdd('',,,,,,,,,,)</v>
      </c>
      <c r="CR438" s="70" t="str">
        <f t="shared" si="6187"/>
        <v>InitEquipData('',,"",,,,,'','','','','','',"")</v>
      </c>
      <c r="CU438" s="61" t="str">
        <f t="shared" si="6188"/>
        <v>|n</v>
      </c>
      <c r="CW438" s="60"/>
      <c r="CX438" s="60"/>
      <c r="CY438" s="60"/>
      <c r="CZ438" s="60"/>
      <c r="DA438" s="60"/>
      <c r="DB438" s="71" t="str">
        <f t="shared" si="6189"/>
        <v/>
      </c>
      <c r="DC438" s="71" t="str">
        <f t="shared" si="6190"/>
        <v/>
      </c>
      <c r="DD438" s="71" t="str">
        <f t="shared" si="6191"/>
        <v/>
      </c>
      <c r="DE438" s="71" t="str">
        <f t="shared" si="6192"/>
        <v/>
      </c>
      <c r="DF438" s="71" t="str">
        <f t="shared" si="6193"/>
        <v/>
      </c>
      <c r="DG438" s="71" t="str">
        <f t="shared" si="6194"/>
        <v/>
      </c>
      <c r="DH438" s="71" t="str">
        <f t="shared" si="6195"/>
        <v/>
      </c>
      <c r="DI438" s="71" t="str">
        <f t="shared" si="6196"/>
        <v/>
      </c>
      <c r="DJ438" s="71" t="str">
        <f t="shared" si="6197"/>
        <v/>
      </c>
      <c r="DK438" s="71" t="str">
        <f t="shared" si="6198"/>
        <v/>
      </c>
      <c r="DL438" s="71" t="str">
        <f t="shared" si="6199"/>
        <v/>
      </c>
      <c r="DM438" s="71" t="str">
        <f t="shared" si="6200"/>
        <v/>
      </c>
      <c r="DN438" s="71" t="str">
        <f t="shared" si="6201"/>
        <v/>
      </c>
      <c r="DO438" s="71" t="str">
        <f t="shared" si="6202"/>
        <v/>
      </c>
      <c r="DP438" s="71" t="str">
        <f t="shared" si="6203"/>
        <v/>
      </c>
      <c r="DQ438" s="71" t="str">
        <f t="shared" si="6204"/>
        <v/>
      </c>
      <c r="DR438" s="71" t="str">
        <f t="shared" si="6205"/>
        <v/>
      </c>
      <c r="DS438" s="71" t="str">
        <f t="shared" si="6206"/>
        <v/>
      </c>
      <c r="DT438" s="71" t="str">
        <f t="shared" si="6207"/>
        <v/>
      </c>
      <c r="DU438" s="71" t="str">
        <f t="shared" si="6208"/>
        <v/>
      </c>
      <c r="DV438" s="71" t="str">
        <f t="shared" si="6209"/>
        <v/>
      </c>
      <c r="DW438" s="71" t="str">
        <f t="shared" si="6210"/>
        <v/>
      </c>
      <c r="DX438" s="71" t="str">
        <f t="shared" si="6211"/>
        <v/>
      </c>
      <c r="DY438" s="71" t="str">
        <f t="shared" si="6212"/>
        <v/>
      </c>
      <c r="DZ438" s="71" t="str">
        <f t="shared" si="6213"/>
        <v/>
      </c>
      <c r="EA438" s="71" t="str">
        <f t="shared" si="6214"/>
        <v/>
      </c>
      <c r="EB438" s="71" t="str">
        <f t="shared" si="6215"/>
        <v/>
      </c>
      <c r="EC438" s="71" t="str">
        <f t="shared" si="6216"/>
        <v/>
      </c>
      <c r="ED438" s="71" t="str">
        <f t="shared" si="6217"/>
        <v/>
      </c>
      <c r="EE438" s="71" t="str">
        <f t="shared" si="6218"/>
        <v/>
      </c>
      <c r="EF438" s="71" t="str">
        <f t="shared" si="6219"/>
        <v/>
      </c>
      <c r="EG438" s="71" t="str">
        <f t="shared" si="6220"/>
        <v/>
      </c>
      <c r="EH438" s="71" t="str">
        <f t="shared" si="6221"/>
        <v/>
      </c>
      <c r="EI438" s="71" t="str">
        <f t="shared" si="6222"/>
        <v/>
      </c>
      <c r="EJ438" s="71" t="str">
        <f t="shared" si="6223"/>
        <v/>
      </c>
      <c r="EK438" s="71" t="str">
        <f t="shared" si="6224"/>
        <v/>
      </c>
      <c r="EL438" s="71" t="str">
        <f t="shared" si="6225"/>
        <v/>
      </c>
      <c r="EM438" s="71" t="str">
        <f t="shared" si="6226"/>
        <v/>
      </c>
      <c r="EN438" s="71" t="str">
        <f t="shared" si="6227"/>
        <v/>
      </c>
      <c r="EO438" s="71" t="str">
        <f t="shared" si="6228"/>
        <v/>
      </c>
      <c r="EP438" s="71" t="str">
        <f t="shared" si="6229"/>
        <v/>
      </c>
      <c r="EQ438" s="71" t="str">
        <f t="shared" si="6230"/>
        <v/>
      </c>
      <c r="ER438" s="71" t="str">
        <f t="shared" si="6231"/>
        <v/>
      </c>
      <c r="ES438" s="71" t="str">
        <f t="shared" si="6232"/>
        <v/>
      </c>
      <c r="ET438" s="71" t="str">
        <f t="shared" si="6233"/>
        <v/>
      </c>
      <c r="EU438" s="71" t="str">
        <f t="shared" si="6234"/>
        <v/>
      </c>
      <c r="EV438" s="71" t="str">
        <f t="shared" si="6235"/>
        <v/>
      </c>
      <c r="EW438" s="71" t="str">
        <f t="shared" si="6236"/>
        <v/>
      </c>
      <c r="EX438" s="71" t="str">
        <f t="shared" si="6237"/>
        <v/>
      </c>
      <c r="EY438" s="71" t="str">
        <f t="shared" si="6238"/>
        <v/>
      </c>
      <c r="EZ438" s="71" t="str">
        <f t="shared" si="6239"/>
        <v/>
      </c>
      <c r="FA438" s="71" t="str">
        <f t="shared" si="6240"/>
        <v/>
      </c>
      <c r="FB438" s="71" t="str">
        <f t="shared" si="6241"/>
        <v/>
      </c>
      <c r="FC438" s="71" t="str">
        <f t="shared" si="6242"/>
        <v/>
      </c>
      <c r="FD438" s="71" t="str">
        <f t="shared" si="6243"/>
        <v/>
      </c>
      <c r="FE438" s="71" t="str">
        <f t="shared" si="6244"/>
        <v/>
      </c>
      <c r="FF438" s="71" t="str">
        <f t="shared" si="6245"/>
        <v/>
      </c>
      <c r="FG438" s="71" t="str">
        <f t="shared" si="6246"/>
        <v/>
      </c>
      <c r="FH438" s="71" t="str">
        <f t="shared" si="6247"/>
        <v/>
      </c>
      <c r="FI438" s="71" t="str">
        <f t="shared" si="6248"/>
        <v/>
      </c>
      <c r="FJ438" s="71" t="str">
        <f t="shared" si="6249"/>
        <v/>
      </c>
      <c r="FK438" s="71" t="str">
        <f t="shared" si="6250"/>
        <v/>
      </c>
      <c r="FL438" s="71" t="str">
        <f t="shared" si="6251"/>
        <v/>
      </c>
      <c r="FM438" s="71" t="str">
        <f t="shared" si="6252"/>
        <v/>
      </c>
      <c r="FN438" s="71" t="str">
        <f t="shared" si="6253"/>
        <v/>
      </c>
      <c r="FO438" s="71" t="str">
        <f t="shared" si="6254"/>
        <v/>
      </c>
      <c r="FP438" s="71" t="str">
        <f t="shared" si="6255"/>
        <v/>
      </c>
      <c r="FQ438" s="71" t="str">
        <f t="shared" si="6256"/>
        <v/>
      </c>
      <c r="FR438" s="71" t="str">
        <f t="shared" si="6257"/>
        <v/>
      </c>
      <c r="FS438" s="71" t="str">
        <f t="shared" si="6258"/>
        <v/>
      </c>
    </row>
    <row r="439" spans="92:175">
      <c r="CN439" s="70" t="str">
        <f t="shared" si="6183"/>
        <v>InitUnitState('',,,,,,,,,,)</v>
      </c>
      <c r="CO439" s="70" t="str">
        <f t="shared" si="6184"/>
        <v>InitUnitNormal('',,,,,,,,,,)</v>
      </c>
      <c r="CP439" s="70" t="str">
        <f t="shared" si="6185"/>
        <v>InitUnitMagic('',,,,,,,,,,)</v>
      </c>
      <c r="CQ439" s="70" t="str">
        <f t="shared" si="6186"/>
        <v>InitUnitAdd('',,,,,,,,,,)</v>
      </c>
      <c r="CR439" s="70" t="str">
        <f t="shared" si="6187"/>
        <v>InitEquipData('',,"",,,,,'','','','','','',"")</v>
      </c>
      <c r="CU439" s="61" t="str">
        <f t="shared" si="6188"/>
        <v>|n</v>
      </c>
      <c r="CW439" s="60"/>
      <c r="CX439" s="60"/>
      <c r="CY439" s="60"/>
      <c r="CZ439" s="60"/>
      <c r="DA439" s="60"/>
      <c r="DB439" s="71" t="str">
        <f t="shared" si="6189"/>
        <v/>
      </c>
      <c r="DC439" s="71" t="str">
        <f t="shared" si="6190"/>
        <v/>
      </c>
      <c r="DD439" s="71" t="str">
        <f t="shared" si="6191"/>
        <v/>
      </c>
      <c r="DE439" s="71" t="str">
        <f t="shared" si="6192"/>
        <v/>
      </c>
      <c r="DF439" s="71" t="str">
        <f t="shared" si="6193"/>
        <v/>
      </c>
      <c r="DG439" s="71" t="str">
        <f t="shared" si="6194"/>
        <v/>
      </c>
      <c r="DH439" s="71" t="str">
        <f t="shared" si="6195"/>
        <v/>
      </c>
      <c r="DI439" s="71" t="str">
        <f t="shared" si="6196"/>
        <v/>
      </c>
      <c r="DJ439" s="71" t="str">
        <f t="shared" si="6197"/>
        <v/>
      </c>
      <c r="DK439" s="71" t="str">
        <f t="shared" si="6198"/>
        <v/>
      </c>
      <c r="DL439" s="71" t="str">
        <f t="shared" si="6199"/>
        <v/>
      </c>
      <c r="DM439" s="71" t="str">
        <f t="shared" si="6200"/>
        <v/>
      </c>
      <c r="DN439" s="71" t="str">
        <f t="shared" si="6201"/>
        <v/>
      </c>
      <c r="DO439" s="71" t="str">
        <f t="shared" si="6202"/>
        <v/>
      </c>
      <c r="DP439" s="71" t="str">
        <f t="shared" si="6203"/>
        <v/>
      </c>
      <c r="DQ439" s="71" t="str">
        <f t="shared" si="6204"/>
        <v/>
      </c>
      <c r="DR439" s="71" t="str">
        <f t="shared" si="6205"/>
        <v/>
      </c>
      <c r="DS439" s="71" t="str">
        <f t="shared" si="6206"/>
        <v/>
      </c>
      <c r="DT439" s="71" t="str">
        <f t="shared" si="6207"/>
        <v/>
      </c>
      <c r="DU439" s="71" t="str">
        <f t="shared" si="6208"/>
        <v/>
      </c>
      <c r="DV439" s="71" t="str">
        <f t="shared" si="6209"/>
        <v/>
      </c>
      <c r="DW439" s="71" t="str">
        <f t="shared" si="6210"/>
        <v/>
      </c>
      <c r="DX439" s="71" t="str">
        <f t="shared" si="6211"/>
        <v/>
      </c>
      <c r="DY439" s="71" t="str">
        <f t="shared" si="6212"/>
        <v/>
      </c>
      <c r="DZ439" s="71" t="str">
        <f t="shared" si="6213"/>
        <v/>
      </c>
      <c r="EA439" s="71" t="str">
        <f t="shared" si="6214"/>
        <v/>
      </c>
      <c r="EB439" s="71" t="str">
        <f t="shared" si="6215"/>
        <v/>
      </c>
      <c r="EC439" s="71" t="str">
        <f t="shared" si="6216"/>
        <v/>
      </c>
      <c r="ED439" s="71" t="str">
        <f t="shared" si="6217"/>
        <v/>
      </c>
      <c r="EE439" s="71" t="str">
        <f t="shared" si="6218"/>
        <v/>
      </c>
      <c r="EF439" s="71" t="str">
        <f t="shared" si="6219"/>
        <v/>
      </c>
      <c r="EG439" s="71" t="str">
        <f t="shared" si="6220"/>
        <v/>
      </c>
      <c r="EH439" s="71" t="str">
        <f t="shared" si="6221"/>
        <v/>
      </c>
      <c r="EI439" s="71" t="str">
        <f t="shared" si="6222"/>
        <v/>
      </c>
      <c r="EJ439" s="71" t="str">
        <f t="shared" si="6223"/>
        <v/>
      </c>
      <c r="EK439" s="71" t="str">
        <f t="shared" si="6224"/>
        <v/>
      </c>
      <c r="EL439" s="71" t="str">
        <f t="shared" si="6225"/>
        <v/>
      </c>
      <c r="EM439" s="71" t="str">
        <f t="shared" si="6226"/>
        <v/>
      </c>
      <c r="EN439" s="71" t="str">
        <f t="shared" si="6227"/>
        <v/>
      </c>
      <c r="EO439" s="71" t="str">
        <f t="shared" si="6228"/>
        <v/>
      </c>
      <c r="EP439" s="71" t="str">
        <f t="shared" si="6229"/>
        <v/>
      </c>
      <c r="EQ439" s="71" t="str">
        <f t="shared" si="6230"/>
        <v/>
      </c>
      <c r="ER439" s="71" t="str">
        <f t="shared" si="6231"/>
        <v/>
      </c>
      <c r="ES439" s="71" t="str">
        <f t="shared" si="6232"/>
        <v/>
      </c>
      <c r="ET439" s="71" t="str">
        <f t="shared" si="6233"/>
        <v/>
      </c>
      <c r="EU439" s="71" t="str">
        <f t="shared" si="6234"/>
        <v/>
      </c>
      <c r="EV439" s="71" t="str">
        <f t="shared" si="6235"/>
        <v/>
      </c>
      <c r="EW439" s="71" t="str">
        <f t="shared" si="6236"/>
        <v/>
      </c>
      <c r="EX439" s="71" t="str">
        <f t="shared" si="6237"/>
        <v/>
      </c>
      <c r="EY439" s="71" t="str">
        <f t="shared" si="6238"/>
        <v/>
      </c>
      <c r="EZ439" s="71" t="str">
        <f t="shared" si="6239"/>
        <v/>
      </c>
      <c r="FA439" s="71" t="str">
        <f t="shared" si="6240"/>
        <v/>
      </c>
      <c r="FB439" s="71" t="str">
        <f t="shared" si="6241"/>
        <v/>
      </c>
      <c r="FC439" s="71" t="str">
        <f t="shared" si="6242"/>
        <v/>
      </c>
      <c r="FD439" s="71" t="str">
        <f t="shared" si="6243"/>
        <v/>
      </c>
      <c r="FE439" s="71" t="str">
        <f t="shared" si="6244"/>
        <v/>
      </c>
      <c r="FF439" s="71" t="str">
        <f t="shared" si="6245"/>
        <v/>
      </c>
      <c r="FG439" s="71" t="str">
        <f t="shared" si="6246"/>
        <v/>
      </c>
      <c r="FH439" s="71" t="str">
        <f t="shared" si="6247"/>
        <v/>
      </c>
      <c r="FI439" s="71" t="str">
        <f t="shared" si="6248"/>
        <v/>
      </c>
      <c r="FJ439" s="71" t="str">
        <f t="shared" si="6249"/>
        <v/>
      </c>
      <c r="FK439" s="71" t="str">
        <f t="shared" si="6250"/>
        <v/>
      </c>
      <c r="FL439" s="71" t="str">
        <f t="shared" si="6251"/>
        <v/>
      </c>
      <c r="FM439" s="71" t="str">
        <f t="shared" si="6252"/>
        <v/>
      </c>
      <c r="FN439" s="71" t="str">
        <f t="shared" si="6253"/>
        <v/>
      </c>
      <c r="FO439" s="71" t="str">
        <f t="shared" si="6254"/>
        <v/>
      </c>
      <c r="FP439" s="71" t="str">
        <f t="shared" si="6255"/>
        <v/>
      </c>
      <c r="FQ439" s="71" t="str">
        <f t="shared" si="6256"/>
        <v/>
      </c>
      <c r="FR439" s="71" t="str">
        <f t="shared" si="6257"/>
        <v/>
      </c>
      <c r="FS439" s="71" t="str">
        <f t="shared" si="6258"/>
        <v/>
      </c>
    </row>
    <row r="440" spans="92:175">
      <c r="CN440" s="70" t="str">
        <f t="shared" si="6183"/>
        <v>InitUnitState('',,,,,,,,,,)</v>
      </c>
      <c r="CO440" s="70" t="str">
        <f t="shared" si="6184"/>
        <v>InitUnitNormal('',,,,,,,,,,)</v>
      </c>
      <c r="CP440" s="70" t="str">
        <f t="shared" si="6185"/>
        <v>InitUnitMagic('',,,,,,,,,,)</v>
      </c>
      <c r="CQ440" s="70" t="str">
        <f t="shared" si="6186"/>
        <v>InitUnitAdd('',,,,,,,,,,)</v>
      </c>
      <c r="CR440" s="70" t="str">
        <f t="shared" si="6187"/>
        <v>InitEquipData('',,"",,,,,'','','','','','',"")</v>
      </c>
      <c r="CU440" s="61" t="str">
        <f t="shared" si="6188"/>
        <v>|n</v>
      </c>
      <c r="CW440" s="60"/>
      <c r="CX440" s="60"/>
      <c r="CY440" s="60"/>
      <c r="CZ440" s="60"/>
      <c r="DA440" s="60"/>
      <c r="DB440" s="71" t="str">
        <f t="shared" si="6189"/>
        <v/>
      </c>
      <c r="DC440" s="71" t="str">
        <f t="shared" si="6190"/>
        <v/>
      </c>
      <c r="DD440" s="71" t="str">
        <f t="shared" si="6191"/>
        <v/>
      </c>
      <c r="DE440" s="71" t="str">
        <f t="shared" si="6192"/>
        <v/>
      </c>
      <c r="DF440" s="71" t="str">
        <f t="shared" si="6193"/>
        <v/>
      </c>
      <c r="DG440" s="71" t="str">
        <f t="shared" si="6194"/>
        <v/>
      </c>
      <c r="DH440" s="71" t="str">
        <f t="shared" si="6195"/>
        <v/>
      </c>
      <c r="DI440" s="71" t="str">
        <f t="shared" si="6196"/>
        <v/>
      </c>
      <c r="DJ440" s="71" t="str">
        <f t="shared" si="6197"/>
        <v/>
      </c>
      <c r="DK440" s="71" t="str">
        <f t="shared" si="6198"/>
        <v/>
      </c>
      <c r="DL440" s="71" t="str">
        <f t="shared" si="6199"/>
        <v/>
      </c>
      <c r="DM440" s="71" t="str">
        <f t="shared" si="6200"/>
        <v/>
      </c>
      <c r="DN440" s="71" t="str">
        <f t="shared" si="6201"/>
        <v/>
      </c>
      <c r="DO440" s="71" t="str">
        <f t="shared" si="6202"/>
        <v/>
      </c>
      <c r="DP440" s="71" t="str">
        <f t="shared" si="6203"/>
        <v/>
      </c>
      <c r="DQ440" s="71" t="str">
        <f t="shared" si="6204"/>
        <v/>
      </c>
      <c r="DR440" s="71" t="str">
        <f t="shared" si="6205"/>
        <v/>
      </c>
      <c r="DS440" s="71" t="str">
        <f t="shared" si="6206"/>
        <v/>
      </c>
      <c r="DT440" s="71" t="str">
        <f t="shared" si="6207"/>
        <v/>
      </c>
      <c r="DU440" s="71" t="str">
        <f t="shared" si="6208"/>
        <v/>
      </c>
      <c r="DV440" s="71" t="str">
        <f t="shared" si="6209"/>
        <v/>
      </c>
      <c r="DW440" s="71" t="str">
        <f t="shared" si="6210"/>
        <v/>
      </c>
      <c r="DX440" s="71" t="str">
        <f t="shared" si="6211"/>
        <v/>
      </c>
      <c r="DY440" s="71" t="str">
        <f t="shared" si="6212"/>
        <v/>
      </c>
      <c r="DZ440" s="71" t="str">
        <f t="shared" si="6213"/>
        <v/>
      </c>
      <c r="EA440" s="71" t="str">
        <f t="shared" si="6214"/>
        <v/>
      </c>
      <c r="EB440" s="71" t="str">
        <f t="shared" si="6215"/>
        <v/>
      </c>
      <c r="EC440" s="71" t="str">
        <f t="shared" si="6216"/>
        <v/>
      </c>
      <c r="ED440" s="71" t="str">
        <f t="shared" si="6217"/>
        <v/>
      </c>
      <c r="EE440" s="71" t="str">
        <f t="shared" si="6218"/>
        <v/>
      </c>
      <c r="EF440" s="71" t="str">
        <f t="shared" si="6219"/>
        <v/>
      </c>
      <c r="EG440" s="71" t="str">
        <f t="shared" si="6220"/>
        <v/>
      </c>
      <c r="EH440" s="71" t="str">
        <f t="shared" si="6221"/>
        <v/>
      </c>
      <c r="EI440" s="71" t="str">
        <f t="shared" si="6222"/>
        <v/>
      </c>
      <c r="EJ440" s="71" t="str">
        <f t="shared" si="6223"/>
        <v/>
      </c>
      <c r="EK440" s="71" t="str">
        <f t="shared" si="6224"/>
        <v/>
      </c>
      <c r="EL440" s="71" t="str">
        <f t="shared" si="6225"/>
        <v/>
      </c>
      <c r="EM440" s="71" t="str">
        <f t="shared" si="6226"/>
        <v/>
      </c>
      <c r="EN440" s="71" t="str">
        <f t="shared" si="6227"/>
        <v/>
      </c>
      <c r="EO440" s="71" t="str">
        <f t="shared" si="6228"/>
        <v/>
      </c>
      <c r="EP440" s="71" t="str">
        <f t="shared" si="6229"/>
        <v/>
      </c>
      <c r="EQ440" s="71" t="str">
        <f t="shared" si="6230"/>
        <v/>
      </c>
      <c r="ER440" s="71" t="str">
        <f t="shared" si="6231"/>
        <v/>
      </c>
      <c r="ES440" s="71" t="str">
        <f t="shared" si="6232"/>
        <v/>
      </c>
      <c r="ET440" s="71" t="str">
        <f t="shared" si="6233"/>
        <v/>
      </c>
      <c r="EU440" s="71" t="str">
        <f t="shared" si="6234"/>
        <v/>
      </c>
      <c r="EV440" s="71" t="str">
        <f t="shared" si="6235"/>
        <v/>
      </c>
      <c r="EW440" s="71" t="str">
        <f t="shared" si="6236"/>
        <v/>
      </c>
      <c r="EX440" s="71" t="str">
        <f t="shared" si="6237"/>
        <v/>
      </c>
      <c r="EY440" s="71" t="str">
        <f t="shared" si="6238"/>
        <v/>
      </c>
      <c r="EZ440" s="71" t="str">
        <f t="shared" si="6239"/>
        <v/>
      </c>
      <c r="FA440" s="71" t="str">
        <f t="shared" si="6240"/>
        <v/>
      </c>
      <c r="FB440" s="71" t="str">
        <f t="shared" si="6241"/>
        <v/>
      </c>
      <c r="FC440" s="71" t="str">
        <f t="shared" si="6242"/>
        <v/>
      </c>
      <c r="FD440" s="71" t="str">
        <f t="shared" si="6243"/>
        <v/>
      </c>
      <c r="FE440" s="71" t="str">
        <f t="shared" si="6244"/>
        <v/>
      </c>
      <c r="FF440" s="71" t="str">
        <f t="shared" si="6245"/>
        <v/>
      </c>
      <c r="FG440" s="71" t="str">
        <f t="shared" si="6246"/>
        <v/>
      </c>
      <c r="FH440" s="71" t="str">
        <f t="shared" si="6247"/>
        <v/>
      </c>
      <c r="FI440" s="71" t="str">
        <f t="shared" si="6248"/>
        <v/>
      </c>
      <c r="FJ440" s="71" t="str">
        <f t="shared" si="6249"/>
        <v/>
      </c>
      <c r="FK440" s="71" t="str">
        <f t="shared" si="6250"/>
        <v/>
      </c>
      <c r="FL440" s="71" t="str">
        <f t="shared" si="6251"/>
        <v/>
      </c>
      <c r="FM440" s="71" t="str">
        <f t="shared" si="6252"/>
        <v/>
      </c>
      <c r="FN440" s="71" t="str">
        <f t="shared" si="6253"/>
        <v/>
      </c>
      <c r="FO440" s="71" t="str">
        <f t="shared" si="6254"/>
        <v/>
      </c>
      <c r="FP440" s="71" t="str">
        <f t="shared" si="6255"/>
        <v/>
      </c>
      <c r="FQ440" s="71" t="str">
        <f t="shared" si="6256"/>
        <v/>
      </c>
      <c r="FR440" s="71" t="str">
        <f t="shared" si="6257"/>
        <v/>
      </c>
      <c r="FS440" s="71" t="str">
        <f t="shared" si="6258"/>
        <v/>
      </c>
    </row>
    <row r="441" spans="92:175">
      <c r="CN441" s="70" t="str">
        <f t="shared" si="6183"/>
        <v>InitUnitState('',,,,,,,,,,)</v>
      </c>
      <c r="CO441" s="70" t="str">
        <f t="shared" si="6184"/>
        <v>InitUnitNormal('',,,,,,,,,,)</v>
      </c>
      <c r="CP441" s="70" t="str">
        <f t="shared" si="6185"/>
        <v>InitUnitMagic('',,,,,,,,,,)</v>
      </c>
      <c r="CQ441" s="70" t="str">
        <f t="shared" si="6186"/>
        <v>InitUnitAdd('',,,,,,,,,,)</v>
      </c>
      <c r="CR441" s="70" t="str">
        <f t="shared" si="6187"/>
        <v>InitEquipData('',,"",,,,,'','','','','','',"")</v>
      </c>
      <c r="CU441" s="61" t="str">
        <f t="shared" si="6188"/>
        <v>|n</v>
      </c>
      <c r="CW441" s="60"/>
      <c r="CX441" s="60"/>
      <c r="CY441" s="60"/>
      <c r="CZ441" s="60"/>
      <c r="DA441" s="60"/>
      <c r="DB441" s="71" t="str">
        <f t="shared" si="6189"/>
        <v/>
      </c>
      <c r="DC441" s="71" t="str">
        <f t="shared" si="6190"/>
        <v/>
      </c>
      <c r="DD441" s="71" t="str">
        <f t="shared" si="6191"/>
        <v/>
      </c>
      <c r="DE441" s="71" t="str">
        <f t="shared" si="6192"/>
        <v/>
      </c>
      <c r="DF441" s="71" t="str">
        <f t="shared" si="6193"/>
        <v/>
      </c>
      <c r="DG441" s="71" t="str">
        <f t="shared" si="6194"/>
        <v/>
      </c>
      <c r="DH441" s="71" t="str">
        <f t="shared" si="6195"/>
        <v/>
      </c>
      <c r="DI441" s="71" t="str">
        <f t="shared" si="6196"/>
        <v/>
      </c>
      <c r="DJ441" s="71" t="str">
        <f t="shared" si="6197"/>
        <v/>
      </c>
      <c r="DK441" s="71" t="str">
        <f t="shared" si="6198"/>
        <v/>
      </c>
      <c r="DL441" s="71" t="str">
        <f t="shared" si="6199"/>
        <v/>
      </c>
      <c r="DM441" s="71" t="str">
        <f t="shared" si="6200"/>
        <v/>
      </c>
      <c r="DN441" s="71" t="str">
        <f t="shared" si="6201"/>
        <v/>
      </c>
      <c r="DO441" s="71" t="str">
        <f t="shared" si="6202"/>
        <v/>
      </c>
      <c r="DP441" s="71" t="str">
        <f t="shared" si="6203"/>
        <v/>
      </c>
      <c r="DQ441" s="71" t="str">
        <f t="shared" si="6204"/>
        <v/>
      </c>
      <c r="DR441" s="71" t="str">
        <f t="shared" si="6205"/>
        <v/>
      </c>
      <c r="DS441" s="71" t="str">
        <f t="shared" si="6206"/>
        <v/>
      </c>
      <c r="DT441" s="71" t="str">
        <f t="shared" si="6207"/>
        <v/>
      </c>
      <c r="DU441" s="71" t="str">
        <f t="shared" si="6208"/>
        <v/>
      </c>
      <c r="DV441" s="71" t="str">
        <f t="shared" si="6209"/>
        <v/>
      </c>
      <c r="DW441" s="71" t="str">
        <f t="shared" si="6210"/>
        <v/>
      </c>
      <c r="DX441" s="71" t="str">
        <f t="shared" si="6211"/>
        <v/>
      </c>
      <c r="DY441" s="71" t="str">
        <f t="shared" si="6212"/>
        <v/>
      </c>
      <c r="DZ441" s="71" t="str">
        <f t="shared" si="6213"/>
        <v/>
      </c>
      <c r="EA441" s="71" t="str">
        <f t="shared" si="6214"/>
        <v/>
      </c>
      <c r="EB441" s="71" t="str">
        <f t="shared" si="6215"/>
        <v/>
      </c>
      <c r="EC441" s="71" t="str">
        <f t="shared" si="6216"/>
        <v/>
      </c>
      <c r="ED441" s="71" t="str">
        <f t="shared" si="6217"/>
        <v/>
      </c>
      <c r="EE441" s="71" t="str">
        <f t="shared" si="6218"/>
        <v/>
      </c>
      <c r="EF441" s="71" t="str">
        <f t="shared" si="6219"/>
        <v/>
      </c>
      <c r="EG441" s="71" t="str">
        <f t="shared" si="6220"/>
        <v/>
      </c>
      <c r="EH441" s="71" t="str">
        <f t="shared" si="6221"/>
        <v/>
      </c>
      <c r="EI441" s="71" t="str">
        <f t="shared" si="6222"/>
        <v/>
      </c>
      <c r="EJ441" s="71" t="str">
        <f t="shared" si="6223"/>
        <v/>
      </c>
      <c r="EK441" s="71" t="str">
        <f t="shared" si="6224"/>
        <v/>
      </c>
      <c r="EL441" s="71" t="str">
        <f t="shared" si="6225"/>
        <v/>
      </c>
      <c r="EM441" s="71" t="str">
        <f t="shared" si="6226"/>
        <v/>
      </c>
      <c r="EN441" s="71" t="str">
        <f t="shared" si="6227"/>
        <v/>
      </c>
      <c r="EO441" s="71" t="str">
        <f t="shared" si="6228"/>
        <v/>
      </c>
      <c r="EP441" s="71" t="str">
        <f t="shared" si="6229"/>
        <v/>
      </c>
      <c r="EQ441" s="71" t="str">
        <f t="shared" si="6230"/>
        <v/>
      </c>
      <c r="ER441" s="71" t="str">
        <f t="shared" si="6231"/>
        <v/>
      </c>
      <c r="ES441" s="71" t="str">
        <f t="shared" si="6232"/>
        <v/>
      </c>
      <c r="ET441" s="71" t="str">
        <f t="shared" si="6233"/>
        <v/>
      </c>
      <c r="EU441" s="71" t="str">
        <f t="shared" si="6234"/>
        <v/>
      </c>
      <c r="EV441" s="71" t="str">
        <f t="shared" si="6235"/>
        <v/>
      </c>
      <c r="EW441" s="71" t="str">
        <f t="shared" si="6236"/>
        <v/>
      </c>
      <c r="EX441" s="71" t="str">
        <f t="shared" si="6237"/>
        <v/>
      </c>
      <c r="EY441" s="71" t="str">
        <f t="shared" si="6238"/>
        <v/>
      </c>
      <c r="EZ441" s="71" t="str">
        <f t="shared" si="6239"/>
        <v/>
      </c>
      <c r="FA441" s="71" t="str">
        <f t="shared" si="6240"/>
        <v/>
      </c>
      <c r="FB441" s="71" t="str">
        <f t="shared" si="6241"/>
        <v/>
      </c>
      <c r="FC441" s="71" t="str">
        <f t="shared" si="6242"/>
        <v/>
      </c>
      <c r="FD441" s="71" t="str">
        <f t="shared" si="6243"/>
        <v/>
      </c>
      <c r="FE441" s="71" t="str">
        <f t="shared" si="6244"/>
        <v/>
      </c>
      <c r="FF441" s="71" t="str">
        <f t="shared" si="6245"/>
        <v/>
      </c>
      <c r="FG441" s="71" t="str">
        <f t="shared" si="6246"/>
        <v/>
      </c>
      <c r="FH441" s="71" t="str">
        <f t="shared" si="6247"/>
        <v/>
      </c>
      <c r="FI441" s="71" t="str">
        <f t="shared" si="6248"/>
        <v/>
      </c>
      <c r="FJ441" s="71" t="str">
        <f t="shared" si="6249"/>
        <v/>
      </c>
      <c r="FK441" s="71" t="str">
        <f t="shared" si="6250"/>
        <v/>
      </c>
      <c r="FL441" s="71" t="str">
        <f t="shared" si="6251"/>
        <v/>
      </c>
      <c r="FM441" s="71" t="str">
        <f t="shared" si="6252"/>
        <v/>
      </c>
      <c r="FN441" s="71" t="str">
        <f t="shared" si="6253"/>
        <v/>
      </c>
      <c r="FO441" s="71" t="str">
        <f t="shared" si="6254"/>
        <v/>
      </c>
      <c r="FP441" s="71" t="str">
        <f t="shared" si="6255"/>
        <v/>
      </c>
      <c r="FQ441" s="71" t="str">
        <f t="shared" si="6256"/>
        <v/>
      </c>
      <c r="FR441" s="71" t="str">
        <f t="shared" si="6257"/>
        <v/>
      </c>
      <c r="FS441" s="71" t="str">
        <f t="shared" si="6258"/>
        <v/>
      </c>
    </row>
    <row r="442" spans="92:175">
      <c r="CN442" s="70" t="str">
        <f t="shared" si="6183"/>
        <v>InitUnitState('',,,,,,,,,,)</v>
      </c>
      <c r="CO442" s="70" t="str">
        <f t="shared" si="6184"/>
        <v>InitUnitNormal('',,,,,,,,,,)</v>
      </c>
      <c r="CP442" s="70" t="str">
        <f t="shared" si="6185"/>
        <v>InitUnitMagic('',,,,,,,,,,)</v>
      </c>
      <c r="CQ442" s="70" t="str">
        <f t="shared" si="6186"/>
        <v>InitUnitAdd('',,,,,,,,,,)</v>
      </c>
      <c r="CR442" s="70" t="str">
        <f t="shared" si="6187"/>
        <v>InitEquipData('',,"",,,,,'','','','','','',"")</v>
      </c>
      <c r="CU442" s="61" t="str">
        <f t="shared" si="6188"/>
        <v>|n</v>
      </c>
      <c r="CW442" s="60"/>
      <c r="CX442" s="60"/>
      <c r="CY442" s="60"/>
      <c r="CZ442" s="60"/>
      <c r="DA442" s="60"/>
      <c r="DB442" s="71" t="str">
        <f t="shared" si="6189"/>
        <v/>
      </c>
      <c r="DC442" s="71" t="str">
        <f t="shared" si="6190"/>
        <v/>
      </c>
      <c r="DD442" s="71" t="str">
        <f t="shared" si="6191"/>
        <v/>
      </c>
      <c r="DE442" s="71" t="str">
        <f t="shared" si="6192"/>
        <v/>
      </c>
      <c r="DF442" s="71" t="str">
        <f t="shared" si="6193"/>
        <v/>
      </c>
      <c r="DG442" s="71" t="str">
        <f t="shared" si="6194"/>
        <v/>
      </c>
      <c r="DH442" s="71" t="str">
        <f t="shared" si="6195"/>
        <v/>
      </c>
      <c r="DI442" s="71" t="str">
        <f t="shared" si="6196"/>
        <v/>
      </c>
      <c r="DJ442" s="71" t="str">
        <f t="shared" si="6197"/>
        <v/>
      </c>
      <c r="DK442" s="71" t="str">
        <f t="shared" si="6198"/>
        <v/>
      </c>
      <c r="DL442" s="71" t="str">
        <f t="shared" si="6199"/>
        <v/>
      </c>
      <c r="DM442" s="71" t="str">
        <f t="shared" si="6200"/>
        <v/>
      </c>
      <c r="DN442" s="71" t="str">
        <f t="shared" si="6201"/>
        <v/>
      </c>
      <c r="DO442" s="71" t="str">
        <f t="shared" si="6202"/>
        <v/>
      </c>
      <c r="DP442" s="71" t="str">
        <f t="shared" si="6203"/>
        <v/>
      </c>
      <c r="DQ442" s="71" t="str">
        <f t="shared" si="6204"/>
        <v/>
      </c>
      <c r="DR442" s="71" t="str">
        <f t="shared" si="6205"/>
        <v/>
      </c>
      <c r="DS442" s="71" t="str">
        <f t="shared" si="6206"/>
        <v/>
      </c>
      <c r="DT442" s="71" t="str">
        <f t="shared" si="6207"/>
        <v/>
      </c>
      <c r="DU442" s="71" t="str">
        <f t="shared" si="6208"/>
        <v/>
      </c>
      <c r="DV442" s="71" t="str">
        <f t="shared" si="6209"/>
        <v/>
      </c>
      <c r="DW442" s="71" t="str">
        <f t="shared" si="6210"/>
        <v/>
      </c>
      <c r="DX442" s="71" t="str">
        <f t="shared" si="6211"/>
        <v/>
      </c>
      <c r="DY442" s="71" t="str">
        <f t="shared" si="6212"/>
        <v/>
      </c>
      <c r="DZ442" s="71" t="str">
        <f t="shared" si="6213"/>
        <v/>
      </c>
      <c r="EA442" s="71" t="str">
        <f t="shared" si="6214"/>
        <v/>
      </c>
      <c r="EB442" s="71" t="str">
        <f t="shared" si="6215"/>
        <v/>
      </c>
      <c r="EC442" s="71" t="str">
        <f t="shared" si="6216"/>
        <v/>
      </c>
      <c r="ED442" s="71" t="str">
        <f t="shared" si="6217"/>
        <v/>
      </c>
      <c r="EE442" s="71" t="str">
        <f t="shared" si="6218"/>
        <v/>
      </c>
      <c r="EF442" s="71" t="str">
        <f t="shared" si="6219"/>
        <v/>
      </c>
      <c r="EG442" s="71" t="str">
        <f t="shared" si="6220"/>
        <v/>
      </c>
      <c r="EH442" s="71" t="str">
        <f t="shared" si="6221"/>
        <v/>
      </c>
      <c r="EI442" s="71" t="str">
        <f t="shared" si="6222"/>
        <v/>
      </c>
      <c r="EJ442" s="71" t="str">
        <f t="shared" si="6223"/>
        <v/>
      </c>
      <c r="EK442" s="71" t="str">
        <f t="shared" si="6224"/>
        <v/>
      </c>
      <c r="EL442" s="71" t="str">
        <f t="shared" si="6225"/>
        <v/>
      </c>
      <c r="EM442" s="71" t="str">
        <f t="shared" si="6226"/>
        <v/>
      </c>
      <c r="EN442" s="71" t="str">
        <f t="shared" si="6227"/>
        <v/>
      </c>
      <c r="EO442" s="71" t="str">
        <f t="shared" si="6228"/>
        <v/>
      </c>
      <c r="EP442" s="71" t="str">
        <f t="shared" si="6229"/>
        <v/>
      </c>
      <c r="EQ442" s="71" t="str">
        <f t="shared" si="6230"/>
        <v/>
      </c>
      <c r="ER442" s="71" t="str">
        <f t="shared" si="6231"/>
        <v/>
      </c>
      <c r="ES442" s="71" t="str">
        <f t="shared" si="6232"/>
        <v/>
      </c>
      <c r="ET442" s="71" t="str">
        <f t="shared" si="6233"/>
        <v/>
      </c>
      <c r="EU442" s="71" t="str">
        <f t="shared" si="6234"/>
        <v/>
      </c>
      <c r="EV442" s="71" t="str">
        <f t="shared" si="6235"/>
        <v/>
      </c>
      <c r="EW442" s="71" t="str">
        <f t="shared" si="6236"/>
        <v/>
      </c>
      <c r="EX442" s="71" t="str">
        <f t="shared" si="6237"/>
        <v/>
      </c>
      <c r="EY442" s="71" t="str">
        <f t="shared" si="6238"/>
        <v/>
      </c>
      <c r="EZ442" s="71" t="str">
        <f t="shared" si="6239"/>
        <v/>
      </c>
      <c r="FA442" s="71" t="str">
        <f t="shared" si="6240"/>
        <v/>
      </c>
      <c r="FB442" s="71" t="str">
        <f t="shared" si="6241"/>
        <v/>
      </c>
      <c r="FC442" s="71" t="str">
        <f t="shared" si="6242"/>
        <v/>
      </c>
      <c r="FD442" s="71" t="str">
        <f t="shared" si="6243"/>
        <v/>
      </c>
      <c r="FE442" s="71" t="str">
        <f t="shared" si="6244"/>
        <v/>
      </c>
      <c r="FF442" s="71" t="str">
        <f t="shared" si="6245"/>
        <v/>
      </c>
      <c r="FG442" s="71" t="str">
        <f t="shared" si="6246"/>
        <v/>
      </c>
      <c r="FH442" s="71" t="str">
        <f t="shared" si="6247"/>
        <v/>
      </c>
      <c r="FI442" s="71" t="str">
        <f t="shared" si="6248"/>
        <v/>
      </c>
      <c r="FJ442" s="71" t="str">
        <f t="shared" si="6249"/>
        <v/>
      </c>
      <c r="FK442" s="71" t="str">
        <f t="shared" si="6250"/>
        <v/>
      </c>
      <c r="FL442" s="71" t="str">
        <f t="shared" si="6251"/>
        <v/>
      </c>
      <c r="FM442" s="71" t="str">
        <f t="shared" si="6252"/>
        <v/>
      </c>
      <c r="FN442" s="71" t="str">
        <f t="shared" si="6253"/>
        <v/>
      </c>
      <c r="FO442" s="71" t="str">
        <f t="shared" si="6254"/>
        <v/>
      </c>
      <c r="FP442" s="71" t="str">
        <f t="shared" si="6255"/>
        <v/>
      </c>
      <c r="FQ442" s="71" t="str">
        <f t="shared" si="6256"/>
        <v/>
      </c>
      <c r="FR442" s="71" t="str">
        <f t="shared" si="6257"/>
        <v/>
      </c>
      <c r="FS442" s="71" t="str">
        <f t="shared" si="6258"/>
        <v/>
      </c>
    </row>
    <row r="443" spans="92:175">
      <c r="CN443" s="70" t="str">
        <f t="shared" si="6183"/>
        <v>InitUnitState('',,,,,,,,,,)</v>
      </c>
      <c r="CO443" s="70" t="str">
        <f t="shared" si="6184"/>
        <v>InitUnitNormal('',,,,,,,,,,)</v>
      </c>
      <c r="CP443" s="70" t="str">
        <f t="shared" si="6185"/>
        <v>InitUnitMagic('',,,,,,,,,,)</v>
      </c>
      <c r="CQ443" s="70" t="str">
        <f t="shared" si="6186"/>
        <v>InitUnitAdd('',,,,,,,,,,)</v>
      </c>
      <c r="CR443" s="70" t="str">
        <f t="shared" si="6187"/>
        <v>InitEquipData('',,"",,,,,'','','','','','',"")</v>
      </c>
      <c r="CU443" s="61" t="str">
        <f t="shared" si="6188"/>
        <v>|n</v>
      </c>
      <c r="CW443" s="60"/>
      <c r="CX443" s="60"/>
      <c r="CY443" s="60"/>
      <c r="CZ443" s="60"/>
      <c r="DA443" s="60"/>
      <c r="DB443" s="71" t="str">
        <f t="shared" si="6189"/>
        <v/>
      </c>
      <c r="DC443" s="71" t="str">
        <f t="shared" si="6190"/>
        <v/>
      </c>
      <c r="DD443" s="71" t="str">
        <f t="shared" si="6191"/>
        <v/>
      </c>
      <c r="DE443" s="71" t="str">
        <f t="shared" si="6192"/>
        <v/>
      </c>
      <c r="DF443" s="71" t="str">
        <f t="shared" si="6193"/>
        <v/>
      </c>
      <c r="DG443" s="71" t="str">
        <f t="shared" si="6194"/>
        <v/>
      </c>
      <c r="DH443" s="71" t="str">
        <f t="shared" si="6195"/>
        <v/>
      </c>
      <c r="DI443" s="71" t="str">
        <f t="shared" si="6196"/>
        <v/>
      </c>
      <c r="DJ443" s="71" t="str">
        <f t="shared" si="6197"/>
        <v/>
      </c>
      <c r="DK443" s="71" t="str">
        <f t="shared" si="6198"/>
        <v/>
      </c>
      <c r="DL443" s="71" t="str">
        <f t="shared" si="6199"/>
        <v/>
      </c>
      <c r="DM443" s="71" t="str">
        <f t="shared" si="6200"/>
        <v/>
      </c>
      <c r="DN443" s="71" t="str">
        <f t="shared" si="6201"/>
        <v/>
      </c>
      <c r="DO443" s="71" t="str">
        <f t="shared" si="6202"/>
        <v/>
      </c>
      <c r="DP443" s="71" t="str">
        <f t="shared" si="6203"/>
        <v/>
      </c>
      <c r="DQ443" s="71" t="str">
        <f t="shared" si="6204"/>
        <v/>
      </c>
      <c r="DR443" s="71" t="str">
        <f t="shared" si="6205"/>
        <v/>
      </c>
      <c r="DS443" s="71" t="str">
        <f t="shared" si="6206"/>
        <v/>
      </c>
      <c r="DT443" s="71" t="str">
        <f t="shared" si="6207"/>
        <v/>
      </c>
      <c r="DU443" s="71" t="str">
        <f t="shared" si="6208"/>
        <v/>
      </c>
      <c r="DV443" s="71" t="str">
        <f t="shared" si="6209"/>
        <v/>
      </c>
      <c r="DW443" s="71" t="str">
        <f t="shared" si="6210"/>
        <v/>
      </c>
      <c r="DX443" s="71" t="str">
        <f t="shared" si="6211"/>
        <v/>
      </c>
      <c r="DY443" s="71" t="str">
        <f t="shared" si="6212"/>
        <v/>
      </c>
      <c r="DZ443" s="71" t="str">
        <f t="shared" si="6213"/>
        <v/>
      </c>
      <c r="EA443" s="71" t="str">
        <f t="shared" si="6214"/>
        <v/>
      </c>
      <c r="EB443" s="71" t="str">
        <f t="shared" si="6215"/>
        <v/>
      </c>
      <c r="EC443" s="71" t="str">
        <f t="shared" si="6216"/>
        <v/>
      </c>
      <c r="ED443" s="71" t="str">
        <f t="shared" si="6217"/>
        <v/>
      </c>
      <c r="EE443" s="71" t="str">
        <f t="shared" si="6218"/>
        <v/>
      </c>
      <c r="EF443" s="71" t="str">
        <f t="shared" si="6219"/>
        <v/>
      </c>
      <c r="EG443" s="71" t="str">
        <f t="shared" si="6220"/>
        <v/>
      </c>
      <c r="EH443" s="71" t="str">
        <f t="shared" si="6221"/>
        <v/>
      </c>
      <c r="EI443" s="71" t="str">
        <f t="shared" si="6222"/>
        <v/>
      </c>
      <c r="EJ443" s="71" t="str">
        <f t="shared" si="6223"/>
        <v/>
      </c>
      <c r="EK443" s="71" t="str">
        <f t="shared" si="6224"/>
        <v/>
      </c>
      <c r="EL443" s="71" t="str">
        <f t="shared" si="6225"/>
        <v/>
      </c>
      <c r="EM443" s="71" t="str">
        <f t="shared" si="6226"/>
        <v/>
      </c>
      <c r="EN443" s="71" t="str">
        <f t="shared" si="6227"/>
        <v/>
      </c>
      <c r="EO443" s="71" t="str">
        <f t="shared" si="6228"/>
        <v/>
      </c>
      <c r="EP443" s="71" t="str">
        <f t="shared" si="6229"/>
        <v/>
      </c>
      <c r="EQ443" s="71" t="str">
        <f t="shared" si="6230"/>
        <v/>
      </c>
      <c r="ER443" s="71" t="str">
        <f t="shared" si="6231"/>
        <v/>
      </c>
      <c r="ES443" s="71" t="str">
        <f t="shared" si="6232"/>
        <v/>
      </c>
      <c r="ET443" s="71" t="str">
        <f t="shared" si="6233"/>
        <v/>
      </c>
      <c r="EU443" s="71" t="str">
        <f t="shared" si="6234"/>
        <v/>
      </c>
      <c r="EV443" s="71" t="str">
        <f t="shared" si="6235"/>
        <v/>
      </c>
      <c r="EW443" s="71" t="str">
        <f t="shared" si="6236"/>
        <v/>
      </c>
      <c r="EX443" s="71" t="str">
        <f t="shared" si="6237"/>
        <v/>
      </c>
      <c r="EY443" s="71" t="str">
        <f t="shared" si="6238"/>
        <v/>
      </c>
      <c r="EZ443" s="71" t="str">
        <f t="shared" si="6239"/>
        <v/>
      </c>
      <c r="FA443" s="71" t="str">
        <f t="shared" si="6240"/>
        <v/>
      </c>
      <c r="FB443" s="71" t="str">
        <f t="shared" si="6241"/>
        <v/>
      </c>
      <c r="FC443" s="71" t="str">
        <f t="shared" si="6242"/>
        <v/>
      </c>
      <c r="FD443" s="71" t="str">
        <f t="shared" si="6243"/>
        <v/>
      </c>
      <c r="FE443" s="71" t="str">
        <f t="shared" si="6244"/>
        <v/>
      </c>
      <c r="FF443" s="71" t="str">
        <f t="shared" si="6245"/>
        <v/>
      </c>
      <c r="FG443" s="71" t="str">
        <f t="shared" si="6246"/>
        <v/>
      </c>
      <c r="FH443" s="71" t="str">
        <f t="shared" si="6247"/>
        <v/>
      </c>
      <c r="FI443" s="71" t="str">
        <f t="shared" si="6248"/>
        <v/>
      </c>
      <c r="FJ443" s="71" t="str">
        <f t="shared" si="6249"/>
        <v/>
      </c>
      <c r="FK443" s="71" t="str">
        <f t="shared" si="6250"/>
        <v/>
      </c>
      <c r="FL443" s="71" t="str">
        <f t="shared" si="6251"/>
        <v/>
      </c>
      <c r="FM443" s="71" t="str">
        <f t="shared" si="6252"/>
        <v/>
      </c>
      <c r="FN443" s="71" t="str">
        <f t="shared" si="6253"/>
        <v/>
      </c>
      <c r="FO443" s="71" t="str">
        <f t="shared" si="6254"/>
        <v/>
      </c>
      <c r="FP443" s="71" t="str">
        <f t="shared" si="6255"/>
        <v/>
      </c>
      <c r="FQ443" s="71" t="str">
        <f t="shared" si="6256"/>
        <v/>
      </c>
      <c r="FR443" s="71" t="str">
        <f t="shared" si="6257"/>
        <v/>
      </c>
      <c r="FS443" s="71" t="str">
        <f t="shared" si="6258"/>
        <v/>
      </c>
    </row>
    <row r="444" spans="92:175">
      <c r="CN444" s="70" t="str">
        <f t="shared" si="6183"/>
        <v>InitUnitState('',,,,,,,,,,)</v>
      </c>
      <c r="CO444" s="70" t="str">
        <f t="shared" si="6184"/>
        <v>InitUnitNormal('',,,,,,,,,,)</v>
      </c>
      <c r="CP444" s="70" t="str">
        <f t="shared" si="6185"/>
        <v>InitUnitMagic('',,,,,,,,,,)</v>
      </c>
      <c r="CQ444" s="70" t="str">
        <f t="shared" si="6186"/>
        <v>InitUnitAdd('',,,,,,,,,,)</v>
      </c>
      <c r="CR444" s="70" t="str">
        <f t="shared" si="6187"/>
        <v>InitEquipData('',,"",,,,,'','','','','','',"")</v>
      </c>
      <c r="CU444" s="61" t="str">
        <f t="shared" si="6188"/>
        <v>|n</v>
      </c>
      <c r="CW444" s="60"/>
      <c r="CX444" s="60"/>
      <c r="CY444" s="60"/>
      <c r="CZ444" s="60"/>
      <c r="DA444" s="60"/>
      <c r="DB444" s="71" t="str">
        <f t="shared" si="6189"/>
        <v/>
      </c>
      <c r="DC444" s="71" t="str">
        <f t="shared" si="6190"/>
        <v/>
      </c>
      <c r="DD444" s="71" t="str">
        <f t="shared" si="6191"/>
        <v/>
      </c>
      <c r="DE444" s="71" t="str">
        <f t="shared" si="6192"/>
        <v/>
      </c>
      <c r="DF444" s="71" t="str">
        <f t="shared" si="6193"/>
        <v/>
      </c>
      <c r="DG444" s="71" t="str">
        <f t="shared" si="6194"/>
        <v/>
      </c>
      <c r="DH444" s="71" t="str">
        <f t="shared" si="6195"/>
        <v/>
      </c>
      <c r="DI444" s="71" t="str">
        <f t="shared" si="6196"/>
        <v/>
      </c>
      <c r="DJ444" s="71" t="str">
        <f t="shared" si="6197"/>
        <v/>
      </c>
      <c r="DK444" s="71" t="str">
        <f t="shared" si="6198"/>
        <v/>
      </c>
      <c r="DL444" s="71" t="str">
        <f t="shared" si="6199"/>
        <v/>
      </c>
      <c r="DM444" s="71" t="str">
        <f t="shared" si="6200"/>
        <v/>
      </c>
      <c r="DN444" s="71" t="str">
        <f t="shared" si="6201"/>
        <v/>
      </c>
      <c r="DO444" s="71" t="str">
        <f t="shared" si="6202"/>
        <v/>
      </c>
      <c r="DP444" s="71" t="str">
        <f t="shared" si="6203"/>
        <v/>
      </c>
      <c r="DQ444" s="71" t="str">
        <f t="shared" si="6204"/>
        <v/>
      </c>
      <c r="DR444" s="71" t="str">
        <f t="shared" si="6205"/>
        <v/>
      </c>
      <c r="DS444" s="71" t="str">
        <f t="shared" si="6206"/>
        <v/>
      </c>
      <c r="DT444" s="71" t="str">
        <f t="shared" si="6207"/>
        <v/>
      </c>
      <c r="DU444" s="71" t="str">
        <f t="shared" si="6208"/>
        <v/>
      </c>
      <c r="DV444" s="71" t="str">
        <f t="shared" si="6209"/>
        <v/>
      </c>
      <c r="DW444" s="71" t="str">
        <f t="shared" si="6210"/>
        <v/>
      </c>
      <c r="DX444" s="71" t="str">
        <f t="shared" si="6211"/>
        <v/>
      </c>
      <c r="DY444" s="71" t="str">
        <f t="shared" si="6212"/>
        <v/>
      </c>
      <c r="DZ444" s="71" t="str">
        <f t="shared" si="6213"/>
        <v/>
      </c>
      <c r="EA444" s="71" t="str">
        <f t="shared" si="6214"/>
        <v/>
      </c>
      <c r="EB444" s="71" t="str">
        <f t="shared" si="6215"/>
        <v/>
      </c>
      <c r="EC444" s="71" t="str">
        <f t="shared" si="6216"/>
        <v/>
      </c>
      <c r="ED444" s="71" t="str">
        <f t="shared" si="6217"/>
        <v/>
      </c>
      <c r="EE444" s="71" t="str">
        <f t="shared" si="6218"/>
        <v/>
      </c>
      <c r="EF444" s="71" t="str">
        <f t="shared" si="6219"/>
        <v/>
      </c>
      <c r="EG444" s="71" t="str">
        <f t="shared" si="6220"/>
        <v/>
      </c>
      <c r="EH444" s="71" t="str">
        <f t="shared" si="6221"/>
        <v/>
      </c>
      <c r="EI444" s="71" t="str">
        <f t="shared" si="6222"/>
        <v/>
      </c>
      <c r="EJ444" s="71" t="str">
        <f t="shared" si="6223"/>
        <v/>
      </c>
      <c r="EK444" s="71" t="str">
        <f t="shared" si="6224"/>
        <v/>
      </c>
      <c r="EL444" s="71" t="str">
        <f t="shared" si="6225"/>
        <v/>
      </c>
      <c r="EM444" s="71" t="str">
        <f t="shared" si="6226"/>
        <v/>
      </c>
      <c r="EN444" s="71" t="str">
        <f t="shared" si="6227"/>
        <v/>
      </c>
      <c r="EO444" s="71" t="str">
        <f t="shared" si="6228"/>
        <v/>
      </c>
      <c r="EP444" s="71" t="str">
        <f t="shared" si="6229"/>
        <v/>
      </c>
      <c r="EQ444" s="71" t="str">
        <f t="shared" si="6230"/>
        <v/>
      </c>
      <c r="ER444" s="71" t="str">
        <f t="shared" si="6231"/>
        <v/>
      </c>
      <c r="ES444" s="71" t="str">
        <f t="shared" si="6232"/>
        <v/>
      </c>
      <c r="ET444" s="71" t="str">
        <f t="shared" si="6233"/>
        <v/>
      </c>
      <c r="EU444" s="71" t="str">
        <f t="shared" si="6234"/>
        <v/>
      </c>
      <c r="EV444" s="71" t="str">
        <f t="shared" si="6235"/>
        <v/>
      </c>
      <c r="EW444" s="71" t="str">
        <f t="shared" si="6236"/>
        <v/>
      </c>
      <c r="EX444" s="71" t="str">
        <f t="shared" si="6237"/>
        <v/>
      </c>
      <c r="EY444" s="71" t="str">
        <f t="shared" si="6238"/>
        <v/>
      </c>
      <c r="EZ444" s="71" t="str">
        <f t="shared" si="6239"/>
        <v/>
      </c>
      <c r="FA444" s="71" t="str">
        <f t="shared" si="6240"/>
        <v/>
      </c>
      <c r="FB444" s="71" t="str">
        <f t="shared" si="6241"/>
        <v/>
      </c>
      <c r="FC444" s="71" t="str">
        <f t="shared" si="6242"/>
        <v/>
      </c>
      <c r="FD444" s="71" t="str">
        <f t="shared" si="6243"/>
        <v/>
      </c>
      <c r="FE444" s="71" t="str">
        <f t="shared" si="6244"/>
        <v/>
      </c>
      <c r="FF444" s="71" t="str">
        <f t="shared" si="6245"/>
        <v/>
      </c>
      <c r="FG444" s="71" t="str">
        <f t="shared" si="6246"/>
        <v/>
      </c>
      <c r="FH444" s="71" t="str">
        <f t="shared" si="6247"/>
        <v/>
      </c>
      <c r="FI444" s="71" t="str">
        <f t="shared" si="6248"/>
        <v/>
      </c>
      <c r="FJ444" s="71" t="str">
        <f t="shared" si="6249"/>
        <v/>
      </c>
      <c r="FK444" s="71" t="str">
        <f t="shared" si="6250"/>
        <v/>
      </c>
      <c r="FL444" s="71" t="str">
        <f t="shared" si="6251"/>
        <v/>
      </c>
      <c r="FM444" s="71" t="str">
        <f t="shared" si="6252"/>
        <v/>
      </c>
      <c r="FN444" s="71" t="str">
        <f t="shared" si="6253"/>
        <v/>
      </c>
      <c r="FO444" s="71" t="str">
        <f t="shared" si="6254"/>
        <v/>
      </c>
      <c r="FP444" s="71" t="str">
        <f t="shared" si="6255"/>
        <v/>
      </c>
      <c r="FQ444" s="71" t="str">
        <f t="shared" si="6256"/>
        <v/>
      </c>
      <c r="FR444" s="71" t="str">
        <f t="shared" si="6257"/>
        <v/>
      </c>
      <c r="FS444" s="71" t="str">
        <f t="shared" si="6258"/>
        <v/>
      </c>
    </row>
    <row r="445" spans="92:175">
      <c r="CN445" s="70" t="str">
        <f t="shared" si="6183"/>
        <v>InitUnitState('',,,,,,,,,,)</v>
      </c>
      <c r="CO445" s="70" t="str">
        <f t="shared" si="6184"/>
        <v>InitUnitNormal('',,,,,,,,,,)</v>
      </c>
      <c r="CP445" s="70" t="str">
        <f t="shared" si="6185"/>
        <v>InitUnitMagic('',,,,,,,,,,)</v>
      </c>
      <c r="CQ445" s="70" t="str">
        <f t="shared" si="6186"/>
        <v>InitUnitAdd('',,,,,,,,,,)</v>
      </c>
      <c r="CR445" s="70" t="str">
        <f t="shared" si="6187"/>
        <v>InitEquipData('',,"",,,,,'','','','','','',"")</v>
      </c>
      <c r="CU445" s="61" t="str">
        <f t="shared" ref="CU445:CU483" si="6259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W445" s="60"/>
      <c r="CX445" s="60"/>
      <c r="CY445" s="60"/>
      <c r="CZ445" s="60"/>
      <c r="DA445" s="60"/>
      <c r="DB445" s="71" t="str">
        <f t="shared" si="6189"/>
        <v/>
      </c>
      <c r="DC445" s="71" t="str">
        <f t="shared" si="6190"/>
        <v/>
      </c>
      <c r="DD445" s="71" t="str">
        <f t="shared" si="6191"/>
        <v/>
      </c>
      <c r="DE445" s="71" t="str">
        <f t="shared" si="6192"/>
        <v/>
      </c>
      <c r="DF445" s="71" t="str">
        <f t="shared" si="6193"/>
        <v/>
      </c>
      <c r="DG445" s="71" t="str">
        <f t="shared" si="6194"/>
        <v/>
      </c>
      <c r="DH445" s="71" t="str">
        <f t="shared" si="6195"/>
        <v/>
      </c>
      <c r="DI445" s="71" t="str">
        <f t="shared" si="6196"/>
        <v/>
      </c>
      <c r="DJ445" s="71" t="str">
        <f t="shared" si="6197"/>
        <v/>
      </c>
      <c r="DK445" s="71" t="str">
        <f t="shared" si="6198"/>
        <v/>
      </c>
      <c r="DL445" s="71" t="str">
        <f t="shared" si="6199"/>
        <v/>
      </c>
      <c r="DM445" s="71" t="str">
        <f t="shared" si="6200"/>
        <v/>
      </c>
      <c r="DN445" s="71" t="str">
        <f t="shared" si="6201"/>
        <v/>
      </c>
      <c r="DO445" s="71" t="str">
        <f t="shared" si="6202"/>
        <v/>
      </c>
      <c r="DP445" s="71" t="str">
        <f t="shared" si="6203"/>
        <v/>
      </c>
      <c r="DQ445" s="71" t="str">
        <f t="shared" si="6204"/>
        <v/>
      </c>
      <c r="DR445" s="71" t="str">
        <f t="shared" si="6205"/>
        <v/>
      </c>
      <c r="DS445" s="71" t="str">
        <f t="shared" si="6206"/>
        <v/>
      </c>
      <c r="DT445" s="71" t="str">
        <f t="shared" si="6207"/>
        <v/>
      </c>
      <c r="DU445" s="71" t="str">
        <f t="shared" si="6208"/>
        <v/>
      </c>
      <c r="DV445" s="71" t="str">
        <f t="shared" si="6209"/>
        <v/>
      </c>
      <c r="DW445" s="71" t="str">
        <f t="shared" si="6210"/>
        <v/>
      </c>
      <c r="DX445" s="71" t="str">
        <f t="shared" si="6211"/>
        <v/>
      </c>
      <c r="DY445" s="71" t="str">
        <f t="shared" si="6212"/>
        <v/>
      </c>
      <c r="DZ445" s="71" t="str">
        <f t="shared" si="6213"/>
        <v/>
      </c>
      <c r="EA445" s="71" t="str">
        <f t="shared" si="6214"/>
        <v/>
      </c>
      <c r="EB445" s="71" t="str">
        <f t="shared" si="6215"/>
        <v/>
      </c>
      <c r="EC445" s="71" t="str">
        <f t="shared" si="6216"/>
        <v/>
      </c>
      <c r="ED445" s="71" t="str">
        <f t="shared" si="6217"/>
        <v/>
      </c>
      <c r="EE445" s="71" t="str">
        <f t="shared" si="6218"/>
        <v/>
      </c>
      <c r="EF445" s="71" t="str">
        <f t="shared" si="6219"/>
        <v/>
      </c>
      <c r="EG445" s="71" t="str">
        <f t="shared" si="6220"/>
        <v/>
      </c>
      <c r="EH445" s="71" t="str">
        <f t="shared" si="6221"/>
        <v/>
      </c>
      <c r="EI445" s="71" t="str">
        <f t="shared" si="6222"/>
        <v/>
      </c>
      <c r="EJ445" s="71" t="str">
        <f t="shared" si="6223"/>
        <v/>
      </c>
      <c r="EK445" s="71" t="str">
        <f t="shared" si="6224"/>
        <v/>
      </c>
      <c r="EL445" s="71" t="str">
        <f t="shared" si="6225"/>
        <v/>
      </c>
      <c r="EM445" s="71" t="str">
        <f t="shared" si="6226"/>
        <v/>
      </c>
      <c r="EN445" s="71" t="str">
        <f t="shared" si="6227"/>
        <v/>
      </c>
      <c r="EO445" s="71" t="str">
        <f t="shared" si="6228"/>
        <v/>
      </c>
      <c r="EP445" s="71" t="str">
        <f t="shared" si="6229"/>
        <v/>
      </c>
      <c r="EQ445" s="71" t="str">
        <f t="shared" si="6230"/>
        <v/>
      </c>
      <c r="ER445" s="71" t="str">
        <f t="shared" si="6231"/>
        <v/>
      </c>
      <c r="ES445" s="71" t="str">
        <f t="shared" si="6232"/>
        <v/>
      </c>
      <c r="ET445" s="71" t="str">
        <f t="shared" si="6233"/>
        <v/>
      </c>
      <c r="EU445" s="71" t="str">
        <f t="shared" si="6234"/>
        <v/>
      </c>
      <c r="EV445" s="71" t="str">
        <f t="shared" si="6235"/>
        <v/>
      </c>
      <c r="EW445" s="71" t="str">
        <f t="shared" si="6236"/>
        <v/>
      </c>
      <c r="EX445" s="71" t="str">
        <f t="shared" si="6237"/>
        <v/>
      </c>
      <c r="EY445" s="71" t="str">
        <f t="shared" si="6238"/>
        <v/>
      </c>
      <c r="EZ445" s="71" t="str">
        <f t="shared" si="6239"/>
        <v/>
      </c>
      <c r="FA445" s="71" t="str">
        <f t="shared" si="6240"/>
        <v/>
      </c>
      <c r="FB445" s="71" t="str">
        <f t="shared" si="6241"/>
        <v/>
      </c>
      <c r="FC445" s="71" t="str">
        <f t="shared" si="6242"/>
        <v/>
      </c>
      <c r="FD445" s="71" t="str">
        <f t="shared" si="6243"/>
        <v/>
      </c>
      <c r="FE445" s="71" t="str">
        <f t="shared" si="6244"/>
        <v/>
      </c>
      <c r="FF445" s="71" t="str">
        <f t="shared" si="6245"/>
        <v/>
      </c>
      <c r="FG445" s="71" t="str">
        <f t="shared" si="6246"/>
        <v/>
      </c>
      <c r="FH445" s="71" t="str">
        <f t="shared" si="6247"/>
        <v/>
      </c>
      <c r="FI445" s="71" t="str">
        <f t="shared" si="6248"/>
        <v/>
      </c>
      <c r="FJ445" s="71" t="str">
        <f t="shared" si="6249"/>
        <v/>
      </c>
      <c r="FK445" s="71" t="str">
        <f t="shared" si="6250"/>
        <v/>
      </c>
      <c r="FL445" s="71" t="str">
        <f t="shared" si="6251"/>
        <v/>
      </c>
      <c r="FM445" s="71" t="str">
        <f t="shared" si="6252"/>
        <v/>
      </c>
      <c r="FN445" s="71" t="str">
        <f t="shared" si="6253"/>
        <v/>
      </c>
      <c r="FO445" s="71" t="str">
        <f t="shared" si="6254"/>
        <v/>
      </c>
      <c r="FP445" s="71" t="str">
        <f t="shared" si="6255"/>
        <v/>
      </c>
      <c r="FQ445" s="71" t="str">
        <f t="shared" si="6256"/>
        <v/>
      </c>
      <c r="FR445" s="71" t="str">
        <f t="shared" si="6257"/>
        <v/>
      </c>
      <c r="FS445" s="71" t="str">
        <f t="shared" si="6258"/>
        <v/>
      </c>
    </row>
    <row r="446" spans="92:175">
      <c r="CN446" s="70" t="str">
        <f t="shared" si="6183"/>
        <v>InitUnitState('',,,,,,,,,,)</v>
      </c>
      <c r="CO446" s="70" t="str">
        <f t="shared" si="6184"/>
        <v>InitUnitNormal('',,,,,,,,,,)</v>
      </c>
      <c r="CP446" s="70" t="str">
        <f t="shared" si="6185"/>
        <v>InitUnitMagic('',,,,,,,,,,)</v>
      </c>
      <c r="CQ446" s="70" t="str">
        <f t="shared" si="6186"/>
        <v>InitUnitAdd('',,,,,,,,,,)</v>
      </c>
      <c r="CR446" s="70" t="str">
        <f t="shared" si="6187"/>
        <v>InitEquipData('',,"",,,,,'','','','','','',"")</v>
      </c>
      <c r="CU446" s="61" t="str">
        <f t="shared" si="6259"/>
        <v>|n</v>
      </c>
      <c r="CW446" s="60"/>
      <c r="CX446" s="60"/>
      <c r="CY446" s="60"/>
      <c r="CZ446" s="60"/>
      <c r="DA446" s="60"/>
      <c r="DB446" s="71" t="str">
        <f t="shared" si="6189"/>
        <v/>
      </c>
      <c r="DC446" s="71" t="str">
        <f t="shared" si="6190"/>
        <v/>
      </c>
      <c r="DD446" s="71" t="str">
        <f t="shared" si="6191"/>
        <v/>
      </c>
      <c r="DE446" s="71" t="str">
        <f t="shared" si="6192"/>
        <v/>
      </c>
      <c r="DF446" s="71" t="str">
        <f t="shared" si="6193"/>
        <v/>
      </c>
      <c r="DG446" s="71" t="str">
        <f t="shared" si="6194"/>
        <v/>
      </c>
      <c r="DH446" s="71" t="str">
        <f t="shared" si="6195"/>
        <v/>
      </c>
      <c r="DI446" s="71" t="str">
        <f t="shared" si="6196"/>
        <v/>
      </c>
      <c r="DJ446" s="71" t="str">
        <f t="shared" si="6197"/>
        <v/>
      </c>
      <c r="DK446" s="71" t="str">
        <f t="shared" si="6198"/>
        <v/>
      </c>
      <c r="DL446" s="71" t="str">
        <f t="shared" si="6199"/>
        <v/>
      </c>
      <c r="DM446" s="71" t="str">
        <f t="shared" si="6200"/>
        <v/>
      </c>
      <c r="DN446" s="71" t="str">
        <f t="shared" si="6201"/>
        <v/>
      </c>
      <c r="DO446" s="71" t="str">
        <f t="shared" si="6202"/>
        <v/>
      </c>
      <c r="DP446" s="71" t="str">
        <f t="shared" si="6203"/>
        <v/>
      </c>
      <c r="DQ446" s="71" t="str">
        <f t="shared" si="6204"/>
        <v/>
      </c>
      <c r="DR446" s="71" t="str">
        <f t="shared" si="6205"/>
        <v/>
      </c>
      <c r="DS446" s="71" t="str">
        <f t="shared" si="6206"/>
        <v/>
      </c>
      <c r="DT446" s="71" t="str">
        <f t="shared" si="6207"/>
        <v/>
      </c>
      <c r="DU446" s="71" t="str">
        <f t="shared" si="6208"/>
        <v/>
      </c>
      <c r="DV446" s="71" t="str">
        <f t="shared" si="6209"/>
        <v/>
      </c>
      <c r="DW446" s="71" t="str">
        <f t="shared" si="6210"/>
        <v/>
      </c>
      <c r="DX446" s="71" t="str">
        <f t="shared" si="6211"/>
        <v/>
      </c>
      <c r="DY446" s="71" t="str">
        <f t="shared" si="6212"/>
        <v/>
      </c>
      <c r="DZ446" s="71" t="str">
        <f t="shared" si="6213"/>
        <v/>
      </c>
      <c r="EA446" s="71" t="str">
        <f t="shared" si="6214"/>
        <v/>
      </c>
      <c r="EB446" s="71" t="str">
        <f t="shared" si="6215"/>
        <v/>
      </c>
      <c r="EC446" s="71" t="str">
        <f t="shared" si="6216"/>
        <v/>
      </c>
      <c r="ED446" s="71" t="str">
        <f t="shared" si="6217"/>
        <v/>
      </c>
      <c r="EE446" s="71" t="str">
        <f t="shared" si="6218"/>
        <v/>
      </c>
      <c r="EF446" s="71" t="str">
        <f t="shared" si="6219"/>
        <v/>
      </c>
      <c r="EG446" s="71" t="str">
        <f t="shared" si="6220"/>
        <v/>
      </c>
      <c r="EH446" s="71" t="str">
        <f t="shared" si="6221"/>
        <v/>
      </c>
      <c r="EI446" s="71" t="str">
        <f t="shared" si="6222"/>
        <v/>
      </c>
      <c r="EJ446" s="71" t="str">
        <f t="shared" si="6223"/>
        <v/>
      </c>
      <c r="EK446" s="71" t="str">
        <f t="shared" si="6224"/>
        <v/>
      </c>
      <c r="EL446" s="71" t="str">
        <f t="shared" si="6225"/>
        <v/>
      </c>
      <c r="EM446" s="71" t="str">
        <f t="shared" si="6226"/>
        <v/>
      </c>
      <c r="EN446" s="71" t="str">
        <f t="shared" si="6227"/>
        <v/>
      </c>
      <c r="EO446" s="71" t="str">
        <f t="shared" si="6228"/>
        <v/>
      </c>
      <c r="EP446" s="71" t="str">
        <f t="shared" si="6229"/>
        <v/>
      </c>
      <c r="EQ446" s="71" t="str">
        <f t="shared" si="6230"/>
        <v/>
      </c>
      <c r="ER446" s="71" t="str">
        <f t="shared" si="6231"/>
        <v/>
      </c>
      <c r="ES446" s="71" t="str">
        <f t="shared" si="6232"/>
        <v/>
      </c>
      <c r="ET446" s="71" t="str">
        <f t="shared" si="6233"/>
        <v/>
      </c>
      <c r="EU446" s="71" t="str">
        <f t="shared" si="6234"/>
        <v/>
      </c>
      <c r="EV446" s="71" t="str">
        <f t="shared" si="6235"/>
        <v/>
      </c>
      <c r="EW446" s="71" t="str">
        <f t="shared" si="6236"/>
        <v/>
      </c>
      <c r="EX446" s="71" t="str">
        <f t="shared" si="6237"/>
        <v/>
      </c>
      <c r="EY446" s="71" t="str">
        <f t="shared" si="6238"/>
        <v/>
      </c>
      <c r="EZ446" s="71" t="str">
        <f t="shared" si="6239"/>
        <v/>
      </c>
      <c r="FA446" s="71" t="str">
        <f t="shared" si="6240"/>
        <v/>
      </c>
      <c r="FB446" s="71" t="str">
        <f t="shared" si="6241"/>
        <v/>
      </c>
      <c r="FC446" s="71" t="str">
        <f t="shared" si="6242"/>
        <v/>
      </c>
      <c r="FD446" s="71" t="str">
        <f t="shared" si="6243"/>
        <v/>
      </c>
      <c r="FE446" s="71" t="str">
        <f t="shared" si="6244"/>
        <v/>
      </c>
      <c r="FF446" s="71" t="str">
        <f t="shared" si="6245"/>
        <v/>
      </c>
      <c r="FG446" s="71" t="str">
        <f t="shared" si="6246"/>
        <v/>
      </c>
      <c r="FH446" s="71" t="str">
        <f t="shared" si="6247"/>
        <v/>
      </c>
      <c r="FI446" s="71" t="str">
        <f t="shared" si="6248"/>
        <v/>
      </c>
      <c r="FJ446" s="71" t="str">
        <f t="shared" si="6249"/>
        <v/>
      </c>
      <c r="FK446" s="71" t="str">
        <f t="shared" si="6250"/>
        <v/>
      </c>
      <c r="FL446" s="71" t="str">
        <f t="shared" si="6251"/>
        <v/>
      </c>
      <c r="FM446" s="71" t="str">
        <f t="shared" si="6252"/>
        <v/>
      </c>
      <c r="FN446" s="71" t="str">
        <f t="shared" si="6253"/>
        <v/>
      </c>
      <c r="FO446" s="71" t="str">
        <f t="shared" si="6254"/>
        <v/>
      </c>
      <c r="FP446" s="71" t="str">
        <f t="shared" si="6255"/>
        <v/>
      </c>
      <c r="FQ446" s="71" t="str">
        <f t="shared" si="6256"/>
        <v/>
      </c>
      <c r="FR446" s="71" t="str">
        <f t="shared" si="6257"/>
        <v/>
      </c>
      <c r="FS446" s="71" t="str">
        <f t="shared" si="6258"/>
        <v/>
      </c>
    </row>
    <row r="447" spans="92:175">
      <c r="CN447" s="70" t="str">
        <f t="shared" si="6183"/>
        <v>InitUnitState('',,,,,,,,,,)</v>
      </c>
      <c r="CO447" s="70" t="str">
        <f t="shared" si="6184"/>
        <v>InitUnitNormal('',,,,,,,,,,)</v>
      </c>
      <c r="CP447" s="70" t="str">
        <f t="shared" si="6185"/>
        <v>InitUnitMagic('',,,,,,,,,,)</v>
      </c>
      <c r="CQ447" s="70" t="str">
        <f t="shared" si="6186"/>
        <v>InitUnitAdd('',,,,,,,,,,)</v>
      </c>
      <c r="CR447" s="70" t="str">
        <f t="shared" si="6187"/>
        <v>InitEquipData('',,"",,,,,'','','','','','',"")</v>
      </c>
      <c r="CU447" s="61" t="str">
        <f t="shared" si="6259"/>
        <v>|n</v>
      </c>
      <c r="CW447" s="60"/>
      <c r="CX447" s="60"/>
      <c r="CY447" s="60"/>
      <c r="CZ447" s="60"/>
      <c r="DA447" s="60"/>
      <c r="DB447" s="71" t="str">
        <f t="shared" si="6189"/>
        <v/>
      </c>
      <c r="DC447" s="71" t="str">
        <f t="shared" si="6190"/>
        <v/>
      </c>
      <c r="DD447" s="71" t="str">
        <f t="shared" si="6191"/>
        <v/>
      </c>
      <c r="DE447" s="71" t="str">
        <f t="shared" si="6192"/>
        <v/>
      </c>
      <c r="DF447" s="71" t="str">
        <f t="shared" si="6193"/>
        <v/>
      </c>
      <c r="DG447" s="71" t="str">
        <f t="shared" si="6194"/>
        <v/>
      </c>
      <c r="DH447" s="71" t="str">
        <f t="shared" si="6195"/>
        <v/>
      </c>
      <c r="DI447" s="71" t="str">
        <f t="shared" si="6196"/>
        <v/>
      </c>
      <c r="DJ447" s="71" t="str">
        <f t="shared" si="6197"/>
        <v/>
      </c>
      <c r="DK447" s="71" t="str">
        <f t="shared" si="6198"/>
        <v/>
      </c>
      <c r="DL447" s="71" t="str">
        <f t="shared" si="6199"/>
        <v/>
      </c>
      <c r="DM447" s="71" t="str">
        <f t="shared" si="6200"/>
        <v/>
      </c>
      <c r="DN447" s="71" t="str">
        <f t="shared" si="6201"/>
        <v/>
      </c>
      <c r="DO447" s="71" t="str">
        <f t="shared" si="6202"/>
        <v/>
      </c>
      <c r="DP447" s="71" t="str">
        <f t="shared" si="6203"/>
        <v/>
      </c>
      <c r="DQ447" s="71" t="str">
        <f t="shared" si="6204"/>
        <v/>
      </c>
      <c r="DR447" s="71" t="str">
        <f t="shared" si="6205"/>
        <v/>
      </c>
      <c r="DS447" s="71" t="str">
        <f t="shared" si="6206"/>
        <v/>
      </c>
      <c r="DT447" s="71" t="str">
        <f t="shared" si="6207"/>
        <v/>
      </c>
      <c r="DU447" s="71" t="str">
        <f t="shared" si="6208"/>
        <v/>
      </c>
      <c r="DV447" s="71" t="str">
        <f t="shared" si="6209"/>
        <v/>
      </c>
      <c r="DW447" s="71" t="str">
        <f t="shared" si="6210"/>
        <v/>
      </c>
      <c r="DX447" s="71" t="str">
        <f t="shared" si="6211"/>
        <v/>
      </c>
      <c r="DY447" s="71" t="str">
        <f t="shared" si="6212"/>
        <v/>
      </c>
      <c r="DZ447" s="71" t="str">
        <f t="shared" si="6213"/>
        <v/>
      </c>
      <c r="EA447" s="71" t="str">
        <f t="shared" si="6214"/>
        <v/>
      </c>
      <c r="EB447" s="71" t="str">
        <f t="shared" si="6215"/>
        <v/>
      </c>
      <c r="EC447" s="71" t="str">
        <f t="shared" si="6216"/>
        <v/>
      </c>
      <c r="ED447" s="71" t="str">
        <f t="shared" si="6217"/>
        <v/>
      </c>
      <c r="EE447" s="71" t="str">
        <f t="shared" si="6218"/>
        <v/>
      </c>
      <c r="EF447" s="71" t="str">
        <f t="shared" si="6219"/>
        <v/>
      </c>
      <c r="EG447" s="71" t="str">
        <f t="shared" si="6220"/>
        <v/>
      </c>
      <c r="EH447" s="71" t="str">
        <f t="shared" si="6221"/>
        <v/>
      </c>
      <c r="EI447" s="71" t="str">
        <f t="shared" si="6222"/>
        <v/>
      </c>
      <c r="EJ447" s="71" t="str">
        <f t="shared" si="6223"/>
        <v/>
      </c>
      <c r="EK447" s="71" t="str">
        <f t="shared" si="6224"/>
        <v/>
      </c>
      <c r="EL447" s="71" t="str">
        <f t="shared" si="6225"/>
        <v/>
      </c>
      <c r="EM447" s="71" t="str">
        <f t="shared" si="6226"/>
        <v/>
      </c>
      <c r="EN447" s="71" t="str">
        <f t="shared" si="6227"/>
        <v/>
      </c>
      <c r="EO447" s="71" t="str">
        <f t="shared" si="6228"/>
        <v/>
      </c>
      <c r="EP447" s="71" t="str">
        <f t="shared" si="6229"/>
        <v/>
      </c>
      <c r="EQ447" s="71" t="str">
        <f t="shared" si="6230"/>
        <v/>
      </c>
      <c r="ER447" s="71" t="str">
        <f t="shared" si="6231"/>
        <v/>
      </c>
      <c r="ES447" s="71" t="str">
        <f t="shared" si="6232"/>
        <v/>
      </c>
      <c r="ET447" s="71" t="str">
        <f t="shared" si="6233"/>
        <v/>
      </c>
      <c r="EU447" s="71" t="str">
        <f t="shared" si="6234"/>
        <v/>
      </c>
      <c r="EV447" s="71" t="str">
        <f t="shared" si="6235"/>
        <v/>
      </c>
      <c r="EW447" s="71" t="str">
        <f t="shared" si="6236"/>
        <v/>
      </c>
      <c r="EX447" s="71" t="str">
        <f t="shared" si="6237"/>
        <v/>
      </c>
      <c r="EY447" s="71" t="str">
        <f t="shared" si="6238"/>
        <v/>
      </c>
      <c r="EZ447" s="71" t="str">
        <f t="shared" si="6239"/>
        <v/>
      </c>
      <c r="FA447" s="71" t="str">
        <f t="shared" si="6240"/>
        <v/>
      </c>
      <c r="FB447" s="71" t="str">
        <f t="shared" si="6241"/>
        <v/>
      </c>
      <c r="FC447" s="71" t="str">
        <f t="shared" si="6242"/>
        <v/>
      </c>
      <c r="FD447" s="71" t="str">
        <f t="shared" si="6243"/>
        <v/>
      </c>
      <c r="FE447" s="71" t="str">
        <f t="shared" si="6244"/>
        <v/>
      </c>
      <c r="FF447" s="71" t="str">
        <f t="shared" si="6245"/>
        <v/>
      </c>
      <c r="FG447" s="71" t="str">
        <f t="shared" si="6246"/>
        <v/>
      </c>
      <c r="FH447" s="71" t="str">
        <f t="shared" si="6247"/>
        <v/>
      </c>
      <c r="FI447" s="71" t="str">
        <f t="shared" si="6248"/>
        <v/>
      </c>
      <c r="FJ447" s="71" t="str">
        <f t="shared" si="6249"/>
        <v/>
      </c>
      <c r="FK447" s="71" t="str">
        <f t="shared" si="6250"/>
        <v/>
      </c>
      <c r="FL447" s="71" t="str">
        <f t="shared" si="6251"/>
        <v/>
      </c>
      <c r="FM447" s="71" t="str">
        <f t="shared" si="6252"/>
        <v/>
      </c>
      <c r="FN447" s="71" t="str">
        <f t="shared" si="6253"/>
        <v/>
      </c>
      <c r="FO447" s="71" t="str">
        <f t="shared" si="6254"/>
        <v/>
      </c>
      <c r="FP447" s="71" t="str">
        <f t="shared" si="6255"/>
        <v/>
      </c>
      <c r="FQ447" s="71" t="str">
        <f t="shared" si="6256"/>
        <v/>
      </c>
      <c r="FR447" s="71" t="str">
        <f t="shared" si="6257"/>
        <v/>
      </c>
      <c r="FS447" s="71" t="str">
        <f t="shared" si="6258"/>
        <v/>
      </c>
    </row>
    <row r="448" spans="92:175">
      <c r="CN448" s="70" t="str">
        <f t="shared" si="6183"/>
        <v>InitUnitState('',,,,,,,,,,)</v>
      </c>
      <c r="CO448" s="70" t="str">
        <f t="shared" si="6184"/>
        <v>InitUnitNormal('',,,,,,,,,,)</v>
      </c>
      <c r="CP448" s="70" t="str">
        <f t="shared" si="6185"/>
        <v>InitUnitMagic('',,,,,,,,,,)</v>
      </c>
      <c r="CQ448" s="70" t="str">
        <f t="shared" si="6186"/>
        <v>InitUnitAdd('',,,,,,,,,,)</v>
      </c>
      <c r="CR448" s="70" t="str">
        <f t="shared" si="6187"/>
        <v>InitEquipData('',,"",,,,,'','','','','','',"")</v>
      </c>
      <c r="CU448" s="61" t="str">
        <f t="shared" si="6259"/>
        <v>|n</v>
      </c>
      <c r="CW448" s="60"/>
      <c r="CX448" s="60"/>
      <c r="CY448" s="60"/>
      <c r="CZ448" s="60"/>
      <c r="DA448" s="60"/>
      <c r="DB448" s="71" t="str">
        <f t="shared" si="6189"/>
        <v/>
      </c>
      <c r="DC448" s="71" t="str">
        <f t="shared" si="6190"/>
        <v/>
      </c>
      <c r="DD448" s="71" t="str">
        <f t="shared" si="6191"/>
        <v/>
      </c>
      <c r="DE448" s="71" t="str">
        <f t="shared" si="6192"/>
        <v/>
      </c>
      <c r="DF448" s="71" t="str">
        <f t="shared" si="6193"/>
        <v/>
      </c>
      <c r="DG448" s="71" t="str">
        <f t="shared" si="6194"/>
        <v/>
      </c>
      <c r="DH448" s="71" t="str">
        <f t="shared" si="6195"/>
        <v/>
      </c>
      <c r="DI448" s="71" t="str">
        <f t="shared" si="6196"/>
        <v/>
      </c>
      <c r="DJ448" s="71" t="str">
        <f t="shared" si="6197"/>
        <v/>
      </c>
      <c r="DK448" s="71" t="str">
        <f t="shared" si="6198"/>
        <v/>
      </c>
      <c r="DL448" s="71" t="str">
        <f t="shared" si="6199"/>
        <v/>
      </c>
      <c r="DM448" s="71" t="str">
        <f t="shared" si="6200"/>
        <v/>
      </c>
      <c r="DN448" s="71" t="str">
        <f t="shared" si="6201"/>
        <v/>
      </c>
      <c r="DO448" s="71" t="str">
        <f t="shared" si="6202"/>
        <v/>
      </c>
      <c r="DP448" s="71" t="str">
        <f t="shared" si="6203"/>
        <v/>
      </c>
      <c r="DQ448" s="71" t="str">
        <f t="shared" si="6204"/>
        <v/>
      </c>
      <c r="DR448" s="71" t="str">
        <f t="shared" si="6205"/>
        <v/>
      </c>
      <c r="DS448" s="71" t="str">
        <f t="shared" si="6206"/>
        <v/>
      </c>
      <c r="DT448" s="71" t="str">
        <f t="shared" si="6207"/>
        <v/>
      </c>
      <c r="DU448" s="71" t="str">
        <f t="shared" si="6208"/>
        <v/>
      </c>
      <c r="DV448" s="71" t="str">
        <f t="shared" si="6209"/>
        <v/>
      </c>
      <c r="DW448" s="71" t="str">
        <f t="shared" si="6210"/>
        <v/>
      </c>
      <c r="DX448" s="71" t="str">
        <f t="shared" si="6211"/>
        <v/>
      </c>
      <c r="DY448" s="71" t="str">
        <f t="shared" si="6212"/>
        <v/>
      </c>
      <c r="DZ448" s="71" t="str">
        <f t="shared" si="6213"/>
        <v/>
      </c>
      <c r="EA448" s="71" t="str">
        <f t="shared" si="6214"/>
        <v/>
      </c>
      <c r="EB448" s="71" t="str">
        <f t="shared" si="6215"/>
        <v/>
      </c>
      <c r="EC448" s="71" t="str">
        <f t="shared" si="6216"/>
        <v/>
      </c>
      <c r="ED448" s="71" t="str">
        <f t="shared" si="6217"/>
        <v/>
      </c>
      <c r="EE448" s="71" t="str">
        <f t="shared" si="6218"/>
        <v/>
      </c>
      <c r="EF448" s="71" t="str">
        <f t="shared" si="6219"/>
        <v/>
      </c>
      <c r="EG448" s="71" t="str">
        <f t="shared" si="6220"/>
        <v/>
      </c>
      <c r="EH448" s="71" t="str">
        <f t="shared" si="6221"/>
        <v/>
      </c>
      <c r="EI448" s="71" t="str">
        <f t="shared" si="6222"/>
        <v/>
      </c>
      <c r="EJ448" s="71" t="str">
        <f t="shared" si="6223"/>
        <v/>
      </c>
      <c r="EK448" s="71" t="str">
        <f t="shared" si="6224"/>
        <v/>
      </c>
      <c r="EL448" s="71" t="str">
        <f t="shared" si="6225"/>
        <v/>
      </c>
      <c r="EM448" s="71" t="str">
        <f t="shared" si="6226"/>
        <v/>
      </c>
      <c r="EN448" s="71" t="str">
        <f t="shared" si="6227"/>
        <v/>
      </c>
      <c r="EO448" s="71" t="str">
        <f t="shared" si="6228"/>
        <v/>
      </c>
      <c r="EP448" s="71" t="str">
        <f t="shared" si="6229"/>
        <v/>
      </c>
      <c r="EQ448" s="71" t="str">
        <f t="shared" si="6230"/>
        <v/>
      </c>
      <c r="ER448" s="71" t="str">
        <f t="shared" si="6231"/>
        <v/>
      </c>
      <c r="ES448" s="71" t="str">
        <f t="shared" si="6232"/>
        <v/>
      </c>
      <c r="ET448" s="71" t="str">
        <f t="shared" si="6233"/>
        <v/>
      </c>
      <c r="EU448" s="71" t="str">
        <f t="shared" si="6234"/>
        <v/>
      </c>
      <c r="EV448" s="71" t="str">
        <f t="shared" si="6235"/>
        <v/>
      </c>
      <c r="EW448" s="71" t="str">
        <f t="shared" si="6236"/>
        <v/>
      </c>
      <c r="EX448" s="71" t="str">
        <f t="shared" si="6237"/>
        <v/>
      </c>
      <c r="EY448" s="71" t="str">
        <f t="shared" si="6238"/>
        <v/>
      </c>
      <c r="EZ448" s="71" t="str">
        <f t="shared" si="6239"/>
        <v/>
      </c>
      <c r="FA448" s="71" t="str">
        <f t="shared" si="6240"/>
        <v/>
      </c>
      <c r="FB448" s="71" t="str">
        <f t="shared" si="6241"/>
        <v/>
      </c>
      <c r="FC448" s="71" t="str">
        <f t="shared" si="6242"/>
        <v/>
      </c>
      <c r="FD448" s="71" t="str">
        <f t="shared" si="6243"/>
        <v/>
      </c>
      <c r="FE448" s="71" t="str">
        <f t="shared" si="6244"/>
        <v/>
      </c>
      <c r="FF448" s="71" t="str">
        <f t="shared" si="6245"/>
        <v/>
      </c>
      <c r="FG448" s="71" t="str">
        <f t="shared" si="6246"/>
        <v/>
      </c>
      <c r="FH448" s="71" t="str">
        <f t="shared" si="6247"/>
        <v/>
      </c>
      <c r="FI448" s="71" t="str">
        <f t="shared" si="6248"/>
        <v/>
      </c>
      <c r="FJ448" s="71" t="str">
        <f t="shared" si="6249"/>
        <v/>
      </c>
      <c r="FK448" s="71" t="str">
        <f t="shared" si="6250"/>
        <v/>
      </c>
      <c r="FL448" s="71" t="str">
        <f t="shared" si="6251"/>
        <v/>
      </c>
      <c r="FM448" s="71" t="str">
        <f t="shared" si="6252"/>
        <v/>
      </c>
      <c r="FN448" s="71" t="str">
        <f t="shared" si="6253"/>
        <v/>
      </c>
      <c r="FO448" s="71" t="str">
        <f t="shared" si="6254"/>
        <v/>
      </c>
      <c r="FP448" s="71" t="str">
        <f t="shared" si="6255"/>
        <v/>
      </c>
      <c r="FQ448" s="71" t="str">
        <f t="shared" si="6256"/>
        <v/>
      </c>
      <c r="FR448" s="71" t="str">
        <f t="shared" si="6257"/>
        <v/>
      </c>
      <c r="FS448" s="71" t="str">
        <f t="shared" si="6258"/>
        <v/>
      </c>
    </row>
    <row r="449" spans="92:175">
      <c r="CN449" s="70" t="str">
        <f t="shared" si="6183"/>
        <v>InitUnitState('',,,,,,,,,,)</v>
      </c>
      <c r="CO449" s="70" t="str">
        <f t="shared" si="6184"/>
        <v>InitUnitNormal('',,,,,,,,,,)</v>
      </c>
      <c r="CP449" s="70" t="str">
        <f t="shared" si="6185"/>
        <v>InitUnitMagic('',,,,,,,,,,)</v>
      </c>
      <c r="CQ449" s="70" t="str">
        <f t="shared" si="6186"/>
        <v>InitUnitAdd('',,,,,,,,,,)</v>
      </c>
      <c r="CR449" s="70" t="str">
        <f t="shared" si="6187"/>
        <v>InitEquipData('',,"",,,,,'','','','','','',"")</v>
      </c>
      <c r="CU449" s="61" t="str">
        <f t="shared" si="6259"/>
        <v>|n</v>
      </c>
      <c r="CW449" s="60"/>
      <c r="CX449" s="60"/>
      <c r="CY449" s="60"/>
      <c r="CZ449" s="60"/>
      <c r="DA449" s="60"/>
      <c r="DB449" s="71" t="str">
        <f t="shared" si="6189"/>
        <v/>
      </c>
      <c r="DC449" s="71" t="str">
        <f t="shared" si="6190"/>
        <v/>
      </c>
      <c r="DD449" s="71" t="str">
        <f t="shared" si="6191"/>
        <v/>
      </c>
      <c r="DE449" s="71" t="str">
        <f t="shared" si="6192"/>
        <v/>
      </c>
      <c r="DF449" s="71" t="str">
        <f t="shared" si="6193"/>
        <v/>
      </c>
      <c r="DG449" s="71" t="str">
        <f t="shared" si="6194"/>
        <v/>
      </c>
      <c r="DH449" s="71" t="str">
        <f t="shared" si="6195"/>
        <v/>
      </c>
      <c r="DI449" s="71" t="str">
        <f t="shared" si="6196"/>
        <v/>
      </c>
      <c r="DJ449" s="71" t="str">
        <f t="shared" si="6197"/>
        <v/>
      </c>
      <c r="DK449" s="71" t="str">
        <f t="shared" si="6198"/>
        <v/>
      </c>
      <c r="DL449" s="71" t="str">
        <f t="shared" si="6199"/>
        <v/>
      </c>
      <c r="DM449" s="71" t="str">
        <f t="shared" si="6200"/>
        <v/>
      </c>
      <c r="DN449" s="71" t="str">
        <f t="shared" si="6201"/>
        <v/>
      </c>
      <c r="DO449" s="71" t="str">
        <f t="shared" si="6202"/>
        <v/>
      </c>
      <c r="DP449" s="71" t="str">
        <f t="shared" si="6203"/>
        <v/>
      </c>
      <c r="DQ449" s="71" t="str">
        <f t="shared" si="6204"/>
        <v/>
      </c>
      <c r="DR449" s="71" t="str">
        <f t="shared" si="6205"/>
        <v/>
      </c>
      <c r="DS449" s="71" t="str">
        <f t="shared" si="6206"/>
        <v/>
      </c>
      <c r="DT449" s="71" t="str">
        <f t="shared" si="6207"/>
        <v/>
      </c>
      <c r="DU449" s="71" t="str">
        <f t="shared" si="6208"/>
        <v/>
      </c>
      <c r="DV449" s="71" t="str">
        <f t="shared" si="6209"/>
        <v/>
      </c>
      <c r="DW449" s="71" t="str">
        <f t="shared" si="6210"/>
        <v/>
      </c>
      <c r="DX449" s="71" t="str">
        <f t="shared" si="6211"/>
        <v/>
      </c>
      <c r="DY449" s="71" t="str">
        <f t="shared" si="6212"/>
        <v/>
      </c>
      <c r="DZ449" s="71" t="str">
        <f t="shared" si="6213"/>
        <v/>
      </c>
      <c r="EA449" s="71" t="str">
        <f t="shared" si="6214"/>
        <v/>
      </c>
      <c r="EB449" s="71" t="str">
        <f t="shared" si="6215"/>
        <v/>
      </c>
      <c r="EC449" s="71" t="str">
        <f t="shared" si="6216"/>
        <v/>
      </c>
      <c r="ED449" s="71" t="str">
        <f t="shared" si="6217"/>
        <v/>
      </c>
      <c r="EE449" s="71" t="str">
        <f t="shared" si="6218"/>
        <v/>
      </c>
      <c r="EF449" s="71" t="str">
        <f t="shared" si="6219"/>
        <v/>
      </c>
      <c r="EG449" s="71" t="str">
        <f t="shared" si="6220"/>
        <v/>
      </c>
      <c r="EH449" s="71" t="str">
        <f t="shared" si="6221"/>
        <v/>
      </c>
      <c r="EI449" s="71" t="str">
        <f t="shared" si="6222"/>
        <v/>
      </c>
      <c r="EJ449" s="71" t="str">
        <f t="shared" si="6223"/>
        <v/>
      </c>
      <c r="EK449" s="71" t="str">
        <f t="shared" si="6224"/>
        <v/>
      </c>
      <c r="EL449" s="71" t="str">
        <f t="shared" si="6225"/>
        <v/>
      </c>
      <c r="EM449" s="71" t="str">
        <f t="shared" si="6226"/>
        <v/>
      </c>
      <c r="EN449" s="71" t="str">
        <f t="shared" si="6227"/>
        <v/>
      </c>
      <c r="EO449" s="71" t="str">
        <f t="shared" si="6228"/>
        <v/>
      </c>
      <c r="EP449" s="71" t="str">
        <f t="shared" si="6229"/>
        <v/>
      </c>
      <c r="EQ449" s="71" t="str">
        <f t="shared" si="6230"/>
        <v/>
      </c>
      <c r="ER449" s="71" t="str">
        <f t="shared" si="6231"/>
        <v/>
      </c>
      <c r="ES449" s="71" t="str">
        <f t="shared" si="6232"/>
        <v/>
      </c>
      <c r="ET449" s="71" t="str">
        <f t="shared" si="6233"/>
        <v/>
      </c>
      <c r="EU449" s="71" t="str">
        <f t="shared" si="6234"/>
        <v/>
      </c>
      <c r="EV449" s="71" t="str">
        <f t="shared" si="6235"/>
        <v/>
      </c>
      <c r="EW449" s="71" t="str">
        <f t="shared" si="6236"/>
        <v/>
      </c>
      <c r="EX449" s="71" t="str">
        <f t="shared" si="6237"/>
        <v/>
      </c>
      <c r="EY449" s="71" t="str">
        <f t="shared" si="6238"/>
        <v/>
      </c>
      <c r="EZ449" s="71" t="str">
        <f t="shared" si="6239"/>
        <v/>
      </c>
      <c r="FA449" s="71" t="str">
        <f t="shared" si="6240"/>
        <v/>
      </c>
      <c r="FB449" s="71" t="str">
        <f t="shared" si="6241"/>
        <v/>
      </c>
      <c r="FC449" s="71" t="str">
        <f t="shared" si="6242"/>
        <v/>
      </c>
      <c r="FD449" s="71" t="str">
        <f t="shared" si="6243"/>
        <v/>
      </c>
      <c r="FE449" s="71" t="str">
        <f t="shared" si="6244"/>
        <v/>
      </c>
      <c r="FF449" s="71" t="str">
        <f t="shared" si="6245"/>
        <v/>
      </c>
      <c r="FG449" s="71" t="str">
        <f t="shared" si="6246"/>
        <v/>
      </c>
      <c r="FH449" s="71" t="str">
        <f t="shared" si="6247"/>
        <v/>
      </c>
      <c r="FI449" s="71" t="str">
        <f t="shared" si="6248"/>
        <v/>
      </c>
      <c r="FJ449" s="71" t="str">
        <f t="shared" si="6249"/>
        <v/>
      </c>
      <c r="FK449" s="71" t="str">
        <f t="shared" si="6250"/>
        <v/>
      </c>
      <c r="FL449" s="71" t="str">
        <f t="shared" si="6251"/>
        <v/>
      </c>
      <c r="FM449" s="71" t="str">
        <f t="shared" si="6252"/>
        <v/>
      </c>
      <c r="FN449" s="71" t="str">
        <f t="shared" si="6253"/>
        <v/>
      </c>
      <c r="FO449" s="71" t="str">
        <f t="shared" si="6254"/>
        <v/>
      </c>
      <c r="FP449" s="71" t="str">
        <f t="shared" si="6255"/>
        <v/>
      </c>
      <c r="FQ449" s="71" t="str">
        <f t="shared" si="6256"/>
        <v/>
      </c>
      <c r="FR449" s="71" t="str">
        <f t="shared" si="6257"/>
        <v/>
      </c>
      <c r="FS449" s="71" t="str">
        <f t="shared" si="6258"/>
        <v/>
      </c>
    </row>
    <row r="450" spans="92:175">
      <c r="CN450" s="70" t="str">
        <f t="shared" si="6183"/>
        <v>InitUnitState('',,,,,,,,,,)</v>
      </c>
      <c r="CO450" s="70" t="str">
        <f t="shared" si="6184"/>
        <v>InitUnitNormal('',,,,,,,,,,)</v>
      </c>
      <c r="CP450" s="70" t="str">
        <f t="shared" si="6185"/>
        <v>InitUnitMagic('',,,,,,,,,,)</v>
      </c>
      <c r="CQ450" s="70" t="str">
        <f t="shared" si="6186"/>
        <v>InitUnitAdd('',,,,,,,,,,)</v>
      </c>
      <c r="CR450" s="70" t="str">
        <f t="shared" si="6187"/>
        <v>InitEquipData('',,"",,,,,'','','','','','',"")</v>
      </c>
      <c r="CU450" s="61" t="str">
        <f t="shared" si="6259"/>
        <v>|n</v>
      </c>
      <c r="CW450" s="60"/>
      <c r="CX450" s="60"/>
      <c r="CY450" s="60"/>
      <c r="CZ450" s="60"/>
      <c r="DA450" s="60"/>
      <c r="DB450" s="71" t="str">
        <f t="shared" si="6189"/>
        <v/>
      </c>
      <c r="DC450" s="71" t="str">
        <f t="shared" si="6190"/>
        <v/>
      </c>
      <c r="DD450" s="71" t="str">
        <f t="shared" si="6191"/>
        <v/>
      </c>
      <c r="DE450" s="71" t="str">
        <f t="shared" si="6192"/>
        <v/>
      </c>
      <c r="DF450" s="71" t="str">
        <f t="shared" si="6193"/>
        <v/>
      </c>
      <c r="DG450" s="71" t="str">
        <f t="shared" si="6194"/>
        <v/>
      </c>
      <c r="DH450" s="71" t="str">
        <f t="shared" si="6195"/>
        <v/>
      </c>
      <c r="DI450" s="71" t="str">
        <f t="shared" si="6196"/>
        <v/>
      </c>
      <c r="DJ450" s="71" t="str">
        <f t="shared" si="6197"/>
        <v/>
      </c>
      <c r="DK450" s="71" t="str">
        <f t="shared" si="6198"/>
        <v/>
      </c>
      <c r="DL450" s="71" t="str">
        <f t="shared" si="6199"/>
        <v/>
      </c>
      <c r="DM450" s="71" t="str">
        <f t="shared" si="6200"/>
        <v/>
      </c>
      <c r="DN450" s="71" t="str">
        <f t="shared" si="6201"/>
        <v/>
      </c>
      <c r="DO450" s="71" t="str">
        <f t="shared" si="6202"/>
        <v/>
      </c>
      <c r="DP450" s="71" t="str">
        <f t="shared" si="6203"/>
        <v/>
      </c>
      <c r="DQ450" s="71" t="str">
        <f t="shared" si="6204"/>
        <v/>
      </c>
      <c r="DR450" s="71" t="str">
        <f t="shared" si="6205"/>
        <v/>
      </c>
      <c r="DS450" s="71" t="str">
        <f t="shared" si="6206"/>
        <v/>
      </c>
      <c r="DT450" s="71" t="str">
        <f t="shared" si="6207"/>
        <v/>
      </c>
      <c r="DU450" s="71" t="str">
        <f t="shared" si="6208"/>
        <v/>
      </c>
      <c r="DV450" s="71" t="str">
        <f t="shared" si="6209"/>
        <v/>
      </c>
      <c r="DW450" s="71" t="str">
        <f t="shared" si="6210"/>
        <v/>
      </c>
      <c r="DX450" s="71" t="str">
        <f t="shared" si="6211"/>
        <v/>
      </c>
      <c r="DY450" s="71" t="str">
        <f t="shared" si="6212"/>
        <v/>
      </c>
      <c r="DZ450" s="71" t="str">
        <f t="shared" si="6213"/>
        <v/>
      </c>
      <c r="EA450" s="71" t="str">
        <f t="shared" si="6214"/>
        <v/>
      </c>
      <c r="EB450" s="71" t="str">
        <f t="shared" si="6215"/>
        <v/>
      </c>
      <c r="EC450" s="71" t="str">
        <f t="shared" si="6216"/>
        <v/>
      </c>
      <c r="ED450" s="71" t="str">
        <f t="shared" si="6217"/>
        <v/>
      </c>
      <c r="EE450" s="71" t="str">
        <f t="shared" si="6218"/>
        <v/>
      </c>
      <c r="EF450" s="71" t="str">
        <f t="shared" si="6219"/>
        <v/>
      </c>
      <c r="EG450" s="71" t="str">
        <f t="shared" si="6220"/>
        <v/>
      </c>
      <c r="EH450" s="71" t="str">
        <f t="shared" si="6221"/>
        <v/>
      </c>
      <c r="EI450" s="71" t="str">
        <f t="shared" si="6222"/>
        <v/>
      </c>
      <c r="EJ450" s="71" t="str">
        <f t="shared" si="6223"/>
        <v/>
      </c>
      <c r="EK450" s="71" t="str">
        <f t="shared" si="6224"/>
        <v/>
      </c>
      <c r="EL450" s="71" t="str">
        <f t="shared" si="6225"/>
        <v/>
      </c>
      <c r="EM450" s="71" t="str">
        <f t="shared" si="6226"/>
        <v/>
      </c>
      <c r="EN450" s="71" t="str">
        <f t="shared" si="6227"/>
        <v/>
      </c>
      <c r="EO450" s="71" t="str">
        <f t="shared" si="6228"/>
        <v/>
      </c>
      <c r="EP450" s="71" t="str">
        <f t="shared" si="6229"/>
        <v/>
      </c>
      <c r="EQ450" s="71" t="str">
        <f t="shared" si="6230"/>
        <v/>
      </c>
      <c r="ER450" s="71" t="str">
        <f t="shared" si="6231"/>
        <v/>
      </c>
      <c r="ES450" s="71" t="str">
        <f t="shared" si="6232"/>
        <v/>
      </c>
      <c r="ET450" s="71" t="str">
        <f t="shared" si="6233"/>
        <v/>
      </c>
      <c r="EU450" s="71" t="str">
        <f t="shared" si="6234"/>
        <v/>
      </c>
      <c r="EV450" s="71" t="str">
        <f t="shared" si="6235"/>
        <v/>
      </c>
      <c r="EW450" s="71" t="str">
        <f t="shared" si="6236"/>
        <v/>
      </c>
      <c r="EX450" s="71" t="str">
        <f t="shared" si="6237"/>
        <v/>
      </c>
      <c r="EY450" s="71" t="str">
        <f t="shared" si="6238"/>
        <v/>
      </c>
      <c r="EZ450" s="71" t="str">
        <f t="shared" si="6239"/>
        <v/>
      </c>
      <c r="FA450" s="71" t="str">
        <f t="shared" si="6240"/>
        <v/>
      </c>
      <c r="FB450" s="71" t="str">
        <f t="shared" si="6241"/>
        <v/>
      </c>
      <c r="FC450" s="71" t="str">
        <f t="shared" si="6242"/>
        <v/>
      </c>
      <c r="FD450" s="71" t="str">
        <f t="shared" si="6243"/>
        <v/>
      </c>
      <c r="FE450" s="71" t="str">
        <f t="shared" si="6244"/>
        <v/>
      </c>
      <c r="FF450" s="71" t="str">
        <f t="shared" si="6245"/>
        <v/>
      </c>
      <c r="FG450" s="71" t="str">
        <f t="shared" si="6246"/>
        <v/>
      </c>
      <c r="FH450" s="71" t="str">
        <f t="shared" si="6247"/>
        <v/>
      </c>
      <c r="FI450" s="71" t="str">
        <f t="shared" si="6248"/>
        <v/>
      </c>
      <c r="FJ450" s="71" t="str">
        <f t="shared" si="6249"/>
        <v/>
      </c>
      <c r="FK450" s="71" t="str">
        <f t="shared" si="6250"/>
        <v/>
      </c>
      <c r="FL450" s="71" t="str">
        <f t="shared" si="6251"/>
        <v/>
      </c>
      <c r="FM450" s="71" t="str">
        <f t="shared" si="6252"/>
        <v/>
      </c>
      <c r="FN450" s="71" t="str">
        <f t="shared" si="6253"/>
        <v/>
      </c>
      <c r="FO450" s="71" t="str">
        <f t="shared" si="6254"/>
        <v/>
      </c>
      <c r="FP450" s="71" t="str">
        <f t="shared" si="6255"/>
        <v/>
      </c>
      <c r="FQ450" s="71" t="str">
        <f t="shared" si="6256"/>
        <v/>
      </c>
      <c r="FR450" s="71" t="str">
        <f t="shared" si="6257"/>
        <v/>
      </c>
      <c r="FS450" s="71" t="str">
        <f t="shared" si="6258"/>
        <v/>
      </c>
    </row>
    <row r="451" spans="92:175">
      <c r="CN451" s="70" t="str">
        <f t="shared" si="6183"/>
        <v>InitUnitState('',,,,,,,,,,)</v>
      </c>
      <c r="CO451" s="70" t="str">
        <f t="shared" si="6184"/>
        <v>InitUnitNormal('',,,,,,,,,,)</v>
      </c>
      <c r="CP451" s="70" t="str">
        <f t="shared" si="6185"/>
        <v>InitUnitMagic('',,,,,,,,,,)</v>
      </c>
      <c r="CQ451" s="70" t="str">
        <f t="shared" si="6186"/>
        <v>InitUnitAdd('',,,,,,,,,,)</v>
      </c>
      <c r="CR451" s="70" t="str">
        <f t="shared" si="6187"/>
        <v>InitEquipData('',,"",,,,,'','','','','','',"")</v>
      </c>
      <c r="CU451" s="61" t="str">
        <f t="shared" si="6259"/>
        <v>|n</v>
      </c>
      <c r="CW451" s="60"/>
      <c r="CX451" s="60"/>
      <c r="CY451" s="60"/>
      <c r="CZ451" s="60"/>
      <c r="DA451" s="60"/>
      <c r="DB451" s="71" t="str">
        <f t="shared" si="6189"/>
        <v/>
      </c>
      <c r="DC451" s="71" t="str">
        <f t="shared" si="6190"/>
        <v/>
      </c>
      <c r="DD451" s="71" t="str">
        <f t="shared" si="6191"/>
        <v/>
      </c>
      <c r="DE451" s="71" t="str">
        <f t="shared" si="6192"/>
        <v/>
      </c>
      <c r="DF451" s="71" t="str">
        <f t="shared" si="6193"/>
        <v/>
      </c>
      <c r="DG451" s="71" t="str">
        <f t="shared" si="6194"/>
        <v/>
      </c>
      <c r="DH451" s="71" t="str">
        <f t="shared" si="6195"/>
        <v/>
      </c>
      <c r="DI451" s="71" t="str">
        <f t="shared" si="6196"/>
        <v/>
      </c>
      <c r="DJ451" s="71" t="str">
        <f t="shared" si="6197"/>
        <v/>
      </c>
      <c r="DK451" s="71" t="str">
        <f t="shared" si="6198"/>
        <v/>
      </c>
      <c r="DL451" s="71" t="str">
        <f t="shared" si="6199"/>
        <v/>
      </c>
      <c r="DM451" s="71" t="str">
        <f t="shared" si="6200"/>
        <v/>
      </c>
      <c r="DN451" s="71" t="str">
        <f t="shared" si="6201"/>
        <v/>
      </c>
      <c r="DO451" s="71" t="str">
        <f t="shared" si="6202"/>
        <v/>
      </c>
      <c r="DP451" s="71" t="str">
        <f t="shared" si="6203"/>
        <v/>
      </c>
      <c r="DQ451" s="71" t="str">
        <f t="shared" si="6204"/>
        <v/>
      </c>
      <c r="DR451" s="71" t="str">
        <f t="shared" si="6205"/>
        <v/>
      </c>
      <c r="DS451" s="71" t="str">
        <f t="shared" si="6206"/>
        <v/>
      </c>
      <c r="DT451" s="71" t="str">
        <f t="shared" si="6207"/>
        <v/>
      </c>
      <c r="DU451" s="71" t="str">
        <f t="shared" si="6208"/>
        <v/>
      </c>
      <c r="DV451" s="71" t="str">
        <f t="shared" si="6209"/>
        <v/>
      </c>
      <c r="DW451" s="71" t="str">
        <f t="shared" si="6210"/>
        <v/>
      </c>
      <c r="DX451" s="71" t="str">
        <f t="shared" si="6211"/>
        <v/>
      </c>
      <c r="DY451" s="71" t="str">
        <f t="shared" si="6212"/>
        <v/>
      </c>
      <c r="DZ451" s="71" t="str">
        <f t="shared" si="6213"/>
        <v/>
      </c>
      <c r="EA451" s="71" t="str">
        <f t="shared" si="6214"/>
        <v/>
      </c>
      <c r="EB451" s="71" t="str">
        <f t="shared" si="6215"/>
        <v/>
      </c>
      <c r="EC451" s="71" t="str">
        <f t="shared" si="6216"/>
        <v/>
      </c>
      <c r="ED451" s="71" t="str">
        <f t="shared" si="6217"/>
        <v/>
      </c>
      <c r="EE451" s="71" t="str">
        <f t="shared" si="6218"/>
        <v/>
      </c>
      <c r="EF451" s="71" t="str">
        <f t="shared" si="6219"/>
        <v/>
      </c>
      <c r="EG451" s="71" t="str">
        <f t="shared" si="6220"/>
        <v/>
      </c>
      <c r="EH451" s="71" t="str">
        <f t="shared" si="6221"/>
        <v/>
      </c>
      <c r="EI451" s="71" t="str">
        <f t="shared" si="6222"/>
        <v/>
      </c>
      <c r="EJ451" s="71" t="str">
        <f t="shared" si="6223"/>
        <v/>
      </c>
      <c r="EK451" s="71" t="str">
        <f t="shared" si="6224"/>
        <v/>
      </c>
      <c r="EL451" s="71" t="str">
        <f t="shared" si="6225"/>
        <v/>
      </c>
      <c r="EM451" s="71" t="str">
        <f t="shared" si="6226"/>
        <v/>
      </c>
      <c r="EN451" s="71" t="str">
        <f t="shared" si="6227"/>
        <v/>
      </c>
      <c r="EO451" s="71" t="str">
        <f t="shared" si="6228"/>
        <v/>
      </c>
      <c r="EP451" s="71" t="str">
        <f t="shared" si="6229"/>
        <v/>
      </c>
      <c r="EQ451" s="71" t="str">
        <f t="shared" si="6230"/>
        <v/>
      </c>
      <c r="ER451" s="71" t="str">
        <f t="shared" si="6231"/>
        <v/>
      </c>
      <c r="ES451" s="71" t="str">
        <f t="shared" si="6232"/>
        <v/>
      </c>
      <c r="ET451" s="71" t="str">
        <f t="shared" si="6233"/>
        <v/>
      </c>
      <c r="EU451" s="71" t="str">
        <f t="shared" si="6234"/>
        <v/>
      </c>
      <c r="EV451" s="71" t="str">
        <f t="shared" si="6235"/>
        <v/>
      </c>
      <c r="EW451" s="71" t="str">
        <f t="shared" si="6236"/>
        <v/>
      </c>
      <c r="EX451" s="71" t="str">
        <f t="shared" si="6237"/>
        <v/>
      </c>
      <c r="EY451" s="71" t="str">
        <f t="shared" si="6238"/>
        <v/>
      </c>
      <c r="EZ451" s="71" t="str">
        <f t="shared" si="6239"/>
        <v/>
      </c>
      <c r="FA451" s="71" t="str">
        <f t="shared" si="6240"/>
        <v/>
      </c>
      <c r="FB451" s="71" t="str">
        <f t="shared" si="6241"/>
        <v/>
      </c>
      <c r="FC451" s="71" t="str">
        <f t="shared" si="6242"/>
        <v/>
      </c>
      <c r="FD451" s="71" t="str">
        <f t="shared" si="6243"/>
        <v/>
      </c>
      <c r="FE451" s="71" t="str">
        <f t="shared" si="6244"/>
        <v/>
      </c>
      <c r="FF451" s="71" t="str">
        <f t="shared" si="6245"/>
        <v/>
      </c>
      <c r="FG451" s="71" t="str">
        <f t="shared" si="6246"/>
        <v/>
      </c>
      <c r="FH451" s="71" t="str">
        <f t="shared" si="6247"/>
        <v/>
      </c>
      <c r="FI451" s="71" t="str">
        <f t="shared" si="6248"/>
        <v/>
      </c>
      <c r="FJ451" s="71" t="str">
        <f t="shared" si="6249"/>
        <v/>
      </c>
      <c r="FK451" s="71" t="str">
        <f t="shared" si="6250"/>
        <v/>
      </c>
      <c r="FL451" s="71" t="str">
        <f t="shared" si="6251"/>
        <v/>
      </c>
      <c r="FM451" s="71" t="str">
        <f t="shared" si="6252"/>
        <v/>
      </c>
      <c r="FN451" s="71" t="str">
        <f t="shared" si="6253"/>
        <v/>
      </c>
      <c r="FO451" s="71" t="str">
        <f t="shared" si="6254"/>
        <v/>
      </c>
      <c r="FP451" s="71" t="str">
        <f t="shared" si="6255"/>
        <v/>
      </c>
      <c r="FQ451" s="71" t="str">
        <f t="shared" si="6256"/>
        <v/>
      </c>
      <c r="FR451" s="71" t="str">
        <f t="shared" si="6257"/>
        <v/>
      </c>
      <c r="FS451" s="71" t="str">
        <f t="shared" si="6258"/>
        <v/>
      </c>
    </row>
    <row r="452" spans="92:175">
      <c r="CN452" s="70" t="str">
        <f t="shared" si="6183"/>
        <v>InitUnitState('',,,,,,,,,,)</v>
      </c>
      <c r="CO452" s="70" t="str">
        <f t="shared" si="6184"/>
        <v>InitUnitNormal('',,,,,,,,,,)</v>
      </c>
      <c r="CP452" s="70" t="str">
        <f t="shared" si="6185"/>
        <v>InitUnitMagic('',,,,,,,,,,)</v>
      </c>
      <c r="CQ452" s="70" t="str">
        <f t="shared" si="6186"/>
        <v>InitUnitAdd('',,,,,,,,,,)</v>
      </c>
      <c r="CR452" s="70" t="str">
        <f t="shared" si="6187"/>
        <v>InitEquipData('',,"",,,,,'','','','','','',"")</v>
      </c>
      <c r="CU452" s="61" t="str">
        <f t="shared" si="6259"/>
        <v>|n</v>
      </c>
      <c r="CW452" s="60"/>
      <c r="CX452" s="60"/>
      <c r="CY452" s="60"/>
      <c r="CZ452" s="60"/>
      <c r="DA452" s="60"/>
      <c r="DB452" s="71" t="str">
        <f t="shared" si="6189"/>
        <v/>
      </c>
      <c r="DC452" s="71" t="str">
        <f t="shared" si="6190"/>
        <v/>
      </c>
      <c r="DD452" s="71" t="str">
        <f t="shared" si="6191"/>
        <v/>
      </c>
      <c r="DE452" s="71" t="str">
        <f t="shared" si="6192"/>
        <v/>
      </c>
      <c r="DF452" s="71" t="str">
        <f t="shared" si="6193"/>
        <v/>
      </c>
      <c r="DG452" s="71" t="str">
        <f t="shared" si="6194"/>
        <v/>
      </c>
      <c r="DH452" s="71" t="str">
        <f t="shared" si="6195"/>
        <v/>
      </c>
      <c r="DI452" s="71" t="str">
        <f t="shared" si="6196"/>
        <v/>
      </c>
      <c r="DJ452" s="71" t="str">
        <f t="shared" si="6197"/>
        <v/>
      </c>
      <c r="DK452" s="71" t="str">
        <f t="shared" si="6198"/>
        <v/>
      </c>
      <c r="DL452" s="71" t="str">
        <f t="shared" si="6199"/>
        <v/>
      </c>
      <c r="DM452" s="71" t="str">
        <f t="shared" si="6200"/>
        <v/>
      </c>
      <c r="DN452" s="71" t="str">
        <f t="shared" si="6201"/>
        <v/>
      </c>
      <c r="DO452" s="71" t="str">
        <f t="shared" si="6202"/>
        <v/>
      </c>
      <c r="DP452" s="71" t="str">
        <f t="shared" si="6203"/>
        <v/>
      </c>
      <c r="DQ452" s="71" t="str">
        <f t="shared" si="6204"/>
        <v/>
      </c>
      <c r="DR452" s="71" t="str">
        <f t="shared" si="6205"/>
        <v/>
      </c>
      <c r="DS452" s="71" t="str">
        <f t="shared" si="6206"/>
        <v/>
      </c>
      <c r="DT452" s="71" t="str">
        <f t="shared" si="6207"/>
        <v/>
      </c>
      <c r="DU452" s="71" t="str">
        <f t="shared" si="6208"/>
        <v/>
      </c>
      <c r="DV452" s="71" t="str">
        <f t="shared" si="6209"/>
        <v/>
      </c>
      <c r="DW452" s="71" t="str">
        <f t="shared" si="6210"/>
        <v/>
      </c>
      <c r="DX452" s="71" t="str">
        <f t="shared" si="6211"/>
        <v/>
      </c>
      <c r="DY452" s="71" t="str">
        <f t="shared" si="6212"/>
        <v/>
      </c>
      <c r="DZ452" s="71" t="str">
        <f t="shared" si="6213"/>
        <v/>
      </c>
      <c r="EA452" s="71" t="str">
        <f t="shared" si="6214"/>
        <v/>
      </c>
      <c r="EB452" s="71" t="str">
        <f t="shared" si="6215"/>
        <v/>
      </c>
      <c r="EC452" s="71" t="str">
        <f t="shared" si="6216"/>
        <v/>
      </c>
      <c r="ED452" s="71" t="str">
        <f t="shared" si="6217"/>
        <v/>
      </c>
      <c r="EE452" s="71" t="str">
        <f t="shared" si="6218"/>
        <v/>
      </c>
      <c r="EF452" s="71" t="str">
        <f t="shared" si="6219"/>
        <v/>
      </c>
      <c r="EG452" s="71" t="str">
        <f t="shared" si="6220"/>
        <v/>
      </c>
      <c r="EH452" s="71" t="str">
        <f t="shared" si="6221"/>
        <v/>
      </c>
      <c r="EI452" s="71" t="str">
        <f t="shared" si="6222"/>
        <v/>
      </c>
      <c r="EJ452" s="71" t="str">
        <f t="shared" si="6223"/>
        <v/>
      </c>
      <c r="EK452" s="71" t="str">
        <f t="shared" si="6224"/>
        <v/>
      </c>
      <c r="EL452" s="71" t="str">
        <f t="shared" si="6225"/>
        <v/>
      </c>
      <c r="EM452" s="71" t="str">
        <f t="shared" si="6226"/>
        <v/>
      </c>
      <c r="EN452" s="71" t="str">
        <f t="shared" si="6227"/>
        <v/>
      </c>
      <c r="EO452" s="71" t="str">
        <f t="shared" si="6228"/>
        <v/>
      </c>
      <c r="EP452" s="71" t="str">
        <f t="shared" si="6229"/>
        <v/>
      </c>
      <c r="EQ452" s="71" t="str">
        <f t="shared" si="6230"/>
        <v/>
      </c>
      <c r="ER452" s="71" t="str">
        <f t="shared" si="6231"/>
        <v/>
      </c>
      <c r="ES452" s="71" t="str">
        <f t="shared" si="6232"/>
        <v/>
      </c>
      <c r="ET452" s="71" t="str">
        <f t="shared" si="6233"/>
        <v/>
      </c>
      <c r="EU452" s="71" t="str">
        <f t="shared" si="6234"/>
        <v/>
      </c>
      <c r="EV452" s="71" t="str">
        <f t="shared" si="6235"/>
        <v/>
      </c>
      <c r="EW452" s="71" t="str">
        <f t="shared" si="6236"/>
        <v/>
      </c>
      <c r="EX452" s="71" t="str">
        <f t="shared" si="6237"/>
        <v/>
      </c>
      <c r="EY452" s="71" t="str">
        <f t="shared" si="6238"/>
        <v/>
      </c>
      <c r="EZ452" s="71" t="str">
        <f t="shared" si="6239"/>
        <v/>
      </c>
      <c r="FA452" s="71" t="str">
        <f t="shared" si="6240"/>
        <v/>
      </c>
      <c r="FB452" s="71" t="str">
        <f t="shared" si="6241"/>
        <v/>
      </c>
      <c r="FC452" s="71" t="str">
        <f t="shared" si="6242"/>
        <v/>
      </c>
      <c r="FD452" s="71" t="str">
        <f t="shared" si="6243"/>
        <v/>
      </c>
      <c r="FE452" s="71" t="str">
        <f t="shared" si="6244"/>
        <v/>
      </c>
      <c r="FF452" s="71" t="str">
        <f t="shared" si="6245"/>
        <v/>
      </c>
      <c r="FG452" s="71" t="str">
        <f t="shared" si="6246"/>
        <v/>
      </c>
      <c r="FH452" s="71" t="str">
        <f t="shared" si="6247"/>
        <v/>
      </c>
      <c r="FI452" s="71" t="str">
        <f t="shared" si="6248"/>
        <v/>
      </c>
      <c r="FJ452" s="71" t="str">
        <f t="shared" si="6249"/>
        <v/>
      </c>
      <c r="FK452" s="71" t="str">
        <f t="shared" si="6250"/>
        <v/>
      </c>
      <c r="FL452" s="71" t="str">
        <f t="shared" si="6251"/>
        <v/>
      </c>
      <c r="FM452" s="71" t="str">
        <f t="shared" si="6252"/>
        <v/>
      </c>
      <c r="FN452" s="71" t="str">
        <f t="shared" si="6253"/>
        <v/>
      </c>
      <c r="FO452" s="71" t="str">
        <f t="shared" si="6254"/>
        <v/>
      </c>
      <c r="FP452" s="71" t="str">
        <f t="shared" si="6255"/>
        <v/>
      </c>
      <c r="FQ452" s="71" t="str">
        <f t="shared" si="6256"/>
        <v/>
      </c>
      <c r="FR452" s="71" t="str">
        <f t="shared" si="6257"/>
        <v/>
      </c>
      <c r="FS452" s="71" t="str">
        <f t="shared" si="6258"/>
        <v/>
      </c>
    </row>
    <row r="453" spans="92:175">
      <c r="CN453" s="70" t="str">
        <f t="shared" si="6183"/>
        <v>InitUnitState('',,,,,,,,,,)</v>
      </c>
      <c r="CO453" s="70" t="str">
        <f t="shared" si="6184"/>
        <v>InitUnitNormal('',,,,,,,,,,)</v>
      </c>
      <c r="CP453" s="70" t="str">
        <f t="shared" si="6185"/>
        <v>InitUnitMagic('',,,,,,,,,,)</v>
      </c>
      <c r="CQ453" s="70" t="str">
        <f t="shared" si="6186"/>
        <v>InitUnitAdd('',,,,,,,,,,)</v>
      </c>
      <c r="CR453" s="70" t="str">
        <f t="shared" si="6187"/>
        <v>InitEquipData('',,"",,,,,'','','','','','',"")</v>
      </c>
      <c r="CU453" s="61" t="str">
        <f t="shared" si="6259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75">
      <c r="CN454" s="70" t="str">
        <f t="shared" si="6183"/>
        <v>InitUnitState('',,,,,,,,,,)</v>
      </c>
      <c r="CO454" s="70" t="str">
        <f t="shared" si="6184"/>
        <v>InitUnitNormal('',,,,,,,,,,)</v>
      </c>
      <c r="CP454" s="70" t="str">
        <f t="shared" si="6185"/>
        <v>InitUnitMagic('',,,,,,,,,,)</v>
      </c>
      <c r="CQ454" s="70" t="str">
        <f t="shared" si="6186"/>
        <v>InitUnitAdd('',,,,,,,,,,)</v>
      </c>
      <c r="CR454" s="70" t="str">
        <f t="shared" si="6187"/>
        <v>InitEquipData('',,"",,,,,'','','','','','',"")</v>
      </c>
      <c r="CU454" s="61" t="str">
        <f t="shared" si="6259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75">
      <c r="CN455" s="70" t="str">
        <f t="shared" si="6183"/>
        <v>InitUnitState('',,,,,,,,,,)</v>
      </c>
      <c r="CO455" s="70" t="str">
        <f t="shared" si="6184"/>
        <v>InitUnitNormal('',,,,,,,,,,)</v>
      </c>
      <c r="CP455" s="70" t="str">
        <f t="shared" si="6185"/>
        <v>InitUnitMagic('',,,,,,,,,,)</v>
      </c>
      <c r="CQ455" s="70" t="str">
        <f t="shared" si="6186"/>
        <v>InitUnitAdd('',,,,,,,,,,)</v>
      </c>
      <c r="CR455" s="70" t="str">
        <f t="shared" si="6187"/>
        <v>InitEquipData('',,"",,,,,'','','','','','',"")</v>
      </c>
      <c r="CU455" s="61" t="str">
        <f t="shared" si="6259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75">
      <c r="CN456" s="70" t="str">
        <f t="shared" si="6183"/>
        <v>InitUnitState('',,,,,,,,,,)</v>
      </c>
      <c r="CO456" s="70" t="str">
        <f t="shared" si="6184"/>
        <v>InitUnitNormal('',,,,,,,,,,)</v>
      </c>
      <c r="CP456" s="70" t="str">
        <f t="shared" si="6185"/>
        <v>InitUnitMagic('',,,,,,,,,,)</v>
      </c>
      <c r="CQ456" s="70" t="str">
        <f t="shared" si="6186"/>
        <v>InitUnitAdd('',,,,,,,,,,)</v>
      </c>
      <c r="CR456" s="70" t="str">
        <f t="shared" si="6187"/>
        <v>InitEquipData('',,"",,,,,'','','','','','',"")</v>
      </c>
      <c r="CU456" s="61" t="str">
        <f t="shared" si="6259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75">
      <c r="CN457" s="70" t="str">
        <f t="shared" si="6183"/>
        <v>InitUnitState('',,,,,,,,,,)</v>
      </c>
      <c r="CO457" s="70" t="str">
        <f t="shared" si="6184"/>
        <v>InitUnitNormal('',,,,,,,,,,)</v>
      </c>
      <c r="CP457" s="70" t="str">
        <f t="shared" si="6185"/>
        <v>InitUnitMagic('',,,,,,,,,,)</v>
      </c>
      <c r="CQ457" s="70" t="str">
        <f t="shared" si="6186"/>
        <v>InitUnitAdd('',,,,,,,,,,)</v>
      </c>
      <c r="CR457" s="70" t="str">
        <f t="shared" si="6187"/>
        <v>InitEquipData('',,"",,,,,'','','','','','',"")</v>
      </c>
      <c r="CU457" s="61" t="str">
        <f t="shared" si="6259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75">
      <c r="CN458" s="70" t="str">
        <f t="shared" si="6183"/>
        <v>InitUnitState('',,,,,,,,,,)</v>
      </c>
      <c r="CO458" s="70" t="str">
        <f t="shared" si="6184"/>
        <v>InitUnitNormal('',,,,,,,,,,)</v>
      </c>
      <c r="CP458" s="70" t="str">
        <f t="shared" si="6185"/>
        <v>InitUnitMagic('',,,,,,,,,,)</v>
      </c>
      <c r="CQ458" s="70" t="str">
        <f t="shared" si="6186"/>
        <v>InitUnitAdd('',,,,,,,,,,)</v>
      </c>
      <c r="CR458" s="70" t="str">
        <f t="shared" si="6187"/>
        <v>InitEquipData('',,"",,,,,'','','','','','',"")</v>
      </c>
      <c r="CU458" s="61" t="str">
        <f t="shared" si="6259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75">
      <c r="CN459" s="70" t="str">
        <f t="shared" si="6183"/>
        <v>InitUnitState('',,,,,,,,,,)</v>
      </c>
      <c r="CO459" s="70" t="str">
        <f t="shared" si="6184"/>
        <v>InitUnitNormal('',,,,,,,,,,)</v>
      </c>
      <c r="CP459" s="70" t="str">
        <f t="shared" si="6185"/>
        <v>InitUnitMagic('',,,,,,,,,,)</v>
      </c>
      <c r="CQ459" s="70" t="str">
        <f t="shared" si="6186"/>
        <v>InitUnitAdd('',,,,,,,,,,)</v>
      </c>
      <c r="CR459" s="70" t="str">
        <f t="shared" si="6187"/>
        <v>InitEquipData('',,"",,,,,'','','','','','',"")</v>
      </c>
      <c r="CU459" s="61" t="str">
        <f t="shared" si="6259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75">
      <c r="CN460" s="70" t="str">
        <f t="shared" si="6183"/>
        <v>InitUnitState('',,,,,,,,,,)</v>
      </c>
      <c r="CO460" s="70" t="str">
        <f t="shared" si="6184"/>
        <v>InitUnitNormal('',,,,,,,,,,)</v>
      </c>
      <c r="CP460" s="70" t="str">
        <f t="shared" si="6185"/>
        <v>InitUnitMagic('',,,,,,,,,,)</v>
      </c>
      <c r="CQ460" s="70" t="str">
        <f t="shared" si="6186"/>
        <v>InitUnitAdd('',,,,,,,,,,)</v>
      </c>
      <c r="CR460" s="70" t="str">
        <f t="shared" si="6187"/>
        <v>InitEquipData('',,"",,,,,'','','','','','',"")</v>
      </c>
      <c r="CU460" s="61" t="str">
        <f t="shared" si="6259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75">
      <c r="CN461" s="70" t="str">
        <f t="shared" si="6183"/>
        <v>InitUnitState('',,,,,,,,,,)</v>
      </c>
      <c r="CO461" s="70" t="str">
        <f t="shared" si="6184"/>
        <v>InitUnitNormal('',,,,,,,,,,)</v>
      </c>
      <c r="CP461" s="70" t="str">
        <f t="shared" si="6185"/>
        <v>InitUnitMagic('',,,,,,,,,,)</v>
      </c>
      <c r="CQ461" s="70" t="str">
        <f t="shared" si="6186"/>
        <v>InitUnitAdd('',,,,,,,,,,)</v>
      </c>
      <c r="CR461" s="70" t="str">
        <f t="shared" si="6187"/>
        <v>InitEquipData('',,"",,,,,'','','','','','',"")</v>
      </c>
      <c r="CU461" s="61" t="str">
        <f t="shared" si="6259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75">
      <c r="CN462" s="70" t="str">
        <f t="shared" si="6183"/>
        <v>InitUnitState('',,,,,,,,,,)</v>
      </c>
      <c r="CO462" s="70" t="str">
        <f t="shared" si="6184"/>
        <v>InitUnitNormal('',,,,,,,,,,)</v>
      </c>
      <c r="CP462" s="70" t="str">
        <f t="shared" si="6185"/>
        <v>InitUnitMagic('',,,,,,,,,,)</v>
      </c>
      <c r="CQ462" s="70" t="str">
        <f t="shared" si="6186"/>
        <v>InitUnitAdd('',,,,,,,,,,)</v>
      </c>
      <c r="CR462" s="70" t="str">
        <f t="shared" si="6187"/>
        <v>InitEquipData('',,"",,,,,'','','','','','',"")</v>
      </c>
      <c r="CU462" s="61" t="str">
        <f t="shared" si="6259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183"/>
        <v>InitUnitState('',,,,,,,,,,)</v>
      </c>
      <c r="CO463" s="70" t="str">
        <f t="shared" si="6184"/>
        <v>InitUnitNormal('',,,,,,,,,,)</v>
      </c>
      <c r="CP463" s="70" t="str">
        <f t="shared" si="6185"/>
        <v>InitUnitMagic('',,,,,,,,,,)</v>
      </c>
      <c r="CQ463" s="70" t="str">
        <f t="shared" si="6186"/>
        <v>InitUnitAdd('',,,,,,,,,,)</v>
      </c>
      <c r="CR463" s="70" t="str">
        <f t="shared" si="6187"/>
        <v>InitEquipData('',,"",,,,,'','','','','','',"")</v>
      </c>
      <c r="CU463" s="61" t="str">
        <f t="shared" si="6259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ref="CN464:CN483" si="6260">"InitUnitState('"&amp;B464&amp;"',"&amp;V464&amp;","&amp;W464&amp;","&amp;X464&amp;","&amp;Y464&amp;","&amp;Z464&amp;","&amp;AA464&amp;","&amp;AB464&amp;","&amp;AC464&amp;","&amp;AD464&amp;","&amp;AE464&amp;")"</f>
        <v>InitUnitState('',,,,,,,,,,)</v>
      </c>
      <c r="CO464" s="70" t="str">
        <f t="shared" ref="CO464:CO483" si="6261">"InitUnitNormal('"&amp;B464&amp;"',"&amp;AF464&amp;","&amp;AG464&amp;","&amp;AH464&amp;","&amp;AI464&amp;","&amp;AJ464&amp;","&amp;AK464&amp;","&amp;AL464&amp;","&amp;AM464&amp;","&amp;AN464&amp;","&amp;AO464&amp;")"</f>
        <v>InitUnitNormal('',,,,,,,,,,)</v>
      </c>
      <c r="CP464" s="70" t="str">
        <f t="shared" ref="CP464:CP483" si="6262">"InitUnitMagic('"&amp;B464&amp;"',"&amp;AP464&amp;","&amp;AQ464&amp;","&amp;AR464&amp;","&amp;AS464&amp;","&amp;AT464&amp;","&amp;AU464&amp;","&amp;AV464&amp;","&amp;AW464&amp;","&amp;BI464&amp;","&amp;BJ464&amp;")"</f>
        <v>InitUnitMagic('',,,,,,,,,,)</v>
      </c>
      <c r="CQ464" s="70" t="str">
        <f t="shared" ref="CQ464:CQ483" si="6263">"InitUnitAdd('"&amp;B464&amp;"',"&amp;BK464&amp;","&amp;BL464&amp;","&amp;BM464&amp;","&amp;BN464&amp;","&amp;BO464&amp;","&amp;BP464&amp;","&amp;BQ464&amp;","&amp;BR464&amp;","&amp;BS464&amp;","&amp;BT464&amp;")"</f>
        <v>InitUnitAdd('',,,,,,,,,,)</v>
      </c>
      <c r="CR464" s="70" t="str">
        <f t="shared" ref="CR464:CR483" si="6264">"InitEquipData('"&amp;B464&amp;"',"&amp;D464&amp;","&amp;CR$1&amp;A464&amp;CR$1&amp;","&amp;E464&amp;","&amp;I464&amp;","&amp;F464&amp;","&amp;G464&amp;",'"&amp;J464&amp;"','"&amp;K464&amp;"','"&amp;L464&amp;"','"&amp;M464&amp;"','"&amp;N464&amp;"','"&amp;O464&amp;"',"&amp;CR$1&amp;U465&amp;CR$1&amp;")"</f>
        <v>InitEquipData('',,"",,,,,'','','','','','',"")</v>
      </c>
      <c r="CU464" s="61" t="str">
        <f t="shared" si="6259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260"/>
        <v>InitUnitState('',,,,,,,,,,)</v>
      </c>
      <c r="CO465" s="70" t="str">
        <f t="shared" si="6261"/>
        <v>InitUnitNormal('',,,,,,,,,,)</v>
      </c>
      <c r="CP465" s="70" t="str">
        <f t="shared" si="6262"/>
        <v>InitUnitMagic('',,,,,,,,,,)</v>
      </c>
      <c r="CQ465" s="70" t="str">
        <f t="shared" si="6263"/>
        <v>InitUnitAdd('',,,,,,,,,,)</v>
      </c>
      <c r="CR465" s="70" t="str">
        <f t="shared" si="6264"/>
        <v>InitEquipData('',,"",,,,,'','','','','','',"")</v>
      </c>
      <c r="CU465" s="61" t="str">
        <f t="shared" si="6259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260"/>
        <v>InitUnitState('',,,,,,,,,,)</v>
      </c>
      <c r="CO466" s="70" t="str">
        <f t="shared" si="6261"/>
        <v>InitUnitNormal('',,,,,,,,,,)</v>
      </c>
      <c r="CP466" s="70" t="str">
        <f t="shared" si="6262"/>
        <v>InitUnitMagic('',,,,,,,,,,)</v>
      </c>
      <c r="CQ466" s="70" t="str">
        <f t="shared" si="6263"/>
        <v>InitUnitAdd('',,,,,,,,,,)</v>
      </c>
      <c r="CR466" s="70" t="str">
        <f t="shared" si="6264"/>
        <v>InitEquipData('',,"",,,,,'','','','','','',"")</v>
      </c>
      <c r="CU466" s="61" t="str">
        <f t="shared" si="6259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260"/>
        <v>InitUnitState('',,,,,,,,,,)</v>
      </c>
      <c r="CO467" s="70" t="str">
        <f t="shared" si="6261"/>
        <v>InitUnitNormal('',,,,,,,,,,)</v>
      </c>
      <c r="CP467" s="70" t="str">
        <f t="shared" si="6262"/>
        <v>InitUnitMagic('',,,,,,,,,,)</v>
      </c>
      <c r="CQ467" s="70" t="str">
        <f t="shared" si="6263"/>
        <v>InitUnitAdd('',,,,,,,,,,)</v>
      </c>
      <c r="CR467" s="70" t="str">
        <f t="shared" si="6264"/>
        <v>InitEquipData('',,"",,,,,'','','','','','',"")</v>
      </c>
      <c r="CU467" s="61" t="str">
        <f t="shared" si="6259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260"/>
        <v>InitUnitState('',,,,,,,,,,)</v>
      </c>
      <c r="CO468" s="70" t="str">
        <f t="shared" si="6261"/>
        <v>InitUnitNormal('',,,,,,,,,,)</v>
      </c>
      <c r="CP468" s="70" t="str">
        <f t="shared" si="6262"/>
        <v>InitUnitMagic('',,,,,,,,,,)</v>
      </c>
      <c r="CQ468" s="70" t="str">
        <f t="shared" si="6263"/>
        <v>InitUnitAdd('',,,,,,,,,,)</v>
      </c>
      <c r="CR468" s="70" t="str">
        <f t="shared" si="6264"/>
        <v>InitEquipData('',,"",,,,,'','','','','','',"")</v>
      </c>
      <c r="CU468" s="61" t="str">
        <f t="shared" si="6259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260"/>
        <v>InitUnitState('',,,,,,,,,,)</v>
      </c>
      <c r="CO469" s="70" t="str">
        <f t="shared" si="6261"/>
        <v>InitUnitNormal('',,,,,,,,,,)</v>
      </c>
      <c r="CP469" s="70" t="str">
        <f t="shared" si="6262"/>
        <v>InitUnitMagic('',,,,,,,,,,)</v>
      </c>
      <c r="CQ469" s="70" t="str">
        <f t="shared" si="6263"/>
        <v>InitUnitAdd('',,,,,,,,,,)</v>
      </c>
      <c r="CR469" s="70" t="str">
        <f t="shared" si="6264"/>
        <v>InitEquipData('',,"",,,,,'','','','','','',"")</v>
      </c>
      <c r="CU469" s="61" t="str">
        <f t="shared" si="6259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260"/>
        <v>InitUnitState('',,,,,,,,,,)</v>
      </c>
      <c r="CO470" s="70" t="str">
        <f t="shared" si="6261"/>
        <v>InitUnitNormal('',,,,,,,,,,)</v>
      </c>
      <c r="CP470" s="70" t="str">
        <f t="shared" si="6262"/>
        <v>InitUnitMagic('',,,,,,,,,,)</v>
      </c>
      <c r="CQ470" s="70" t="str">
        <f t="shared" si="6263"/>
        <v>InitUnitAdd('',,,,,,,,,,)</v>
      </c>
      <c r="CR470" s="70" t="str">
        <f t="shared" si="6264"/>
        <v>InitEquipData('',,"",,,,,'','','','','','',"")</v>
      </c>
      <c r="CU470" s="61" t="str">
        <f t="shared" si="6259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260"/>
        <v>InitUnitState('',,,,,,,,,,)</v>
      </c>
      <c r="CO471" s="70" t="str">
        <f t="shared" si="6261"/>
        <v>InitUnitNormal('',,,,,,,,,,)</v>
      </c>
      <c r="CP471" s="70" t="str">
        <f t="shared" si="6262"/>
        <v>InitUnitMagic('',,,,,,,,,,)</v>
      </c>
      <c r="CQ471" s="70" t="str">
        <f t="shared" si="6263"/>
        <v>InitUnitAdd('',,,,,,,,,,)</v>
      </c>
      <c r="CR471" s="70" t="str">
        <f t="shared" si="6264"/>
        <v>InitEquipData('',,"",,,,,'','','','','','',"")</v>
      </c>
      <c r="CU471" s="61" t="str">
        <f t="shared" si="6259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260"/>
        <v>InitUnitState('',,,,,,,,,,)</v>
      </c>
      <c r="CO472" s="70" t="str">
        <f t="shared" si="6261"/>
        <v>InitUnitNormal('',,,,,,,,,,)</v>
      </c>
      <c r="CP472" s="70" t="str">
        <f t="shared" si="6262"/>
        <v>InitUnitMagic('',,,,,,,,,,)</v>
      </c>
      <c r="CQ472" s="70" t="str">
        <f t="shared" si="6263"/>
        <v>InitUnitAdd('',,,,,,,,,,)</v>
      </c>
      <c r="CR472" s="70" t="str">
        <f t="shared" si="6264"/>
        <v>InitEquipData('',,"",,,,,'','','','','','',"")</v>
      </c>
      <c r="CU472" s="61" t="str">
        <f t="shared" si="6259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260"/>
        <v>InitUnitState('',,,,,,,,,,)</v>
      </c>
      <c r="CO473" s="70" t="str">
        <f t="shared" si="6261"/>
        <v>InitUnitNormal('',,,,,,,,,,)</v>
      </c>
      <c r="CP473" s="70" t="str">
        <f t="shared" si="6262"/>
        <v>InitUnitMagic('',,,,,,,,,,)</v>
      </c>
      <c r="CQ473" s="70" t="str">
        <f t="shared" si="6263"/>
        <v>InitUnitAdd('',,,,,,,,,,)</v>
      </c>
      <c r="CR473" s="70" t="str">
        <f t="shared" si="6264"/>
        <v>InitEquipData('',,"",,,,,'','','','','','',"")</v>
      </c>
      <c r="CU473" s="61" t="str">
        <f t="shared" si="6259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260"/>
        <v>InitUnitState('',,,,,,,,,,)</v>
      </c>
      <c r="CO474" s="70" t="str">
        <f t="shared" si="6261"/>
        <v>InitUnitNormal('',,,,,,,,,,)</v>
      </c>
      <c r="CP474" s="70" t="str">
        <f t="shared" si="6262"/>
        <v>InitUnitMagic('',,,,,,,,,,)</v>
      </c>
      <c r="CQ474" s="70" t="str">
        <f t="shared" si="6263"/>
        <v>InitUnitAdd('',,,,,,,,,,)</v>
      </c>
      <c r="CR474" s="70" t="str">
        <f t="shared" si="6264"/>
        <v>InitEquipData('',,"",,,,,'','','','','','',"")</v>
      </c>
      <c r="CU474" s="61" t="str">
        <f t="shared" si="6259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260"/>
        <v>InitUnitState('',,,,,,,,,,)</v>
      </c>
      <c r="CO475" s="70" t="str">
        <f t="shared" si="6261"/>
        <v>InitUnitNormal('',,,,,,,,,,)</v>
      </c>
      <c r="CP475" s="70" t="str">
        <f t="shared" si="6262"/>
        <v>InitUnitMagic('',,,,,,,,,,)</v>
      </c>
      <c r="CQ475" s="70" t="str">
        <f t="shared" si="6263"/>
        <v>InitUnitAdd('',,,,,,,,,,)</v>
      </c>
      <c r="CR475" s="70" t="str">
        <f t="shared" si="6264"/>
        <v>InitEquipData('',,"",,,,,'','','','','','',"")</v>
      </c>
      <c r="CU475" s="61" t="str">
        <f t="shared" si="6259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260"/>
        <v>InitUnitState('',,,,,,,,,,)</v>
      </c>
      <c r="CO476" s="70" t="str">
        <f t="shared" si="6261"/>
        <v>InitUnitNormal('',,,,,,,,,,)</v>
      </c>
      <c r="CP476" s="70" t="str">
        <f t="shared" si="6262"/>
        <v>InitUnitMagic('',,,,,,,,,,)</v>
      </c>
      <c r="CQ476" s="70" t="str">
        <f t="shared" si="6263"/>
        <v>InitUnitAdd('',,,,,,,,,,)</v>
      </c>
      <c r="CR476" s="70" t="str">
        <f t="shared" si="6264"/>
        <v>InitEquipData('',,"",,,,,'','','','','','',"")</v>
      </c>
      <c r="CU476" s="61" t="str">
        <f t="shared" si="6259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260"/>
        <v>InitUnitState('',,,,,,,,,,)</v>
      </c>
      <c r="CO477" s="70" t="str">
        <f t="shared" si="6261"/>
        <v>InitUnitNormal('',,,,,,,,,,)</v>
      </c>
      <c r="CP477" s="70" t="str">
        <f t="shared" si="6262"/>
        <v>InitUnitMagic('',,,,,,,,,,)</v>
      </c>
      <c r="CQ477" s="70" t="str">
        <f t="shared" si="6263"/>
        <v>InitUnitAdd('',,,,,,,,,,)</v>
      </c>
      <c r="CR477" s="70" t="str">
        <f t="shared" si="6264"/>
        <v>InitEquipData('',,"",,,,,'','','','','','',"")</v>
      </c>
      <c r="CU477" s="61" t="str">
        <f t="shared" si="6259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260"/>
        <v>InitUnitState('',,,,,,,,,,)</v>
      </c>
      <c r="CO478" s="70" t="str">
        <f t="shared" si="6261"/>
        <v>InitUnitNormal('',,,,,,,,,,)</v>
      </c>
      <c r="CP478" s="70" t="str">
        <f t="shared" si="6262"/>
        <v>InitUnitMagic('',,,,,,,,,,)</v>
      </c>
      <c r="CQ478" s="70" t="str">
        <f t="shared" si="6263"/>
        <v>InitUnitAdd('',,,,,,,,,,)</v>
      </c>
      <c r="CR478" s="70" t="str">
        <f t="shared" si="6264"/>
        <v>InitEquipData('',,"",,,,,'','','','','','',"")</v>
      </c>
      <c r="CU478" s="61" t="str">
        <f t="shared" si="6259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260"/>
        <v>InitUnitState('',,,,,,,,,,)</v>
      </c>
      <c r="CO479" s="70" t="str">
        <f t="shared" si="6261"/>
        <v>InitUnitNormal('',,,,,,,,,,)</v>
      </c>
      <c r="CP479" s="70" t="str">
        <f t="shared" si="6262"/>
        <v>InitUnitMagic('',,,,,,,,,,)</v>
      </c>
      <c r="CQ479" s="70" t="str">
        <f t="shared" si="6263"/>
        <v>InitUnitAdd('',,,,,,,,,,)</v>
      </c>
      <c r="CR479" s="70" t="str">
        <f t="shared" si="6264"/>
        <v>InitEquipData('',,"",,,,,'','','','','','',"")</v>
      </c>
      <c r="CU479" s="61" t="str">
        <f t="shared" si="6259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260"/>
        <v>InitUnitState('',,,,,,,,,,)</v>
      </c>
      <c r="CO480" s="70" t="str">
        <f t="shared" si="6261"/>
        <v>InitUnitNormal('',,,,,,,,,,)</v>
      </c>
      <c r="CP480" s="70" t="str">
        <f t="shared" si="6262"/>
        <v>InitUnitMagic('',,,,,,,,,,)</v>
      </c>
      <c r="CQ480" s="70" t="str">
        <f t="shared" si="6263"/>
        <v>InitUnitAdd('',,,,,,,,,,)</v>
      </c>
      <c r="CR480" s="70" t="str">
        <f t="shared" si="6264"/>
        <v>InitEquipData('',,"",,,,,'','','','','','',"")</v>
      </c>
      <c r="CU480" s="61" t="str">
        <f t="shared" si="6259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260"/>
        <v>InitUnitState('',,,,,,,,,,)</v>
      </c>
      <c r="CO481" s="70" t="str">
        <f t="shared" si="6261"/>
        <v>InitUnitNormal('',,,,,,,,,,)</v>
      </c>
      <c r="CP481" s="70" t="str">
        <f t="shared" si="6262"/>
        <v>InitUnitMagic('',,,,,,,,,,)</v>
      </c>
      <c r="CQ481" s="70" t="str">
        <f t="shared" si="6263"/>
        <v>InitUnitAdd('',,,,,,,,,,)</v>
      </c>
      <c r="CR481" s="70" t="str">
        <f t="shared" si="6264"/>
        <v>InitEquipData('',,"",,,,,'','','','','','',"")</v>
      </c>
      <c r="CU481" s="61" t="str">
        <f t="shared" si="6259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260"/>
        <v>InitUnitState('',,,,,,,,,,)</v>
      </c>
      <c r="CO482" s="70" t="str">
        <f t="shared" si="6261"/>
        <v>InitUnitNormal('',,,,,,,,,,)</v>
      </c>
      <c r="CP482" s="70" t="str">
        <f t="shared" si="6262"/>
        <v>InitUnitMagic('',,,,,,,,,,)</v>
      </c>
      <c r="CQ482" s="70" t="str">
        <f t="shared" si="6263"/>
        <v>InitUnitAdd('',,,,,,,,,,)</v>
      </c>
      <c r="CR482" s="70" t="str">
        <f t="shared" si="6264"/>
        <v>InitEquipData('',,"",,,,,'','','','','','',"")</v>
      </c>
      <c r="CU482" s="61" t="str">
        <f t="shared" si="6259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260"/>
        <v>InitUnitState('',,,,,,,,,,)</v>
      </c>
      <c r="CO483" s="70" t="str">
        <f t="shared" si="6261"/>
        <v>InitUnitNormal('',,,,,,,,,,)</v>
      </c>
      <c r="CP483" s="70" t="str">
        <f t="shared" si="6262"/>
        <v>InitUnitMagic('',,,,,,,,,,)</v>
      </c>
      <c r="CQ483" s="70" t="str">
        <f t="shared" si="6263"/>
        <v>InitUnitAdd('',,,,,,,,,,)</v>
      </c>
      <c r="CR483" s="70" t="str">
        <f t="shared" si="6264"/>
        <v>InitEquipData('',,"",,,,,'','','','','','',"")</v>
      </c>
      <c r="CU483" s="61" t="str">
        <f t="shared" si="6259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1181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物品!A249</f>
        <v>0</v>
      </c>
      <c r="B186" s="55" t="str">
        <f>"'"&amp;物品!B249&amp;"'"</f>
        <v>'IS02'</v>
      </c>
      <c r="C186" s="55">
        <f>物品!J249</f>
        <v>0</v>
      </c>
      <c r="D186" s="55">
        <f>物品!K249</f>
        <v>0</v>
      </c>
      <c r="E186" s="55">
        <f>物品!L249</f>
        <v>0</v>
      </c>
      <c r="F186" s="55">
        <f>物品!M249</f>
        <v>0</v>
      </c>
      <c r="G186" s="55">
        <f>物品!N249</f>
        <v>0</v>
      </c>
      <c r="H186" s="55">
        <f>物品!O249</f>
        <v>0</v>
      </c>
      <c r="I186" s="55">
        <f>IF(物品!J249=0,0,"'"&amp;物品!J249&amp;"'")</f>
        <v>0</v>
      </c>
      <c r="J186" s="55">
        <f>IF(物品!K249=0,0,"'"&amp;物品!K249&amp;"'")</f>
        <v>0</v>
      </c>
      <c r="K186" s="55">
        <f>IF(物品!L249=0,0,"'"&amp;物品!L249&amp;"'")</f>
        <v>0</v>
      </c>
      <c r="L186" s="55">
        <f>IF(物品!M249=0,0,"'"&amp;物品!M249&amp;"'")</f>
        <v>0</v>
      </c>
      <c r="M186" s="55">
        <f>IF(物品!N249=0,0,"'"&amp;物品!N249&amp;"'")</f>
        <v>0</v>
      </c>
      <c r="N186" s="55">
        <f>IF(物品!O249=0,0,"'"&amp;物品!O249&amp;"'")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物品!A250</f>
        <v>0</v>
      </c>
      <c r="B187" s="55" t="str">
        <f>"'"&amp;物品!B250&amp;"'"</f>
        <v>'IS03'</v>
      </c>
      <c r="C187" s="55">
        <f>物品!J250</f>
        <v>0</v>
      </c>
      <c r="D187" s="55">
        <f>物品!K250</f>
        <v>0</v>
      </c>
      <c r="E187" s="55">
        <f>物品!L250</f>
        <v>0</v>
      </c>
      <c r="F187" s="55">
        <f>物品!M250</f>
        <v>0</v>
      </c>
      <c r="G187" s="55">
        <f>物品!N250</f>
        <v>0</v>
      </c>
      <c r="H187" s="55">
        <f>物品!O250</f>
        <v>0</v>
      </c>
      <c r="I187" s="55">
        <f>IF(物品!J250=0,0,"'"&amp;物品!J250&amp;"'")</f>
        <v>0</v>
      </c>
      <c r="J187" s="55">
        <f>IF(物品!K250=0,0,"'"&amp;物品!K250&amp;"'")</f>
        <v>0</v>
      </c>
      <c r="K187" s="55">
        <f>IF(物品!L250=0,0,"'"&amp;物品!L250&amp;"'")</f>
        <v>0</v>
      </c>
      <c r="L187" s="55">
        <f>IF(物品!M250=0,0,"'"&amp;物品!M250&amp;"'")</f>
        <v>0</v>
      </c>
      <c r="M187" s="55">
        <f>IF(物品!N250=0,0,"'"&amp;物品!N250&amp;"'")</f>
        <v>0</v>
      </c>
      <c r="N187" s="55">
        <f>IF(物品!O250=0,0,"'"&amp;物品!O250&amp;"'")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物品!A261</f>
        <v>0</v>
      </c>
      <c r="B190" s="55" t="str">
        <f>"'"&amp;物品!B261&amp;"'"</f>
        <v>'IS12'</v>
      </c>
      <c r="C190" s="55">
        <f>物品!J261</f>
        <v>0</v>
      </c>
      <c r="D190" s="55">
        <f>物品!K261</f>
        <v>0</v>
      </c>
      <c r="E190" s="55">
        <f>物品!L261</f>
        <v>0</v>
      </c>
      <c r="F190" s="55">
        <f>物品!M261</f>
        <v>0</v>
      </c>
      <c r="G190" s="55">
        <f>物品!N261</f>
        <v>0</v>
      </c>
      <c r="H190" s="55">
        <f>物品!O261</f>
        <v>0</v>
      </c>
      <c r="I190" s="55">
        <f>IF(物品!J261=0,0,"'"&amp;物品!J261&amp;"'")</f>
        <v>0</v>
      </c>
      <c r="J190" s="55">
        <f>IF(物品!K261=0,0,"'"&amp;物品!K261&amp;"'")</f>
        <v>0</v>
      </c>
      <c r="K190" s="55">
        <f>IF(物品!L261=0,0,"'"&amp;物品!L261&amp;"'")</f>
        <v>0</v>
      </c>
      <c r="L190" s="55">
        <f>IF(物品!M261=0,0,"'"&amp;物品!M261&amp;"'")</f>
        <v>0</v>
      </c>
      <c r="M190" s="55">
        <f>IF(物品!N261=0,0,"'"&amp;物品!N261&amp;"'")</f>
        <v>0</v>
      </c>
      <c r="N190" s="55">
        <f>IF(物品!O261=0,0,"'"&amp;物品!O261&amp;"'")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物品!A297</f>
        <v>0</v>
      </c>
      <c r="B199" s="55" t="str">
        <f>"'"&amp;物品!B297&amp;"'"</f>
        <v>'IF01'</v>
      </c>
      <c r="C199" s="55">
        <f>物品!J297</f>
        <v>0</v>
      </c>
      <c r="D199" s="55">
        <f>物品!K297</f>
        <v>0</v>
      </c>
      <c r="E199" s="55">
        <f>物品!L297</f>
        <v>0</v>
      </c>
      <c r="F199" s="55">
        <f>物品!M297</f>
        <v>0</v>
      </c>
      <c r="G199" s="55">
        <f>物品!N297</f>
        <v>0</v>
      </c>
      <c r="H199" s="55">
        <f>物品!O297</f>
        <v>0</v>
      </c>
      <c r="I199" s="55">
        <f>IF(物品!J297=0,0,"'"&amp;物品!J297&amp;"'")</f>
        <v>0</v>
      </c>
      <c r="J199" s="55">
        <f>IF(物品!K297=0,0,"'"&amp;物品!K297&amp;"'")</f>
        <v>0</v>
      </c>
      <c r="K199" s="55">
        <f>IF(物品!L297=0,0,"'"&amp;物品!L297&amp;"'")</f>
        <v>0</v>
      </c>
      <c r="L199" s="55">
        <f>IF(物品!M297=0,0,"'"&amp;物品!M297&amp;"'")</f>
        <v>0</v>
      </c>
      <c r="M199" s="55">
        <f>IF(物品!N297=0,0,"'"&amp;物品!N297&amp;"'")</f>
        <v>0</v>
      </c>
      <c r="N199" s="55">
        <f>IF(物品!O297=0,0,"'"&amp;物品!O297&amp;"'")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物品!A298</f>
        <v>0</v>
      </c>
      <c r="B200" s="55" t="str">
        <f>"'"&amp;物品!B298&amp;"'"</f>
        <v>'IF02'</v>
      </c>
      <c r="C200" s="55">
        <f>物品!J298</f>
        <v>0</v>
      </c>
      <c r="D200" s="55">
        <f>物品!K298</f>
        <v>0</v>
      </c>
      <c r="E200" s="55">
        <f>物品!L298</f>
        <v>0</v>
      </c>
      <c r="F200" s="55">
        <f>物品!M298</f>
        <v>0</v>
      </c>
      <c r="G200" s="55">
        <f>物品!N298</f>
        <v>0</v>
      </c>
      <c r="H200" s="55">
        <f>物品!O298</f>
        <v>0</v>
      </c>
      <c r="I200" s="55">
        <f>IF(物品!J298=0,0,"'"&amp;物品!J298&amp;"'")</f>
        <v>0</v>
      </c>
      <c r="J200" s="55">
        <f>IF(物品!K298=0,0,"'"&amp;物品!K298&amp;"'")</f>
        <v>0</v>
      </c>
      <c r="K200" s="55">
        <f>IF(物品!L298=0,0,"'"&amp;物品!L298&amp;"'")</f>
        <v>0</v>
      </c>
      <c r="L200" s="55">
        <f>IF(物品!M298=0,0,"'"&amp;物品!M298&amp;"'")</f>
        <v>0</v>
      </c>
      <c r="M200" s="55">
        <f>IF(物品!N298=0,0,"'"&amp;物品!N298&amp;"'")</f>
        <v>0</v>
      </c>
      <c r="N200" s="55">
        <f>IF(物品!O298=0,0,"'"&amp;物品!O298&amp;"'")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物品!A299</f>
        <v>0</v>
      </c>
      <c r="B201" s="55" t="str">
        <f>"'"&amp;物品!B299&amp;"'"</f>
        <v>'IF03'</v>
      </c>
      <c r="C201" s="55">
        <f>物品!J299</f>
        <v>0</v>
      </c>
      <c r="D201" s="55">
        <f>物品!K299</f>
        <v>0</v>
      </c>
      <c r="E201" s="55">
        <f>物品!L299</f>
        <v>0</v>
      </c>
      <c r="F201" s="55">
        <f>物品!M299</f>
        <v>0</v>
      </c>
      <c r="G201" s="55">
        <f>物品!N299</f>
        <v>0</v>
      </c>
      <c r="H201" s="55">
        <f>物品!O299</f>
        <v>0</v>
      </c>
      <c r="I201" s="55">
        <f>IF(物品!J299=0,0,"'"&amp;物品!J299&amp;"'")</f>
        <v>0</v>
      </c>
      <c r="J201" s="55">
        <f>IF(物品!K299=0,0,"'"&amp;物品!K299&amp;"'")</f>
        <v>0</v>
      </c>
      <c r="K201" s="55">
        <f>IF(物品!L299=0,0,"'"&amp;物品!L299&amp;"'")</f>
        <v>0</v>
      </c>
      <c r="L201" s="55">
        <f>IF(物品!M299=0,0,"'"&amp;物品!M299&amp;"'")</f>
        <v>0</v>
      </c>
      <c r="M201" s="55">
        <f>IF(物品!N299=0,0,"'"&amp;物品!N299&amp;"'")</f>
        <v>0</v>
      </c>
      <c r="N201" s="55">
        <f>IF(物品!O299=0,0,"'"&amp;物品!O299&amp;"'")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物品!A300</f>
        <v>0</v>
      </c>
      <c r="B202" s="55" t="str">
        <f>"'"&amp;物品!B300&amp;"'"</f>
        <v>'IF04'</v>
      </c>
      <c r="C202" s="55">
        <f>物品!J300</f>
        <v>0</v>
      </c>
      <c r="D202" s="55">
        <f>物品!K300</f>
        <v>0</v>
      </c>
      <c r="E202" s="55">
        <f>物品!L300</f>
        <v>0</v>
      </c>
      <c r="F202" s="55">
        <f>物品!M300</f>
        <v>0</v>
      </c>
      <c r="G202" s="55">
        <f>物品!N300</f>
        <v>0</v>
      </c>
      <c r="H202" s="55">
        <f>物品!O300</f>
        <v>0</v>
      </c>
      <c r="I202" s="55">
        <f>IF(物品!J300=0,0,"'"&amp;物品!J300&amp;"'")</f>
        <v>0</v>
      </c>
      <c r="J202" s="55">
        <f>IF(物品!K300=0,0,"'"&amp;物品!K300&amp;"'")</f>
        <v>0</v>
      </c>
      <c r="K202" s="55">
        <f>IF(物品!L300=0,0,"'"&amp;物品!L300&amp;"'")</f>
        <v>0</v>
      </c>
      <c r="L202" s="55">
        <f>IF(物品!M300=0,0,"'"&amp;物品!M300&amp;"'")</f>
        <v>0</v>
      </c>
      <c r="M202" s="55">
        <f>IF(物品!N300=0,0,"'"&amp;物品!N300&amp;"'")</f>
        <v>0</v>
      </c>
      <c r="N202" s="55">
        <f>IF(物品!O300=0,0,"'"&amp;物品!O300&amp;"'")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物品!A301</f>
        <v>0</v>
      </c>
      <c r="B203" s="55" t="str">
        <f>"'"&amp;物品!B301&amp;"'"</f>
        <v>'IF05'</v>
      </c>
      <c r="C203" s="55">
        <f>物品!J301</f>
        <v>0</v>
      </c>
      <c r="D203" s="55">
        <f>物品!K301</f>
        <v>0</v>
      </c>
      <c r="E203" s="55">
        <f>物品!L301</f>
        <v>0</v>
      </c>
      <c r="F203" s="55">
        <f>物品!M301</f>
        <v>0</v>
      </c>
      <c r="G203" s="55">
        <f>物品!N301</f>
        <v>0</v>
      </c>
      <c r="H203" s="55">
        <f>物品!O301</f>
        <v>0</v>
      </c>
      <c r="I203" s="55">
        <f>IF(物品!J301=0,0,"'"&amp;物品!J301&amp;"'")</f>
        <v>0</v>
      </c>
      <c r="J203" s="55">
        <f>IF(物品!K301=0,0,"'"&amp;物品!K301&amp;"'")</f>
        <v>0</v>
      </c>
      <c r="K203" s="55">
        <f>IF(物品!L301=0,0,"'"&amp;物品!L301&amp;"'")</f>
        <v>0</v>
      </c>
      <c r="L203" s="55">
        <f>IF(物品!M301=0,0,"'"&amp;物品!M301&amp;"'")</f>
        <v>0</v>
      </c>
      <c r="M203" s="55">
        <f>IF(物品!N301=0,0,"'"&amp;物品!N301&amp;"'")</f>
        <v>0</v>
      </c>
      <c r="N203" s="55">
        <f>IF(物品!O301=0,0,"'"&amp;物品!O301&amp;"'")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物品!A302</f>
        <v>0</v>
      </c>
      <c r="B204" s="55" t="str">
        <f>"'"&amp;物品!B302&amp;"'"</f>
        <v>'IF06'</v>
      </c>
      <c r="C204" s="55">
        <f>物品!J302</f>
        <v>0</v>
      </c>
      <c r="D204" s="55">
        <f>物品!K302</f>
        <v>0</v>
      </c>
      <c r="E204" s="55">
        <f>物品!L302</f>
        <v>0</v>
      </c>
      <c r="F204" s="55">
        <f>物品!M302</f>
        <v>0</v>
      </c>
      <c r="G204" s="55">
        <f>物品!N302</f>
        <v>0</v>
      </c>
      <c r="H204" s="55">
        <f>物品!O302</f>
        <v>0</v>
      </c>
      <c r="I204" s="55">
        <f>IF(物品!J302=0,0,"'"&amp;物品!J302&amp;"'")</f>
        <v>0</v>
      </c>
      <c r="J204" s="55">
        <f>IF(物品!K302=0,0,"'"&amp;物品!K302&amp;"'")</f>
        <v>0</v>
      </c>
      <c r="K204" s="55">
        <f>IF(物品!L302=0,0,"'"&amp;物品!L302&amp;"'")</f>
        <v>0</v>
      </c>
      <c r="L204" s="55">
        <f>IF(物品!M302=0,0,"'"&amp;物品!M302&amp;"'")</f>
        <v>0</v>
      </c>
      <c r="M204" s="55">
        <f>IF(物品!N302=0,0,"'"&amp;物品!N302&amp;"'")</f>
        <v>0</v>
      </c>
      <c r="N204" s="55">
        <f>IF(物品!O302=0,0,"'"&amp;物品!O302&amp;"'")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物品!A303</f>
        <v>0</v>
      </c>
      <c r="B205" s="55" t="str">
        <f>"'"&amp;物品!B303&amp;"'"</f>
        <v>'IF07'</v>
      </c>
      <c r="C205" s="55">
        <f>物品!J303</f>
        <v>0</v>
      </c>
      <c r="D205" s="55">
        <f>物品!K303</f>
        <v>0</v>
      </c>
      <c r="E205" s="55">
        <f>物品!L303</f>
        <v>0</v>
      </c>
      <c r="F205" s="55">
        <f>物品!M303</f>
        <v>0</v>
      </c>
      <c r="G205" s="55">
        <f>物品!N303</f>
        <v>0</v>
      </c>
      <c r="H205" s="55">
        <f>物品!O303</f>
        <v>0</v>
      </c>
      <c r="I205" s="55">
        <f>IF(物品!J303=0,0,"'"&amp;物品!J303&amp;"'")</f>
        <v>0</v>
      </c>
      <c r="J205" s="55">
        <f>IF(物品!K303=0,0,"'"&amp;物品!K303&amp;"'")</f>
        <v>0</v>
      </c>
      <c r="K205" s="55">
        <f>IF(物品!L303=0,0,"'"&amp;物品!L303&amp;"'")</f>
        <v>0</v>
      </c>
      <c r="L205" s="55">
        <f>IF(物品!M303=0,0,"'"&amp;物品!M303&amp;"'")</f>
        <v>0</v>
      </c>
      <c r="M205" s="55">
        <f>IF(物品!N303=0,0,"'"&amp;物品!N303&amp;"'")</f>
        <v>0</v>
      </c>
      <c r="N205" s="55">
        <f>IF(物品!O303=0,0,"'"&amp;物品!O303&amp;"'")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物品!A304</f>
        <v>0</v>
      </c>
      <c r="B206" s="55" t="str">
        <f>"'"&amp;物品!B304&amp;"'"</f>
        <v>'IF08'</v>
      </c>
      <c r="C206" s="55">
        <f>物品!J304</f>
        <v>0</v>
      </c>
      <c r="D206" s="55">
        <f>物品!K304</f>
        <v>0</v>
      </c>
      <c r="E206" s="55">
        <f>物品!L304</f>
        <v>0</v>
      </c>
      <c r="F206" s="55">
        <f>物品!M304</f>
        <v>0</v>
      </c>
      <c r="G206" s="55">
        <f>物品!N304</f>
        <v>0</v>
      </c>
      <c r="H206" s="55">
        <f>物品!O304</f>
        <v>0</v>
      </c>
      <c r="I206" s="55">
        <f>IF(物品!J304=0,0,"'"&amp;物品!J304&amp;"'")</f>
        <v>0</v>
      </c>
      <c r="J206" s="55">
        <f>IF(物品!K304=0,0,"'"&amp;物品!K304&amp;"'")</f>
        <v>0</v>
      </c>
      <c r="K206" s="55">
        <f>IF(物品!L304=0,0,"'"&amp;物品!L304&amp;"'")</f>
        <v>0</v>
      </c>
      <c r="L206" s="55">
        <f>IF(物品!M304=0,0,"'"&amp;物品!M304&amp;"'")</f>
        <v>0</v>
      </c>
      <c r="M206" s="55">
        <f>IF(物品!N304=0,0,"'"&amp;物品!N304&amp;"'")</f>
        <v>0</v>
      </c>
      <c r="N206" s="55">
        <f>IF(物品!O304=0,0,"'"&amp;物品!O304&amp;"'")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物品!A305</f>
        <v>0</v>
      </c>
      <c r="B207" s="55" t="str">
        <f>"'"&amp;物品!B305&amp;"'"</f>
        <v>'IF09'</v>
      </c>
      <c r="C207" s="55">
        <f>物品!J305</f>
        <v>0</v>
      </c>
      <c r="D207" s="55">
        <f>物品!K305</f>
        <v>0</v>
      </c>
      <c r="E207" s="55">
        <f>物品!L305</f>
        <v>0</v>
      </c>
      <c r="F207" s="55">
        <f>物品!M305</f>
        <v>0</v>
      </c>
      <c r="G207" s="55">
        <f>物品!N305</f>
        <v>0</v>
      </c>
      <c r="H207" s="55">
        <f>物品!O305</f>
        <v>0</v>
      </c>
      <c r="I207" s="55">
        <f>IF(物品!J305=0,0,"'"&amp;物品!J305&amp;"'")</f>
        <v>0</v>
      </c>
      <c r="J207" s="55">
        <f>IF(物品!K305=0,0,"'"&amp;物品!K305&amp;"'")</f>
        <v>0</v>
      </c>
      <c r="K207" s="55">
        <f>IF(物品!L305=0,0,"'"&amp;物品!L305&amp;"'")</f>
        <v>0</v>
      </c>
      <c r="L207" s="55">
        <f>IF(物品!M305=0,0,"'"&amp;物品!M305&amp;"'")</f>
        <v>0</v>
      </c>
      <c r="M207" s="55">
        <f>IF(物品!N305=0,0,"'"&amp;物品!N305&amp;"'")</f>
        <v>0</v>
      </c>
      <c r="N207" s="55">
        <f>IF(物品!O305=0,0,"'"&amp;物品!O305&amp;"'")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物品!A306</f>
        <v>0</v>
      </c>
      <c r="B208" s="55" t="str">
        <f>"'"&amp;物品!B306&amp;"'"</f>
        <v>'IF10'</v>
      </c>
      <c r="C208" s="55">
        <f>物品!J306</f>
        <v>0</v>
      </c>
      <c r="D208" s="55">
        <f>物品!K306</f>
        <v>0</v>
      </c>
      <c r="E208" s="55">
        <f>物品!L306</f>
        <v>0</v>
      </c>
      <c r="F208" s="55">
        <f>物品!M306</f>
        <v>0</v>
      </c>
      <c r="G208" s="55">
        <f>物品!N306</f>
        <v>0</v>
      </c>
      <c r="H208" s="55">
        <f>物品!O306</f>
        <v>0</v>
      </c>
      <c r="I208" s="55">
        <f>IF(物品!J306=0,0,"'"&amp;物品!J306&amp;"'")</f>
        <v>0</v>
      </c>
      <c r="J208" s="55">
        <f>IF(物品!K306=0,0,"'"&amp;物品!K306&amp;"'")</f>
        <v>0</v>
      </c>
      <c r="K208" s="55">
        <f>IF(物品!L306=0,0,"'"&amp;物品!L306&amp;"'")</f>
        <v>0</v>
      </c>
      <c r="L208" s="55">
        <f>IF(物品!M306=0,0,"'"&amp;物品!M306&amp;"'")</f>
        <v>0</v>
      </c>
      <c r="M208" s="55">
        <f>IF(物品!N306=0,0,"'"&amp;物品!N306&amp;"'")</f>
        <v>0</v>
      </c>
      <c r="N208" s="55">
        <f>IF(物品!O306=0,0,"'"&amp;物品!O306&amp;"'")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物品!A307</f>
        <v>0</v>
      </c>
      <c r="B209" s="55" t="str">
        <f>"'"&amp;物品!B307&amp;"'"</f>
        <v>'IF11'</v>
      </c>
      <c r="C209" s="55">
        <f>物品!J307</f>
        <v>0</v>
      </c>
      <c r="D209" s="55">
        <f>物品!K307</f>
        <v>0</v>
      </c>
      <c r="E209" s="55">
        <f>物品!L307</f>
        <v>0</v>
      </c>
      <c r="F209" s="55">
        <f>物品!M307</f>
        <v>0</v>
      </c>
      <c r="G209" s="55">
        <f>物品!N307</f>
        <v>0</v>
      </c>
      <c r="H209" s="55">
        <f>物品!O307</f>
        <v>0</v>
      </c>
      <c r="I209" s="55">
        <f>IF(物品!J307=0,0,"'"&amp;物品!J307&amp;"'")</f>
        <v>0</v>
      </c>
      <c r="J209" s="55">
        <f>IF(物品!K307=0,0,"'"&amp;物品!K307&amp;"'")</f>
        <v>0</v>
      </c>
      <c r="K209" s="55">
        <f>IF(物品!L307=0,0,"'"&amp;物品!L307&amp;"'")</f>
        <v>0</v>
      </c>
      <c r="L209" s="55">
        <f>IF(物品!M307=0,0,"'"&amp;物品!M307&amp;"'")</f>
        <v>0</v>
      </c>
      <c r="M209" s="55">
        <f>IF(物品!N307=0,0,"'"&amp;物品!N307&amp;"'")</f>
        <v>0</v>
      </c>
      <c r="N209" s="55">
        <f>IF(物品!O307=0,0,"'"&amp;物品!O307&amp;"'")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物品!A308</f>
        <v>0</v>
      </c>
      <c r="B210" s="55" t="str">
        <f>"'"&amp;物品!B308&amp;"'"</f>
        <v>'IF12'</v>
      </c>
      <c r="C210" s="55">
        <f>物品!J308</f>
        <v>0</v>
      </c>
      <c r="D210" s="55">
        <f>物品!K308</f>
        <v>0</v>
      </c>
      <c r="E210" s="55">
        <f>物品!L308</f>
        <v>0</v>
      </c>
      <c r="F210" s="55">
        <f>物品!M308</f>
        <v>0</v>
      </c>
      <c r="G210" s="55">
        <f>物品!N308</f>
        <v>0</v>
      </c>
      <c r="H210" s="55">
        <f>物品!O308</f>
        <v>0</v>
      </c>
      <c r="I210" s="55">
        <f>IF(物品!J308=0,0,"'"&amp;物品!J308&amp;"'")</f>
        <v>0</v>
      </c>
      <c r="J210" s="55">
        <f>IF(物品!K308=0,0,"'"&amp;物品!K308&amp;"'")</f>
        <v>0</v>
      </c>
      <c r="K210" s="55">
        <f>IF(物品!L308=0,0,"'"&amp;物品!L308&amp;"'")</f>
        <v>0</v>
      </c>
      <c r="L210" s="55">
        <f>IF(物品!M308=0,0,"'"&amp;物品!M308&amp;"'")</f>
        <v>0</v>
      </c>
      <c r="M210" s="55">
        <f>IF(物品!N308=0,0,"'"&amp;物品!N308&amp;"'")</f>
        <v>0</v>
      </c>
      <c r="N210" s="55">
        <f>IF(物品!O308=0,0,"'"&amp;物品!O308&amp;"'")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物品!A309</f>
        <v>0</v>
      </c>
      <c r="B211" s="55" t="str">
        <f>"'"&amp;物品!B309&amp;"'"</f>
        <v>'IF13'</v>
      </c>
      <c r="C211" s="55">
        <f>物品!J309</f>
        <v>0</v>
      </c>
      <c r="D211" s="55">
        <f>物品!K309</f>
        <v>0</v>
      </c>
      <c r="E211" s="55">
        <f>物品!L309</f>
        <v>0</v>
      </c>
      <c r="F211" s="55">
        <f>物品!M309</f>
        <v>0</v>
      </c>
      <c r="G211" s="55">
        <f>物品!N309</f>
        <v>0</v>
      </c>
      <c r="H211" s="55">
        <f>物品!O309</f>
        <v>0</v>
      </c>
      <c r="I211" s="55">
        <f>IF(物品!J309=0,0,"'"&amp;物品!J309&amp;"'")</f>
        <v>0</v>
      </c>
      <c r="J211" s="55">
        <f>IF(物品!K309=0,0,"'"&amp;物品!K309&amp;"'")</f>
        <v>0</v>
      </c>
      <c r="K211" s="55">
        <f>IF(物品!L309=0,0,"'"&amp;物品!L309&amp;"'")</f>
        <v>0</v>
      </c>
      <c r="L211" s="55">
        <f>IF(物品!M309=0,0,"'"&amp;物品!M309&amp;"'")</f>
        <v>0</v>
      </c>
      <c r="M211" s="55">
        <f>IF(物品!N309=0,0,"'"&amp;物品!N309&amp;"'")</f>
        <v>0</v>
      </c>
      <c r="N211" s="55">
        <f>IF(物品!O309=0,0,"'"&amp;物品!O309&amp;"'")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物品!A310</f>
        <v>0</v>
      </c>
      <c r="B212" s="55" t="str">
        <f>"'"&amp;物品!B310&amp;"'"</f>
        <v>'IF14'</v>
      </c>
      <c r="C212" s="55">
        <f>物品!J310</f>
        <v>0</v>
      </c>
      <c r="D212" s="55">
        <f>物品!K310</f>
        <v>0</v>
      </c>
      <c r="E212" s="55">
        <f>物品!L310</f>
        <v>0</v>
      </c>
      <c r="F212" s="55">
        <f>物品!M310</f>
        <v>0</v>
      </c>
      <c r="G212" s="55">
        <f>物品!N310</f>
        <v>0</v>
      </c>
      <c r="H212" s="55">
        <f>物品!O310</f>
        <v>0</v>
      </c>
      <c r="I212" s="55">
        <f>IF(物品!J310=0,0,"'"&amp;物品!J310&amp;"'")</f>
        <v>0</v>
      </c>
      <c r="J212" s="55">
        <f>IF(物品!K310=0,0,"'"&amp;物品!K310&amp;"'")</f>
        <v>0</v>
      </c>
      <c r="K212" s="55">
        <f>IF(物品!L310=0,0,"'"&amp;物品!L310&amp;"'")</f>
        <v>0</v>
      </c>
      <c r="L212" s="55">
        <f>IF(物品!M310=0,0,"'"&amp;物品!M310&amp;"'")</f>
        <v>0</v>
      </c>
      <c r="M212" s="55">
        <f>IF(物品!N310=0,0,"'"&amp;物品!N310&amp;"'")</f>
        <v>0</v>
      </c>
      <c r="N212" s="55">
        <f>IF(物品!O310=0,0,"'"&amp;物品!O310&amp;"'")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物品!A311</f>
        <v>0</v>
      </c>
      <c r="B213" s="55" t="str">
        <f>"'"&amp;物品!B311&amp;"'"</f>
        <v>'IF15'</v>
      </c>
      <c r="C213" s="55">
        <f>物品!J311</f>
        <v>0</v>
      </c>
      <c r="D213" s="55">
        <f>物品!K311</f>
        <v>0</v>
      </c>
      <c r="E213" s="55">
        <f>物品!L311</f>
        <v>0</v>
      </c>
      <c r="F213" s="55">
        <f>物品!M311</f>
        <v>0</v>
      </c>
      <c r="G213" s="55">
        <f>物品!N311</f>
        <v>0</v>
      </c>
      <c r="H213" s="55">
        <f>物品!O311</f>
        <v>0</v>
      </c>
      <c r="I213" s="55">
        <f>IF(物品!J311=0,0,"'"&amp;物品!J311&amp;"'")</f>
        <v>0</v>
      </c>
      <c r="J213" s="55">
        <f>IF(物品!K311=0,0,"'"&amp;物品!K311&amp;"'")</f>
        <v>0</v>
      </c>
      <c r="K213" s="55">
        <f>IF(物品!L311=0,0,"'"&amp;物品!L311&amp;"'")</f>
        <v>0</v>
      </c>
      <c r="L213" s="55">
        <f>IF(物品!M311=0,0,"'"&amp;物品!M311&amp;"'")</f>
        <v>0</v>
      </c>
      <c r="M213" s="55">
        <f>IF(物品!N311=0,0,"'"&amp;物品!N311&amp;"'")</f>
        <v>0</v>
      </c>
      <c r="N213" s="55">
        <f>IF(物品!O311=0,0,"'"&amp;物品!O311&amp;"'")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物品!A312</f>
        <v>0</v>
      </c>
      <c r="B214" s="55" t="str">
        <f>"'"&amp;物品!B312&amp;"'"</f>
        <v>'IF16'</v>
      </c>
      <c r="C214" s="55">
        <f>物品!J312</f>
        <v>0</v>
      </c>
      <c r="D214" s="55">
        <f>物品!K312</f>
        <v>0</v>
      </c>
      <c r="E214" s="55">
        <f>物品!L312</f>
        <v>0</v>
      </c>
      <c r="F214" s="55">
        <f>物品!M312</f>
        <v>0</v>
      </c>
      <c r="G214" s="55">
        <f>物品!N312</f>
        <v>0</v>
      </c>
      <c r="H214" s="55">
        <f>物品!O312</f>
        <v>0</v>
      </c>
      <c r="I214" s="55">
        <f>IF(物品!J312=0,0,"'"&amp;物品!J312&amp;"'")</f>
        <v>0</v>
      </c>
      <c r="J214" s="55">
        <f>IF(物品!K312=0,0,"'"&amp;物品!K312&amp;"'")</f>
        <v>0</v>
      </c>
      <c r="K214" s="55">
        <f>IF(物品!L312=0,0,"'"&amp;物品!L312&amp;"'")</f>
        <v>0</v>
      </c>
      <c r="L214" s="55">
        <f>IF(物品!M312=0,0,"'"&amp;物品!M312&amp;"'")</f>
        <v>0</v>
      </c>
      <c r="M214" s="55">
        <f>IF(物品!N312=0,0,"'"&amp;物品!N312&amp;"'")</f>
        <v>0</v>
      </c>
      <c r="N214" s="55">
        <f>IF(物品!O312=0,0,"'"&amp;物品!O312&amp;"'")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物品!A313</f>
        <v>0</v>
      </c>
      <c r="B215" s="55" t="str">
        <f>"'"&amp;物品!B313&amp;"'"</f>
        <v>'IF17'</v>
      </c>
      <c r="C215" s="55">
        <f>物品!J313</f>
        <v>0</v>
      </c>
      <c r="D215" s="55">
        <f>物品!K313</f>
        <v>0</v>
      </c>
      <c r="E215" s="55">
        <f>物品!L313</f>
        <v>0</v>
      </c>
      <c r="F215" s="55">
        <f>物品!M313</f>
        <v>0</v>
      </c>
      <c r="G215" s="55">
        <f>物品!N313</f>
        <v>0</v>
      </c>
      <c r="H215" s="55">
        <f>物品!O313</f>
        <v>0</v>
      </c>
      <c r="I215" s="55">
        <f>IF(物品!J313=0,0,"'"&amp;物品!J313&amp;"'")</f>
        <v>0</v>
      </c>
      <c r="J215" s="55">
        <f>IF(物品!K313=0,0,"'"&amp;物品!K313&amp;"'")</f>
        <v>0</v>
      </c>
      <c r="K215" s="55">
        <f>IF(物品!L313=0,0,"'"&amp;物品!L313&amp;"'")</f>
        <v>0</v>
      </c>
      <c r="L215" s="55">
        <f>IF(物品!M313=0,0,"'"&amp;物品!M313&amp;"'")</f>
        <v>0</v>
      </c>
      <c r="M215" s="55">
        <f>IF(物品!N313=0,0,"'"&amp;物品!N313&amp;"'")</f>
        <v>0</v>
      </c>
      <c r="N215" s="55">
        <f>IF(物品!O313=0,0,"'"&amp;物品!O313&amp;"'")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物品!A314</f>
        <v>0</v>
      </c>
      <c r="B216" s="55" t="str">
        <f>"'"&amp;物品!B314&amp;"'"</f>
        <v>'IF18'</v>
      </c>
      <c r="C216" s="55">
        <f>物品!J314</f>
        <v>0</v>
      </c>
      <c r="D216" s="55">
        <f>物品!K314</f>
        <v>0</v>
      </c>
      <c r="E216" s="55">
        <f>物品!L314</f>
        <v>0</v>
      </c>
      <c r="F216" s="55">
        <f>物品!M314</f>
        <v>0</v>
      </c>
      <c r="G216" s="55">
        <f>物品!N314</f>
        <v>0</v>
      </c>
      <c r="H216" s="55">
        <f>物品!O314</f>
        <v>0</v>
      </c>
      <c r="I216" s="55">
        <f>IF(物品!J314=0,0,"'"&amp;物品!J314&amp;"'")</f>
        <v>0</v>
      </c>
      <c r="J216" s="55">
        <f>IF(物品!K314=0,0,"'"&amp;物品!K314&amp;"'")</f>
        <v>0</v>
      </c>
      <c r="K216" s="55">
        <f>IF(物品!L314=0,0,"'"&amp;物品!L314&amp;"'")</f>
        <v>0</v>
      </c>
      <c r="L216" s="55">
        <f>IF(物品!M314=0,0,"'"&amp;物品!M314&amp;"'")</f>
        <v>0</v>
      </c>
      <c r="M216" s="55">
        <f>IF(物品!N314=0,0,"'"&amp;物品!N314&amp;"'")</f>
        <v>0</v>
      </c>
      <c r="N216" s="55">
        <f>IF(物品!O314=0,0,"'"&amp;物品!O314&amp;"'")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物品!A315</f>
        <v>0</v>
      </c>
      <c r="B217" s="55" t="str">
        <f>"'"&amp;物品!B315&amp;"'"</f>
        <v>'IF19'</v>
      </c>
      <c r="C217" s="55">
        <f>物品!J315</f>
        <v>0</v>
      </c>
      <c r="D217" s="55">
        <f>物品!K315</f>
        <v>0</v>
      </c>
      <c r="E217" s="55">
        <f>物品!L315</f>
        <v>0</v>
      </c>
      <c r="F217" s="55">
        <f>物品!M315</f>
        <v>0</v>
      </c>
      <c r="G217" s="55">
        <f>物品!N315</f>
        <v>0</v>
      </c>
      <c r="H217" s="55">
        <f>物品!O315</f>
        <v>0</v>
      </c>
      <c r="I217" s="55">
        <f>IF(物品!J315=0,0,"'"&amp;物品!J315&amp;"'")</f>
        <v>0</v>
      </c>
      <c r="J217" s="55">
        <f>IF(物品!K315=0,0,"'"&amp;物品!K315&amp;"'")</f>
        <v>0</v>
      </c>
      <c r="K217" s="55">
        <f>IF(物品!L315=0,0,"'"&amp;物品!L315&amp;"'")</f>
        <v>0</v>
      </c>
      <c r="L217" s="55">
        <f>IF(物品!M315=0,0,"'"&amp;物品!M315&amp;"'")</f>
        <v>0</v>
      </c>
      <c r="M217" s="55">
        <f>IF(物品!N315=0,0,"'"&amp;物品!N315&amp;"'")</f>
        <v>0</v>
      </c>
      <c r="N217" s="55">
        <f>IF(物品!O315=0,0,"'"&amp;物品!O315&amp;"'")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物品!A316</f>
        <v>0</v>
      </c>
      <c r="B218" s="55" t="str">
        <f>"'"&amp;物品!B316&amp;"'"</f>
        <v>'IF20'</v>
      </c>
      <c r="C218" s="55">
        <f>物品!J316</f>
        <v>0</v>
      </c>
      <c r="D218" s="55">
        <f>物品!K316</f>
        <v>0</v>
      </c>
      <c r="E218" s="55">
        <f>物品!L316</f>
        <v>0</v>
      </c>
      <c r="F218" s="55">
        <f>物品!M316</f>
        <v>0</v>
      </c>
      <c r="G218" s="55">
        <f>物品!N316</f>
        <v>0</v>
      </c>
      <c r="H218" s="55">
        <f>物品!O316</f>
        <v>0</v>
      </c>
      <c r="I218" s="55">
        <f>IF(物品!J316=0,0,"'"&amp;物品!J316&amp;"'")</f>
        <v>0</v>
      </c>
      <c r="J218" s="55">
        <f>IF(物品!K316=0,0,"'"&amp;物品!K316&amp;"'")</f>
        <v>0</v>
      </c>
      <c r="K218" s="55">
        <f>IF(物品!L316=0,0,"'"&amp;物品!L316&amp;"'")</f>
        <v>0</v>
      </c>
      <c r="L218" s="55">
        <f>IF(物品!M316=0,0,"'"&amp;物品!M316&amp;"'")</f>
        <v>0</v>
      </c>
      <c r="M218" s="55">
        <f>IF(物品!N316=0,0,"'"&amp;物品!N316&amp;"'")</f>
        <v>0</v>
      </c>
      <c r="N218" s="55">
        <f>IF(物品!O316=0,0,"'"&amp;物品!O316&amp;"'")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物品!A317</f>
        <v>0</v>
      </c>
      <c r="B219" s="55" t="str">
        <f>"'"&amp;物品!B317&amp;"'"</f>
        <v>'IF21'</v>
      </c>
      <c r="C219" s="55">
        <f>物品!J317</f>
        <v>0</v>
      </c>
      <c r="D219" s="55">
        <f>物品!K317</f>
        <v>0</v>
      </c>
      <c r="E219" s="55">
        <f>物品!L317</f>
        <v>0</v>
      </c>
      <c r="F219" s="55">
        <f>物品!M317</f>
        <v>0</v>
      </c>
      <c r="G219" s="55">
        <f>物品!N317</f>
        <v>0</v>
      </c>
      <c r="H219" s="55">
        <f>物品!O317</f>
        <v>0</v>
      </c>
      <c r="I219" s="55">
        <f>IF(物品!J317=0,0,"'"&amp;物品!J317&amp;"'")</f>
        <v>0</v>
      </c>
      <c r="J219" s="55">
        <f>IF(物品!K317=0,0,"'"&amp;物品!K317&amp;"'")</f>
        <v>0</v>
      </c>
      <c r="K219" s="55">
        <f>IF(物品!L317=0,0,"'"&amp;物品!L317&amp;"'")</f>
        <v>0</v>
      </c>
      <c r="L219" s="55">
        <f>IF(物品!M317=0,0,"'"&amp;物品!M317&amp;"'")</f>
        <v>0</v>
      </c>
      <c r="M219" s="55">
        <f>IF(物品!N317=0,0,"'"&amp;物品!N317&amp;"'")</f>
        <v>0</v>
      </c>
      <c r="N219" s="55">
        <f>IF(物品!O317=0,0,"'"&amp;物品!O317&amp;"'")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物品!A318</f>
        <v>0</v>
      </c>
      <c r="B220" s="55" t="str">
        <f>"'"&amp;物品!B318&amp;"'"</f>
        <v>'IF22'</v>
      </c>
      <c r="C220" s="55">
        <f>物品!J318</f>
        <v>0</v>
      </c>
      <c r="D220" s="55">
        <f>物品!K318</f>
        <v>0</v>
      </c>
      <c r="E220" s="55">
        <f>物品!L318</f>
        <v>0</v>
      </c>
      <c r="F220" s="55">
        <f>物品!M318</f>
        <v>0</v>
      </c>
      <c r="G220" s="55">
        <f>物品!N318</f>
        <v>0</v>
      </c>
      <c r="H220" s="55">
        <f>物品!O318</f>
        <v>0</v>
      </c>
      <c r="I220" s="55">
        <f>IF(物品!J318=0,0,"'"&amp;物品!J318&amp;"'")</f>
        <v>0</v>
      </c>
      <c r="J220" s="55">
        <f>IF(物品!K318=0,0,"'"&amp;物品!K318&amp;"'")</f>
        <v>0</v>
      </c>
      <c r="K220" s="55">
        <f>IF(物品!L318=0,0,"'"&amp;物品!L318&amp;"'")</f>
        <v>0</v>
      </c>
      <c r="L220" s="55">
        <f>IF(物品!M318=0,0,"'"&amp;物品!M318&amp;"'")</f>
        <v>0</v>
      </c>
      <c r="M220" s="55">
        <f>IF(物品!N318=0,0,"'"&amp;物品!N318&amp;"'")</f>
        <v>0</v>
      </c>
      <c r="N220" s="55">
        <f>IF(物品!O318=0,0,"'"&amp;物品!O318&amp;"'")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物品!A319</f>
        <v>0</v>
      </c>
      <c r="B221" s="55" t="str">
        <f>"'"&amp;物品!B319&amp;"'"</f>
        <v>'IF23'</v>
      </c>
      <c r="C221" s="55">
        <f>物品!J319</f>
        <v>0</v>
      </c>
      <c r="D221" s="55">
        <f>物品!K319</f>
        <v>0</v>
      </c>
      <c r="E221" s="55">
        <f>物品!L319</f>
        <v>0</v>
      </c>
      <c r="F221" s="55">
        <f>物品!M319</f>
        <v>0</v>
      </c>
      <c r="G221" s="55">
        <f>物品!N319</f>
        <v>0</v>
      </c>
      <c r="H221" s="55">
        <f>物品!O319</f>
        <v>0</v>
      </c>
      <c r="I221" s="55">
        <f>IF(物品!J319=0,0,"'"&amp;物品!J319&amp;"'")</f>
        <v>0</v>
      </c>
      <c r="J221" s="55">
        <f>IF(物品!K319=0,0,"'"&amp;物品!K319&amp;"'")</f>
        <v>0</v>
      </c>
      <c r="K221" s="55">
        <f>IF(物品!L319=0,0,"'"&amp;物品!L319&amp;"'")</f>
        <v>0</v>
      </c>
      <c r="L221" s="55">
        <f>IF(物品!M319=0,0,"'"&amp;物品!M319&amp;"'")</f>
        <v>0</v>
      </c>
      <c r="M221" s="55">
        <f>IF(物品!N319=0,0,"'"&amp;物品!N319&amp;"'")</f>
        <v>0</v>
      </c>
      <c r="N221" s="55">
        <f>IF(物品!O319=0,0,"'"&amp;物品!O319&amp;"'")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物品!A320</f>
        <v>0</v>
      </c>
      <c r="B222" s="55" t="str">
        <f>"'"&amp;物品!B320&amp;"'"</f>
        <v>'IF24'</v>
      </c>
      <c r="C222" s="55">
        <f>物品!J320</f>
        <v>0</v>
      </c>
      <c r="D222" s="55">
        <f>物品!K320</f>
        <v>0</v>
      </c>
      <c r="E222" s="55">
        <f>物品!L320</f>
        <v>0</v>
      </c>
      <c r="F222" s="55">
        <f>物品!M320</f>
        <v>0</v>
      </c>
      <c r="G222" s="55">
        <f>物品!N320</f>
        <v>0</v>
      </c>
      <c r="H222" s="55">
        <f>物品!O320</f>
        <v>0</v>
      </c>
      <c r="I222" s="55">
        <f>IF(物品!J320=0,0,"'"&amp;物品!J320&amp;"'")</f>
        <v>0</v>
      </c>
      <c r="J222" s="55">
        <f>IF(物品!K320=0,0,"'"&amp;物品!K320&amp;"'")</f>
        <v>0</v>
      </c>
      <c r="K222" s="55">
        <f>IF(物品!L320=0,0,"'"&amp;物品!L320&amp;"'")</f>
        <v>0</v>
      </c>
      <c r="L222" s="55">
        <f>IF(物品!M320=0,0,"'"&amp;物品!M320&amp;"'")</f>
        <v>0</v>
      </c>
      <c r="M222" s="55">
        <f>IF(物品!N320=0,0,"'"&amp;物品!N320&amp;"'")</f>
        <v>0</v>
      </c>
      <c r="N222" s="55">
        <f>IF(物品!O320=0,0,"'"&amp;物品!O320&amp;"'")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物品!A321</f>
        <v>0</v>
      </c>
      <c r="B223" s="55" t="str">
        <f>"'"&amp;物品!B321&amp;"'"</f>
        <v>'IF25'</v>
      </c>
      <c r="C223" s="55">
        <f>物品!J321</f>
        <v>0</v>
      </c>
      <c r="D223" s="55">
        <f>物品!K321</f>
        <v>0</v>
      </c>
      <c r="E223" s="55">
        <f>物品!L321</f>
        <v>0</v>
      </c>
      <c r="F223" s="55">
        <f>物品!M321</f>
        <v>0</v>
      </c>
      <c r="G223" s="55">
        <f>物品!N321</f>
        <v>0</v>
      </c>
      <c r="H223" s="55">
        <f>物品!O321</f>
        <v>0</v>
      </c>
      <c r="I223" s="55">
        <f>IF(物品!J321=0,0,"'"&amp;物品!J321&amp;"'")</f>
        <v>0</v>
      </c>
      <c r="J223" s="55">
        <f>IF(物品!K321=0,0,"'"&amp;物品!K321&amp;"'")</f>
        <v>0</v>
      </c>
      <c r="K223" s="55">
        <f>IF(物品!L321=0,0,"'"&amp;物品!L321&amp;"'")</f>
        <v>0</v>
      </c>
      <c r="L223" s="55">
        <f>IF(物品!M321=0,0,"'"&amp;物品!M321&amp;"'")</f>
        <v>0</v>
      </c>
      <c r="M223" s="55">
        <f>IF(物品!N321=0,0,"'"&amp;物品!N321&amp;"'")</f>
        <v>0</v>
      </c>
      <c r="N223" s="55">
        <f>IF(物品!O321=0,0,"'"&amp;物品!O321&amp;"'")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物品!A322</f>
        <v>0</v>
      </c>
      <c r="B224" s="55" t="str">
        <f>"'"&amp;物品!B322&amp;"'"</f>
        <v>'IF26'</v>
      </c>
      <c r="C224" s="55">
        <f>物品!J322</f>
        <v>0</v>
      </c>
      <c r="D224" s="55">
        <f>物品!K322</f>
        <v>0</v>
      </c>
      <c r="E224" s="55">
        <f>物品!L322</f>
        <v>0</v>
      </c>
      <c r="F224" s="55">
        <f>物品!M322</f>
        <v>0</v>
      </c>
      <c r="G224" s="55">
        <f>物品!N322</f>
        <v>0</v>
      </c>
      <c r="H224" s="55">
        <f>物品!O322</f>
        <v>0</v>
      </c>
      <c r="I224" s="55">
        <f>IF(物品!J322=0,0,"'"&amp;物品!J322&amp;"'")</f>
        <v>0</v>
      </c>
      <c r="J224" s="55">
        <f>IF(物品!K322=0,0,"'"&amp;物品!K322&amp;"'")</f>
        <v>0</v>
      </c>
      <c r="K224" s="55">
        <f>IF(物品!L322=0,0,"'"&amp;物品!L322&amp;"'")</f>
        <v>0</v>
      </c>
      <c r="L224" s="55">
        <f>IF(物品!M322=0,0,"'"&amp;物品!M322&amp;"'")</f>
        <v>0</v>
      </c>
      <c r="M224" s="55">
        <f>IF(物品!N322=0,0,"'"&amp;物品!N322&amp;"'")</f>
        <v>0</v>
      </c>
      <c r="N224" s="55">
        <f>IF(物品!O322=0,0,"'"&amp;物品!O322&amp;"'")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物品!A323</f>
        <v>0</v>
      </c>
      <c r="B225" s="55" t="str">
        <f>"'"&amp;物品!B323&amp;"'"</f>
        <v>'IF27'</v>
      </c>
      <c r="C225" s="55">
        <f>物品!J323</f>
        <v>0</v>
      </c>
      <c r="D225" s="55">
        <f>物品!K323</f>
        <v>0</v>
      </c>
      <c r="E225" s="55">
        <f>物品!L323</f>
        <v>0</v>
      </c>
      <c r="F225" s="55">
        <f>物品!M323</f>
        <v>0</v>
      </c>
      <c r="G225" s="55">
        <f>物品!N323</f>
        <v>0</v>
      </c>
      <c r="H225" s="55">
        <f>物品!O323</f>
        <v>0</v>
      </c>
      <c r="I225" s="55">
        <f>IF(物品!J323=0,0,"'"&amp;物品!J323&amp;"'")</f>
        <v>0</v>
      </c>
      <c r="J225" s="55">
        <f>IF(物品!K323=0,0,"'"&amp;物品!K323&amp;"'")</f>
        <v>0</v>
      </c>
      <c r="K225" s="55">
        <f>IF(物品!L323=0,0,"'"&amp;物品!L323&amp;"'")</f>
        <v>0</v>
      </c>
      <c r="L225" s="55">
        <f>IF(物品!M323=0,0,"'"&amp;物品!M323&amp;"'")</f>
        <v>0</v>
      </c>
      <c r="M225" s="55">
        <f>IF(物品!N323=0,0,"'"&amp;物品!N323&amp;"'")</f>
        <v>0</v>
      </c>
      <c r="N225" s="55">
        <f>IF(物品!O323=0,0,"'"&amp;物品!O323&amp;"'")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物品!A330</f>
        <v>0</v>
      </c>
      <c r="B226" s="55" t="str">
        <f>"'"&amp;物品!B330&amp;"'"</f>
        <v>'IC01'</v>
      </c>
      <c r="C226" s="55">
        <f>物品!J330</f>
        <v>0</v>
      </c>
      <c r="D226" s="55">
        <f>物品!K330</f>
        <v>0</v>
      </c>
      <c r="E226" s="55">
        <f>物品!L330</f>
        <v>0</v>
      </c>
      <c r="F226" s="55">
        <f>物品!M330</f>
        <v>0</v>
      </c>
      <c r="G226" s="55">
        <f>物品!N330</f>
        <v>0</v>
      </c>
      <c r="H226" s="55">
        <f>物品!O330</f>
        <v>0</v>
      </c>
      <c r="I226" s="55">
        <f>IF(物品!J330=0,0,"'"&amp;物品!J330&amp;"'")</f>
        <v>0</v>
      </c>
      <c r="J226" s="55">
        <f>IF(物品!K330=0,0,"'"&amp;物品!K330&amp;"'")</f>
        <v>0</v>
      </c>
      <c r="K226" s="55">
        <f>IF(物品!L330=0,0,"'"&amp;物品!L330&amp;"'")</f>
        <v>0</v>
      </c>
      <c r="L226" s="55">
        <f>IF(物品!M330=0,0,"'"&amp;物品!M330&amp;"'")</f>
        <v>0</v>
      </c>
      <c r="M226" s="55">
        <f>IF(物品!N330=0,0,"'"&amp;物品!N330&amp;"'")</f>
        <v>0</v>
      </c>
      <c r="N226" s="55">
        <f>IF(物品!O330=0,0,"'"&amp;物品!O330&amp;"'")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物品!A331</f>
        <v>0</v>
      </c>
      <c r="B227" s="55" t="str">
        <f>"'"&amp;物品!B331&amp;"'"</f>
        <v>'IC02'</v>
      </c>
      <c r="C227" s="55">
        <f>物品!J331</f>
        <v>0</v>
      </c>
      <c r="D227" s="55">
        <f>物品!K331</f>
        <v>0</v>
      </c>
      <c r="E227" s="55">
        <f>物品!L331</f>
        <v>0</v>
      </c>
      <c r="F227" s="55">
        <f>物品!M331</f>
        <v>0</v>
      </c>
      <c r="G227" s="55">
        <f>物品!N331</f>
        <v>0</v>
      </c>
      <c r="H227" s="55">
        <f>物品!O331</f>
        <v>0</v>
      </c>
      <c r="I227" s="55">
        <f>IF(物品!J331=0,0,"'"&amp;物品!J331&amp;"'")</f>
        <v>0</v>
      </c>
      <c r="J227" s="55">
        <f>IF(物品!K331=0,0,"'"&amp;物品!K331&amp;"'")</f>
        <v>0</v>
      </c>
      <c r="K227" s="55">
        <f>IF(物品!L331=0,0,"'"&amp;物品!L331&amp;"'")</f>
        <v>0</v>
      </c>
      <c r="L227" s="55">
        <f>IF(物品!M331=0,0,"'"&amp;物品!M331&amp;"'")</f>
        <v>0</v>
      </c>
      <c r="M227" s="55">
        <f>IF(物品!N331=0,0,"'"&amp;物品!N331&amp;"'")</f>
        <v>0</v>
      </c>
      <c r="N227" s="55">
        <f>IF(物品!O331=0,0,"'"&amp;物品!O331&amp;"'")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物品!A332</f>
        <v>0</v>
      </c>
      <c r="B228" s="55" t="str">
        <f>"'"&amp;物品!B332&amp;"'"</f>
        <v>'IC03'</v>
      </c>
      <c r="C228" s="55">
        <f>物品!J332</f>
        <v>0</v>
      </c>
      <c r="D228" s="55">
        <f>物品!K332</f>
        <v>0</v>
      </c>
      <c r="E228" s="55">
        <f>物品!L332</f>
        <v>0</v>
      </c>
      <c r="F228" s="55">
        <f>物品!M332</f>
        <v>0</v>
      </c>
      <c r="G228" s="55">
        <f>物品!N332</f>
        <v>0</v>
      </c>
      <c r="H228" s="55">
        <f>物品!O332</f>
        <v>0</v>
      </c>
      <c r="I228" s="55">
        <f>IF(物品!J332=0,0,"'"&amp;物品!J332&amp;"'")</f>
        <v>0</v>
      </c>
      <c r="J228" s="55">
        <f>IF(物品!K332=0,0,"'"&amp;物品!K332&amp;"'")</f>
        <v>0</v>
      </c>
      <c r="K228" s="55">
        <f>IF(物品!L332=0,0,"'"&amp;物品!L332&amp;"'")</f>
        <v>0</v>
      </c>
      <c r="L228" s="55">
        <f>IF(物品!M332=0,0,"'"&amp;物品!M332&amp;"'")</f>
        <v>0</v>
      </c>
      <c r="M228" s="55">
        <f>IF(物品!N332=0,0,"'"&amp;物品!N332&amp;"'")</f>
        <v>0</v>
      </c>
      <c r="N228" s="55">
        <f>IF(物品!O332=0,0,"'"&amp;物品!O332&amp;"'")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物品!A333</f>
        <v>0</v>
      </c>
      <c r="B229" s="55" t="str">
        <f>"'"&amp;物品!B333&amp;"'"</f>
        <v>'IC04'</v>
      </c>
      <c r="C229" s="55">
        <f>物品!J333</f>
        <v>0</v>
      </c>
      <c r="D229" s="55">
        <f>物品!K333</f>
        <v>0</v>
      </c>
      <c r="E229" s="55">
        <f>物品!L333</f>
        <v>0</v>
      </c>
      <c r="F229" s="55">
        <f>物品!M333</f>
        <v>0</v>
      </c>
      <c r="G229" s="55">
        <f>物品!N333</f>
        <v>0</v>
      </c>
      <c r="H229" s="55">
        <f>物品!O333</f>
        <v>0</v>
      </c>
      <c r="I229" s="55">
        <f>IF(物品!J333=0,0,"'"&amp;物品!J333&amp;"'")</f>
        <v>0</v>
      </c>
      <c r="J229" s="55">
        <f>IF(物品!K333=0,0,"'"&amp;物品!K333&amp;"'")</f>
        <v>0</v>
      </c>
      <c r="K229" s="55">
        <f>IF(物品!L333=0,0,"'"&amp;物品!L333&amp;"'")</f>
        <v>0</v>
      </c>
      <c r="L229" s="55">
        <f>IF(物品!M333=0,0,"'"&amp;物品!M333&amp;"'")</f>
        <v>0</v>
      </c>
      <c r="M229" s="55">
        <f>IF(物品!N333=0,0,"'"&amp;物品!N333&amp;"'")</f>
        <v>0</v>
      </c>
      <c r="N229" s="55">
        <f>IF(物品!O333=0,0,"'"&amp;物品!O333&amp;"'")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物品!A334</f>
        <v>0</v>
      </c>
      <c r="B230" s="55" t="str">
        <f>"'"&amp;物品!B334&amp;"'"</f>
        <v>'IC05'</v>
      </c>
      <c r="C230" s="55">
        <f>物品!J334</f>
        <v>0</v>
      </c>
      <c r="D230" s="55">
        <f>物品!K334</f>
        <v>0</v>
      </c>
      <c r="E230" s="55">
        <f>物品!L334</f>
        <v>0</v>
      </c>
      <c r="F230" s="55">
        <f>物品!M334</f>
        <v>0</v>
      </c>
      <c r="G230" s="55">
        <f>物品!N334</f>
        <v>0</v>
      </c>
      <c r="H230" s="55">
        <f>物品!O334</f>
        <v>0</v>
      </c>
      <c r="I230" s="55">
        <f>IF(物品!J334=0,0,"'"&amp;物品!J334&amp;"'")</f>
        <v>0</v>
      </c>
      <c r="J230" s="55">
        <f>IF(物品!K334=0,0,"'"&amp;物品!K334&amp;"'")</f>
        <v>0</v>
      </c>
      <c r="K230" s="55">
        <f>IF(物品!L334=0,0,"'"&amp;物品!L334&amp;"'")</f>
        <v>0</v>
      </c>
      <c r="L230" s="55">
        <f>IF(物品!M334=0,0,"'"&amp;物品!M334&amp;"'")</f>
        <v>0</v>
      </c>
      <c r="M230" s="55">
        <f>IF(物品!N334=0,0,"'"&amp;物品!N334&amp;"'")</f>
        <v>0</v>
      </c>
      <c r="N230" s="55">
        <f>IF(物品!O334=0,0,"'"&amp;物品!O334&amp;"'")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物品!A335</f>
        <v>0</v>
      </c>
      <c r="B231" s="55" t="str">
        <f>"'"&amp;物品!B335&amp;"'"</f>
        <v>'IC06'</v>
      </c>
      <c r="C231" s="55">
        <f>物品!J335</f>
        <v>0</v>
      </c>
      <c r="D231" s="55">
        <f>物品!K335</f>
        <v>0</v>
      </c>
      <c r="E231" s="55">
        <f>物品!L335</f>
        <v>0</v>
      </c>
      <c r="F231" s="55">
        <f>物品!M335</f>
        <v>0</v>
      </c>
      <c r="G231" s="55">
        <f>物品!N335</f>
        <v>0</v>
      </c>
      <c r="H231" s="55">
        <f>物品!O335</f>
        <v>0</v>
      </c>
      <c r="I231" s="55">
        <f>IF(物品!J335=0,0,"'"&amp;物品!J335&amp;"'")</f>
        <v>0</v>
      </c>
      <c r="J231" s="55">
        <f>IF(物品!K335=0,0,"'"&amp;物品!K335&amp;"'")</f>
        <v>0</v>
      </c>
      <c r="K231" s="55">
        <f>IF(物品!L335=0,0,"'"&amp;物品!L335&amp;"'")</f>
        <v>0</v>
      </c>
      <c r="L231" s="55">
        <f>IF(物品!M335=0,0,"'"&amp;物品!M335&amp;"'")</f>
        <v>0</v>
      </c>
      <c r="M231" s="55">
        <f>IF(物品!N335=0,0,"'"&amp;物品!N335&amp;"'")</f>
        <v>0</v>
      </c>
      <c r="N231" s="55">
        <f>IF(物品!O335=0,0,"'"&amp;物品!O335&amp;"'")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物品!A336</f>
        <v>0</v>
      </c>
      <c r="B232" s="55" t="str">
        <f>"'"&amp;物品!B336&amp;"'"</f>
        <v>'IC07'</v>
      </c>
      <c r="C232" s="55">
        <f>物品!J336</f>
        <v>0</v>
      </c>
      <c r="D232" s="55">
        <f>物品!K336</f>
        <v>0</v>
      </c>
      <c r="E232" s="55">
        <f>物品!L336</f>
        <v>0</v>
      </c>
      <c r="F232" s="55">
        <f>物品!M336</f>
        <v>0</v>
      </c>
      <c r="G232" s="55">
        <f>物品!N336</f>
        <v>0</v>
      </c>
      <c r="H232" s="55">
        <f>物品!O336</f>
        <v>0</v>
      </c>
      <c r="I232" s="55">
        <f>IF(物品!J336=0,0,"'"&amp;物品!J336&amp;"'")</f>
        <v>0</v>
      </c>
      <c r="J232" s="55">
        <f>IF(物品!K336=0,0,"'"&amp;物品!K336&amp;"'")</f>
        <v>0</v>
      </c>
      <c r="K232" s="55">
        <f>IF(物品!L336=0,0,"'"&amp;物品!L336&amp;"'")</f>
        <v>0</v>
      </c>
      <c r="L232" s="55">
        <f>IF(物品!M336=0,0,"'"&amp;物品!M336&amp;"'")</f>
        <v>0</v>
      </c>
      <c r="M232" s="55">
        <f>IF(物品!N336=0,0,"'"&amp;物品!N336&amp;"'")</f>
        <v>0</v>
      </c>
      <c r="N232" s="55">
        <f>IF(物品!O336=0,0,"'"&amp;物品!O336&amp;"'")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物品!A337</f>
        <v>0</v>
      </c>
      <c r="B233" s="55" t="str">
        <f>"'"&amp;物品!B337&amp;"'"</f>
        <v>'IC08'</v>
      </c>
      <c r="C233" s="55">
        <f>物品!J337</f>
        <v>0</v>
      </c>
      <c r="D233" s="55">
        <f>物品!K337</f>
        <v>0</v>
      </c>
      <c r="E233" s="55">
        <f>物品!L337</f>
        <v>0</v>
      </c>
      <c r="F233" s="55">
        <f>物品!M337</f>
        <v>0</v>
      </c>
      <c r="G233" s="55">
        <f>物品!N337</f>
        <v>0</v>
      </c>
      <c r="H233" s="55">
        <f>物品!O337</f>
        <v>0</v>
      </c>
      <c r="I233" s="55">
        <f>IF(物品!J337=0,0,"'"&amp;物品!J337&amp;"'")</f>
        <v>0</v>
      </c>
      <c r="J233" s="55">
        <f>IF(物品!K337=0,0,"'"&amp;物品!K337&amp;"'")</f>
        <v>0</v>
      </c>
      <c r="K233" s="55">
        <f>IF(物品!L337=0,0,"'"&amp;物品!L337&amp;"'")</f>
        <v>0</v>
      </c>
      <c r="L233" s="55">
        <f>IF(物品!M337=0,0,"'"&amp;物品!M337&amp;"'")</f>
        <v>0</v>
      </c>
      <c r="M233" s="55">
        <f>IF(物品!N337=0,0,"'"&amp;物品!N337&amp;"'")</f>
        <v>0</v>
      </c>
      <c r="N233" s="55">
        <f>IF(物品!O337=0,0,"'"&amp;物品!O337&amp;"'")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物品!A338</f>
        <v>0</v>
      </c>
      <c r="B234" s="55" t="str">
        <f>"'"&amp;物品!B338&amp;"'"</f>
        <v>'IC09'</v>
      </c>
      <c r="C234" s="55">
        <f>物品!J338</f>
        <v>0</v>
      </c>
      <c r="D234" s="55">
        <f>物品!K338</f>
        <v>0</v>
      </c>
      <c r="E234" s="55">
        <f>物品!L338</f>
        <v>0</v>
      </c>
      <c r="F234" s="55">
        <f>物品!M338</f>
        <v>0</v>
      </c>
      <c r="G234" s="55">
        <f>物品!N338</f>
        <v>0</v>
      </c>
      <c r="H234" s="55">
        <f>物品!O338</f>
        <v>0</v>
      </c>
      <c r="I234" s="55">
        <f>IF(物品!J338=0,0,"'"&amp;物品!J338&amp;"'")</f>
        <v>0</v>
      </c>
      <c r="J234" s="55">
        <f>IF(物品!K338=0,0,"'"&amp;物品!K338&amp;"'")</f>
        <v>0</v>
      </c>
      <c r="K234" s="55">
        <f>IF(物品!L338=0,0,"'"&amp;物品!L338&amp;"'")</f>
        <v>0</v>
      </c>
      <c r="L234" s="55">
        <f>IF(物品!M338=0,0,"'"&amp;物品!M338&amp;"'")</f>
        <v>0</v>
      </c>
      <c r="M234" s="55">
        <f>IF(物品!N338=0,0,"'"&amp;物品!N338&amp;"'")</f>
        <v>0</v>
      </c>
      <c r="N234" s="55">
        <f>IF(物品!O338=0,0,"'"&amp;物品!O338&amp;"'")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物品!A339</f>
        <v>0</v>
      </c>
      <c r="B235" s="55" t="str">
        <f>"'"&amp;物品!B339&amp;"'"</f>
        <v>'IC10'</v>
      </c>
      <c r="C235" s="55">
        <f>物品!J339</f>
        <v>0</v>
      </c>
      <c r="D235" s="55">
        <f>物品!K339</f>
        <v>0</v>
      </c>
      <c r="E235" s="55">
        <f>物品!L339</f>
        <v>0</v>
      </c>
      <c r="F235" s="55">
        <f>物品!M339</f>
        <v>0</v>
      </c>
      <c r="G235" s="55">
        <f>物品!N339</f>
        <v>0</v>
      </c>
      <c r="H235" s="55">
        <f>物品!O339</f>
        <v>0</v>
      </c>
      <c r="I235" s="55">
        <f>IF(物品!J339=0,0,"'"&amp;物品!J339&amp;"'")</f>
        <v>0</v>
      </c>
      <c r="J235" s="55">
        <f>IF(物品!K339=0,0,"'"&amp;物品!K339&amp;"'")</f>
        <v>0</v>
      </c>
      <c r="K235" s="55">
        <f>IF(物品!L339=0,0,"'"&amp;物品!L339&amp;"'")</f>
        <v>0</v>
      </c>
      <c r="L235" s="55">
        <f>IF(物品!M339=0,0,"'"&amp;物品!M339&amp;"'")</f>
        <v>0</v>
      </c>
      <c r="M235" s="55">
        <f>IF(物品!N339=0,0,"'"&amp;物品!N339&amp;"'")</f>
        <v>0</v>
      </c>
      <c r="N235" s="55">
        <f>IF(物品!O339=0,0,"'"&amp;物品!O339&amp;"'")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物品!A340</f>
        <v>0</v>
      </c>
      <c r="B236" s="55" t="str">
        <f>"'"&amp;物品!B340&amp;"'"</f>
        <v>'IC11'</v>
      </c>
      <c r="C236" s="55">
        <f>物品!J340</f>
        <v>0</v>
      </c>
      <c r="D236" s="55">
        <f>物品!K340</f>
        <v>0</v>
      </c>
      <c r="E236" s="55">
        <f>物品!L340</f>
        <v>0</v>
      </c>
      <c r="F236" s="55">
        <f>物品!M340</f>
        <v>0</v>
      </c>
      <c r="G236" s="55">
        <f>物品!N340</f>
        <v>0</v>
      </c>
      <c r="H236" s="55">
        <f>物品!O340</f>
        <v>0</v>
      </c>
      <c r="I236" s="55">
        <f>IF(物品!J340=0,0,"'"&amp;物品!J340&amp;"'")</f>
        <v>0</v>
      </c>
      <c r="J236" s="55">
        <f>IF(物品!K340=0,0,"'"&amp;物品!K340&amp;"'")</f>
        <v>0</v>
      </c>
      <c r="K236" s="55">
        <f>IF(物品!L340=0,0,"'"&amp;物品!L340&amp;"'")</f>
        <v>0</v>
      </c>
      <c r="L236" s="55">
        <f>IF(物品!M340=0,0,"'"&amp;物品!M340&amp;"'")</f>
        <v>0</v>
      </c>
      <c r="M236" s="55">
        <f>IF(物品!N340=0,0,"'"&amp;物品!N340&amp;"'")</f>
        <v>0</v>
      </c>
      <c r="N236" s="55">
        <f>IF(物品!O340=0,0,"'"&amp;物品!O340&amp;"'")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物品!A341</f>
        <v>0</v>
      </c>
      <c r="B237" s="55" t="str">
        <f>"'"&amp;物品!B341&amp;"'"</f>
        <v>'IK01'</v>
      </c>
      <c r="C237" s="55">
        <f>物品!J341</f>
        <v>0</v>
      </c>
      <c r="D237" s="55">
        <f>物品!K341</f>
        <v>0</v>
      </c>
      <c r="E237" s="55">
        <f>物品!L341</f>
        <v>0</v>
      </c>
      <c r="F237" s="55">
        <f>物品!M341</f>
        <v>0</v>
      </c>
      <c r="G237" s="55">
        <f>物品!N341</f>
        <v>0</v>
      </c>
      <c r="H237" s="55">
        <f>物品!O341</f>
        <v>0</v>
      </c>
      <c r="I237" s="55">
        <f>IF(物品!J341=0,0,"'"&amp;物品!J341&amp;"'")</f>
        <v>0</v>
      </c>
      <c r="J237" s="55">
        <f>IF(物品!K341=0,0,"'"&amp;物品!K341&amp;"'")</f>
        <v>0</v>
      </c>
      <c r="K237" s="55">
        <f>IF(物品!L341=0,0,"'"&amp;物品!L341&amp;"'")</f>
        <v>0</v>
      </c>
      <c r="L237" s="55">
        <f>IF(物品!M341=0,0,"'"&amp;物品!M341&amp;"'")</f>
        <v>0</v>
      </c>
      <c r="M237" s="55">
        <f>IF(物品!N341=0,0,"'"&amp;物品!N341&amp;"'")</f>
        <v>0</v>
      </c>
      <c r="N237" s="55">
        <f>IF(物品!O341=0,0,"'"&amp;物品!O341&amp;"'")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物品!A342</f>
        <v>0</v>
      </c>
      <c r="B238" s="55" t="str">
        <f>"'"&amp;物品!B342&amp;"'"</f>
        <v>'IK02'</v>
      </c>
      <c r="C238" s="55">
        <f>物品!J342</f>
        <v>0</v>
      </c>
      <c r="D238" s="55">
        <f>物品!K342</f>
        <v>0</v>
      </c>
      <c r="E238" s="55">
        <f>物品!L342</f>
        <v>0</v>
      </c>
      <c r="F238" s="55">
        <f>物品!M342</f>
        <v>0</v>
      </c>
      <c r="G238" s="55">
        <f>物品!N342</f>
        <v>0</v>
      </c>
      <c r="H238" s="55">
        <f>物品!O342</f>
        <v>0</v>
      </c>
      <c r="I238" s="55">
        <f>IF(物品!J342=0,0,"'"&amp;物品!J342&amp;"'")</f>
        <v>0</v>
      </c>
      <c r="J238" s="55">
        <f>IF(物品!K342=0,0,"'"&amp;物品!K342&amp;"'")</f>
        <v>0</v>
      </c>
      <c r="K238" s="55">
        <f>IF(物品!L342=0,0,"'"&amp;物品!L342&amp;"'")</f>
        <v>0</v>
      </c>
      <c r="L238" s="55">
        <f>IF(物品!M342=0,0,"'"&amp;物品!M342&amp;"'")</f>
        <v>0</v>
      </c>
      <c r="M238" s="55">
        <f>IF(物品!N342=0,0,"'"&amp;物品!N342&amp;"'")</f>
        <v>0</v>
      </c>
      <c r="N238" s="55">
        <f>IF(物品!O342=0,0,"'"&amp;物品!O342&amp;"'")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物品!A343</f>
        <v>0</v>
      </c>
      <c r="B239" s="55" t="str">
        <f>"'"&amp;物品!B343&amp;"'"</f>
        <v>'IK03'</v>
      </c>
      <c r="C239" s="55">
        <f>物品!J343</f>
        <v>0</v>
      </c>
      <c r="D239" s="55">
        <f>物品!K343</f>
        <v>0</v>
      </c>
      <c r="E239" s="55">
        <f>物品!L343</f>
        <v>0</v>
      </c>
      <c r="F239" s="55">
        <f>物品!M343</f>
        <v>0</v>
      </c>
      <c r="G239" s="55">
        <f>物品!N343</f>
        <v>0</v>
      </c>
      <c r="H239" s="55">
        <f>物品!O343</f>
        <v>0</v>
      </c>
      <c r="I239" s="55">
        <f>IF(物品!J343=0,0,"'"&amp;物品!J343&amp;"'")</f>
        <v>0</v>
      </c>
      <c r="J239" s="55">
        <f>IF(物品!K343=0,0,"'"&amp;物品!K343&amp;"'")</f>
        <v>0</v>
      </c>
      <c r="K239" s="55">
        <f>IF(物品!L343=0,0,"'"&amp;物品!L343&amp;"'")</f>
        <v>0</v>
      </c>
      <c r="L239" s="55">
        <f>IF(物品!M343=0,0,"'"&amp;物品!M343&amp;"'")</f>
        <v>0</v>
      </c>
      <c r="M239" s="55">
        <f>IF(物品!N343=0,0,"'"&amp;物品!N343&amp;"'")</f>
        <v>0</v>
      </c>
      <c r="N239" s="55">
        <f>IF(物品!O343=0,0,"'"&amp;物品!O343&amp;"'")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物品!A344</f>
        <v>0</v>
      </c>
      <c r="B240" s="55" t="str">
        <f>"'"&amp;物品!B344&amp;"'"</f>
        <v>'IK04'</v>
      </c>
      <c r="C240" s="55">
        <f>物品!J344</f>
        <v>0</v>
      </c>
      <c r="D240" s="55">
        <f>物品!K344</f>
        <v>0</v>
      </c>
      <c r="E240" s="55">
        <f>物品!L344</f>
        <v>0</v>
      </c>
      <c r="F240" s="55">
        <f>物品!M344</f>
        <v>0</v>
      </c>
      <c r="G240" s="55">
        <f>物品!N344</f>
        <v>0</v>
      </c>
      <c r="H240" s="55">
        <f>物品!O344</f>
        <v>0</v>
      </c>
      <c r="I240" s="55">
        <f>IF(物品!J344=0,0,"'"&amp;物品!J344&amp;"'")</f>
        <v>0</v>
      </c>
      <c r="J240" s="55">
        <f>IF(物品!K344=0,0,"'"&amp;物品!K344&amp;"'")</f>
        <v>0</v>
      </c>
      <c r="K240" s="55">
        <f>IF(物品!L344=0,0,"'"&amp;物品!L344&amp;"'")</f>
        <v>0</v>
      </c>
      <c r="L240" s="55">
        <f>IF(物品!M344=0,0,"'"&amp;物品!M344&amp;"'")</f>
        <v>0</v>
      </c>
      <c r="M240" s="55">
        <f>IF(物品!N344=0,0,"'"&amp;物品!N344&amp;"'")</f>
        <v>0</v>
      </c>
      <c r="N240" s="55">
        <f>IF(物品!O344=0,0,"'"&amp;物品!O344&amp;"'")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物品!A345</f>
        <v>0</v>
      </c>
      <c r="B241" s="55" t="str">
        <f>"'"&amp;物品!B345&amp;"'"</f>
        <v>'IK05'</v>
      </c>
      <c r="C241" s="55">
        <f>物品!J345</f>
        <v>0</v>
      </c>
      <c r="D241" s="55">
        <f>物品!K345</f>
        <v>0</v>
      </c>
      <c r="E241" s="55">
        <f>物品!L345</f>
        <v>0</v>
      </c>
      <c r="F241" s="55">
        <f>物品!M345</f>
        <v>0</v>
      </c>
      <c r="G241" s="55">
        <f>物品!N345</f>
        <v>0</v>
      </c>
      <c r="H241" s="55">
        <f>物品!O345</f>
        <v>0</v>
      </c>
      <c r="I241" s="55">
        <f>IF(物品!J345=0,0,"'"&amp;物品!J345&amp;"'")</f>
        <v>0</v>
      </c>
      <c r="J241" s="55">
        <f>IF(物品!K345=0,0,"'"&amp;物品!K345&amp;"'")</f>
        <v>0</v>
      </c>
      <c r="K241" s="55">
        <f>IF(物品!L345=0,0,"'"&amp;物品!L345&amp;"'")</f>
        <v>0</v>
      </c>
      <c r="L241" s="55">
        <f>IF(物品!M345=0,0,"'"&amp;物品!M345&amp;"'")</f>
        <v>0</v>
      </c>
      <c r="M241" s="55">
        <f>IF(物品!N345=0,0,"'"&amp;物品!N345&amp;"'")</f>
        <v>0</v>
      </c>
      <c r="N241" s="55">
        <f>IF(物品!O345=0,0,"'"&amp;物品!O345&amp;"'")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物品!A346</f>
        <v>0</v>
      </c>
      <c r="B242" s="55" t="str">
        <f>"'"&amp;物品!B346&amp;"'"</f>
        <v>'IK06'</v>
      </c>
      <c r="C242" s="55">
        <f>物品!J346</f>
        <v>0</v>
      </c>
      <c r="D242" s="55">
        <f>物品!K346</f>
        <v>0</v>
      </c>
      <c r="E242" s="55">
        <f>物品!L346</f>
        <v>0</v>
      </c>
      <c r="F242" s="55">
        <f>物品!M346</f>
        <v>0</v>
      </c>
      <c r="G242" s="55">
        <f>物品!N346</f>
        <v>0</v>
      </c>
      <c r="H242" s="55">
        <f>物品!O346</f>
        <v>0</v>
      </c>
      <c r="I242" s="55">
        <f>IF(物品!J346=0,0,"'"&amp;物品!J346&amp;"'")</f>
        <v>0</v>
      </c>
      <c r="J242" s="55">
        <f>IF(物品!K346=0,0,"'"&amp;物品!K346&amp;"'")</f>
        <v>0</v>
      </c>
      <c r="K242" s="55">
        <f>IF(物品!L346=0,0,"'"&amp;物品!L346&amp;"'")</f>
        <v>0</v>
      </c>
      <c r="L242" s="55">
        <f>IF(物品!M346=0,0,"'"&amp;物品!M346&amp;"'")</f>
        <v>0</v>
      </c>
      <c r="M242" s="55">
        <f>IF(物品!N346=0,0,"'"&amp;物品!N346&amp;"'")</f>
        <v>0</v>
      </c>
      <c r="N242" s="55">
        <f>IF(物品!O346=0,0,"'"&amp;物品!O346&amp;"'")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物品!A347</f>
        <v>0</v>
      </c>
      <c r="B243" s="55" t="str">
        <f>"'"&amp;物品!B347&amp;"'"</f>
        <v>'IK07'</v>
      </c>
      <c r="C243" s="55">
        <f>物品!J347</f>
        <v>0</v>
      </c>
      <c r="D243" s="55">
        <f>物品!K347</f>
        <v>0</v>
      </c>
      <c r="E243" s="55">
        <f>物品!L347</f>
        <v>0</v>
      </c>
      <c r="F243" s="55">
        <f>物品!M347</f>
        <v>0</v>
      </c>
      <c r="G243" s="55">
        <f>物品!N347</f>
        <v>0</v>
      </c>
      <c r="H243" s="55">
        <f>物品!O347</f>
        <v>0</v>
      </c>
      <c r="I243" s="55">
        <f>IF(物品!J347=0,0,"'"&amp;物品!J347&amp;"'")</f>
        <v>0</v>
      </c>
      <c r="J243" s="55">
        <f>IF(物品!K347=0,0,"'"&amp;物品!K347&amp;"'")</f>
        <v>0</v>
      </c>
      <c r="K243" s="55">
        <f>IF(物品!L347=0,0,"'"&amp;物品!L347&amp;"'")</f>
        <v>0</v>
      </c>
      <c r="L243" s="55">
        <f>IF(物品!M347=0,0,"'"&amp;物品!M347&amp;"'")</f>
        <v>0</v>
      </c>
      <c r="M243" s="55">
        <f>IF(物品!N347=0,0,"'"&amp;物品!N347&amp;"'")</f>
        <v>0</v>
      </c>
      <c r="N243" s="55">
        <f>IF(物品!O347=0,0,"'"&amp;物品!O347&amp;"'")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物品!A348</f>
        <v>0</v>
      </c>
      <c r="B244" s="55" t="str">
        <f>"'"&amp;物品!B348&amp;"'"</f>
        <v>'IK08'</v>
      </c>
      <c r="C244" s="55">
        <f>物品!J348</f>
        <v>0</v>
      </c>
      <c r="D244" s="55">
        <f>物品!K348</f>
        <v>0</v>
      </c>
      <c r="E244" s="55">
        <f>物品!L348</f>
        <v>0</v>
      </c>
      <c r="F244" s="55">
        <f>物品!M348</f>
        <v>0</v>
      </c>
      <c r="G244" s="55">
        <f>物品!N348</f>
        <v>0</v>
      </c>
      <c r="H244" s="55">
        <f>物品!O348</f>
        <v>0</v>
      </c>
      <c r="I244" s="55">
        <f>IF(物品!J348=0,0,"'"&amp;物品!J348&amp;"'")</f>
        <v>0</v>
      </c>
      <c r="J244" s="55">
        <f>IF(物品!K348=0,0,"'"&amp;物品!K348&amp;"'")</f>
        <v>0</v>
      </c>
      <c r="K244" s="55">
        <f>IF(物品!L348=0,0,"'"&amp;物品!L348&amp;"'")</f>
        <v>0</v>
      </c>
      <c r="L244" s="55">
        <f>IF(物品!M348=0,0,"'"&amp;物品!M348&amp;"'")</f>
        <v>0</v>
      </c>
      <c r="M244" s="55">
        <f>IF(物品!N348=0,0,"'"&amp;物品!N348&amp;"'")</f>
        <v>0</v>
      </c>
      <c r="N244" s="55">
        <f>IF(物品!O348=0,0,"'"&amp;物品!O348&amp;"'")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物品!A349</f>
        <v>0</v>
      </c>
      <c r="B245" s="55" t="str">
        <f>"'"&amp;物品!B349&amp;"'"</f>
        <v>'IK1A'</v>
      </c>
      <c r="C245" s="55">
        <f>物品!J349</f>
        <v>0</v>
      </c>
      <c r="D245" s="55">
        <f>物品!K349</f>
        <v>0</v>
      </c>
      <c r="E245" s="55">
        <f>物品!L349</f>
        <v>0</v>
      </c>
      <c r="F245" s="55">
        <f>物品!M349</f>
        <v>0</v>
      </c>
      <c r="G245" s="55">
        <f>物品!N349</f>
        <v>0</v>
      </c>
      <c r="H245" s="55">
        <f>物品!O349</f>
        <v>0</v>
      </c>
      <c r="I245" s="55">
        <f>IF(物品!J349=0,0,"'"&amp;物品!J349&amp;"'")</f>
        <v>0</v>
      </c>
      <c r="J245" s="55">
        <f>IF(物品!K349=0,0,"'"&amp;物品!K349&amp;"'")</f>
        <v>0</v>
      </c>
      <c r="K245" s="55">
        <f>IF(物品!L349=0,0,"'"&amp;物品!L349&amp;"'")</f>
        <v>0</v>
      </c>
      <c r="L245" s="55">
        <f>IF(物品!M349=0,0,"'"&amp;物品!M349&amp;"'")</f>
        <v>0</v>
      </c>
      <c r="M245" s="55">
        <f>IF(物品!N349=0,0,"'"&amp;物品!N349&amp;"'")</f>
        <v>0</v>
      </c>
      <c r="N245" s="55">
        <f>IF(物品!O349=0,0,"'"&amp;物品!O349&amp;"'")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物品!A358</f>
        <v>0</v>
      </c>
      <c r="B246" s="55" t="str">
        <f>"'"&amp;物品!B358&amp;"'"</f>
        <v>'IK2A'</v>
      </c>
      <c r="C246" s="55">
        <f>物品!J358</f>
        <v>0</v>
      </c>
      <c r="D246" s="55">
        <f>物品!K358</f>
        <v>0</v>
      </c>
      <c r="E246" s="55">
        <f>物品!L358</f>
        <v>0</v>
      </c>
      <c r="F246" s="55">
        <f>物品!M358</f>
        <v>0</v>
      </c>
      <c r="G246" s="55">
        <f>物品!N358</f>
        <v>0</v>
      </c>
      <c r="H246" s="55">
        <f>物品!O358</f>
        <v>0</v>
      </c>
      <c r="I246" s="55">
        <f>IF(物品!J358=0,0,"'"&amp;物品!J358&amp;"'")</f>
        <v>0</v>
      </c>
      <c r="J246" s="55">
        <f>IF(物品!K358=0,0,"'"&amp;物品!K358&amp;"'")</f>
        <v>0</v>
      </c>
      <c r="K246" s="55">
        <f>IF(物品!L358=0,0,"'"&amp;物品!L358&amp;"'")</f>
        <v>0</v>
      </c>
      <c r="L246" s="55">
        <f>IF(物品!M358=0,0,"'"&amp;物品!M358&amp;"'")</f>
        <v>0</v>
      </c>
      <c r="M246" s="55">
        <f>IF(物品!N358=0,0,"'"&amp;物品!N358&amp;"'")</f>
        <v>0</v>
      </c>
      <c r="N246" s="55">
        <f>IF(物品!O358=0,0,"'"&amp;物品!O358&amp;"'")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物品!A367</f>
        <v>0</v>
      </c>
      <c r="B247" s="55" t="str">
        <f>"'"&amp;物品!B367&amp;"'"</f>
        <v>'IK3A'</v>
      </c>
      <c r="C247" s="55">
        <f>物品!J367</f>
        <v>0</v>
      </c>
      <c r="D247" s="55">
        <f>物品!K367</f>
        <v>0</v>
      </c>
      <c r="E247" s="55">
        <f>物品!L367</f>
        <v>0</v>
      </c>
      <c r="F247" s="55">
        <f>物品!M367</f>
        <v>0</v>
      </c>
      <c r="G247" s="55">
        <f>物品!N367</f>
        <v>0</v>
      </c>
      <c r="H247" s="55">
        <f>物品!O367</f>
        <v>0</v>
      </c>
      <c r="I247" s="55">
        <f>IF(物品!J367=0,0,"'"&amp;物品!J367&amp;"'")</f>
        <v>0</v>
      </c>
      <c r="J247" s="55">
        <f>IF(物品!K367=0,0,"'"&amp;物品!K367&amp;"'")</f>
        <v>0</v>
      </c>
      <c r="K247" s="55">
        <f>IF(物品!L367=0,0,"'"&amp;物品!L367&amp;"'")</f>
        <v>0</v>
      </c>
      <c r="L247" s="55">
        <f>IF(物品!M367=0,0,"'"&amp;物品!M367&amp;"'")</f>
        <v>0</v>
      </c>
      <c r="M247" s="55">
        <f>IF(物品!N367=0,0,"'"&amp;物品!N367&amp;"'")</f>
        <v>0</v>
      </c>
      <c r="N247" s="55">
        <f>IF(物品!O367=0,0,"'"&amp;物品!O367&amp;"'")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物品!A376</f>
        <v>0</v>
      </c>
      <c r="B248" s="55" t="str">
        <f>"'"&amp;物品!B376&amp;"'"</f>
        <v>'IK4A'</v>
      </c>
      <c r="C248" s="55">
        <f>物品!J376</f>
        <v>0</v>
      </c>
      <c r="D248" s="55">
        <f>物品!K376</f>
        <v>0</v>
      </c>
      <c r="E248" s="55">
        <f>物品!L376</f>
        <v>0</v>
      </c>
      <c r="F248" s="55">
        <f>物品!M376</f>
        <v>0</v>
      </c>
      <c r="G248" s="55">
        <f>物品!N376</f>
        <v>0</v>
      </c>
      <c r="H248" s="55">
        <f>物品!O376</f>
        <v>0</v>
      </c>
      <c r="I248" s="55">
        <f>IF(物品!J376=0,0,"'"&amp;物品!J376&amp;"'")</f>
        <v>0</v>
      </c>
      <c r="J248" s="55">
        <f>IF(物品!K376=0,0,"'"&amp;物品!K376&amp;"'")</f>
        <v>0</v>
      </c>
      <c r="K248" s="55">
        <f>IF(物品!L376=0,0,"'"&amp;物品!L376&amp;"'")</f>
        <v>0</v>
      </c>
      <c r="L248" s="55">
        <f>IF(物品!M376=0,0,"'"&amp;物品!M376&amp;"'")</f>
        <v>0</v>
      </c>
      <c r="M248" s="55">
        <f>IF(物品!N376=0,0,"'"&amp;物品!N376&amp;"'")</f>
        <v>0</v>
      </c>
      <c r="N248" s="55">
        <f>IF(物品!O376=0,0,"'"&amp;物品!O376&amp;"'")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物品!A385</f>
        <v>0</v>
      </c>
      <c r="B249" s="55" t="str">
        <f>"'"&amp;物品!B385&amp;"'"</f>
        <v>'IK5A'</v>
      </c>
      <c r="C249" s="55">
        <f>物品!J385</f>
        <v>0</v>
      </c>
      <c r="D249" s="55">
        <f>物品!K385</f>
        <v>0</v>
      </c>
      <c r="E249" s="55">
        <f>物品!L385</f>
        <v>0</v>
      </c>
      <c r="F249" s="55">
        <f>物品!M385</f>
        <v>0</v>
      </c>
      <c r="G249" s="55">
        <f>物品!N385</f>
        <v>0</v>
      </c>
      <c r="H249" s="55">
        <f>物品!O385</f>
        <v>0</v>
      </c>
      <c r="I249" s="55">
        <f>IF(物品!J385=0,0,"'"&amp;物品!J385&amp;"'")</f>
        <v>0</v>
      </c>
      <c r="J249" s="55">
        <f>IF(物品!K385=0,0,"'"&amp;物品!K385&amp;"'")</f>
        <v>0</v>
      </c>
      <c r="K249" s="55">
        <f>IF(物品!L385=0,0,"'"&amp;物品!L385&amp;"'")</f>
        <v>0</v>
      </c>
      <c r="L249" s="55">
        <f>IF(物品!M385=0,0,"'"&amp;物品!M385&amp;"'")</f>
        <v>0</v>
      </c>
      <c r="M249" s="55">
        <f>IF(物品!N385=0,0,"'"&amp;物品!N385&amp;"'")</f>
        <v>0</v>
      </c>
      <c r="N249" s="55">
        <f>IF(物品!O385=0,0,"'"&amp;物品!O385&amp;"'")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物品!A394</f>
        <v>0</v>
      </c>
      <c r="B250" s="55" t="str">
        <f>"'"&amp;物品!B394&amp;"'"</f>
        <v>'IK6A'</v>
      </c>
      <c r="C250" s="55">
        <f>物品!J394</f>
        <v>0</v>
      </c>
      <c r="D250" s="55">
        <f>物品!K394</f>
        <v>0</v>
      </c>
      <c r="E250" s="55">
        <f>物品!L394</f>
        <v>0</v>
      </c>
      <c r="F250" s="55">
        <f>物品!M394</f>
        <v>0</v>
      </c>
      <c r="G250" s="55">
        <f>物品!N394</f>
        <v>0</v>
      </c>
      <c r="H250" s="55">
        <f>物品!O394</f>
        <v>0</v>
      </c>
      <c r="I250" s="55">
        <f>IF(物品!J394=0,0,"'"&amp;物品!J394&amp;"'")</f>
        <v>0</v>
      </c>
      <c r="J250" s="55">
        <f>IF(物品!K394=0,0,"'"&amp;物品!K394&amp;"'")</f>
        <v>0</v>
      </c>
      <c r="K250" s="55">
        <f>IF(物品!L394=0,0,"'"&amp;物品!L394&amp;"'")</f>
        <v>0</v>
      </c>
      <c r="L250" s="55">
        <f>IF(物品!M394=0,0,"'"&amp;物品!M394&amp;"'")</f>
        <v>0</v>
      </c>
      <c r="M250" s="55">
        <f>IF(物品!N394=0,0,"'"&amp;物品!N394&amp;"'")</f>
        <v>0</v>
      </c>
      <c r="N250" s="55">
        <f>IF(物品!O394=0,0,"'"&amp;物品!O394&amp;"'")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物品!A403</f>
        <v>0</v>
      </c>
      <c r="B251" s="55" t="str">
        <f>"'"&amp;物品!B403&amp;"'"</f>
        <v>'IK7A'</v>
      </c>
      <c r="C251" s="55">
        <f>物品!J403</f>
        <v>0</v>
      </c>
      <c r="D251" s="55">
        <f>物品!K403</f>
        <v>0</v>
      </c>
      <c r="E251" s="55">
        <f>物品!L403</f>
        <v>0</v>
      </c>
      <c r="F251" s="55">
        <f>物品!M403</f>
        <v>0</v>
      </c>
      <c r="G251" s="55">
        <f>物品!N403</f>
        <v>0</v>
      </c>
      <c r="H251" s="55">
        <f>物品!O403</f>
        <v>0</v>
      </c>
      <c r="I251" s="55">
        <f>IF(物品!J403=0,0,"'"&amp;物品!J403&amp;"'")</f>
        <v>0</v>
      </c>
      <c r="J251" s="55">
        <f>IF(物品!K403=0,0,"'"&amp;物品!K403&amp;"'")</f>
        <v>0</v>
      </c>
      <c r="K251" s="55">
        <f>IF(物品!L403=0,0,"'"&amp;物品!L403&amp;"'")</f>
        <v>0</v>
      </c>
      <c r="L251" s="55">
        <f>IF(物品!M403=0,0,"'"&amp;物品!M403&amp;"'")</f>
        <v>0</v>
      </c>
      <c r="M251" s="55">
        <f>IF(物品!N403=0,0,"'"&amp;物品!N403&amp;"'")</f>
        <v>0</v>
      </c>
      <c r="N251" s="55">
        <f>IF(物品!O403=0,0,"'"&amp;物品!O403&amp;"'")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物品!A412</f>
        <v>0</v>
      </c>
      <c r="B252" s="55" t="str">
        <f>"'"&amp;物品!B412&amp;"'"</f>
        <v>'IK8A'</v>
      </c>
      <c r="C252" s="55">
        <f>物品!J412</f>
        <v>0</v>
      </c>
      <c r="D252" s="55">
        <f>物品!K412</f>
        <v>0</v>
      </c>
      <c r="E252" s="55">
        <f>物品!L412</f>
        <v>0</v>
      </c>
      <c r="F252" s="55">
        <f>物品!M412</f>
        <v>0</v>
      </c>
      <c r="G252" s="55">
        <f>物品!N412</f>
        <v>0</v>
      </c>
      <c r="H252" s="55">
        <f>物品!O412</f>
        <v>0</v>
      </c>
      <c r="I252" s="55">
        <f>IF(物品!J412=0,0,"'"&amp;物品!J412&amp;"'")</f>
        <v>0</v>
      </c>
      <c r="J252" s="55">
        <f>IF(物品!K412=0,0,"'"&amp;物品!K412&amp;"'")</f>
        <v>0</v>
      </c>
      <c r="K252" s="55">
        <f>IF(物品!L412=0,0,"'"&amp;物品!L412&amp;"'")</f>
        <v>0</v>
      </c>
      <c r="L252" s="55">
        <f>IF(物品!M412=0,0,"'"&amp;物品!M412&amp;"'")</f>
        <v>0</v>
      </c>
      <c r="M252" s="55">
        <f>IF(物品!N412=0,0,"'"&amp;物品!N412&amp;"'")</f>
        <v>0</v>
      </c>
      <c r="N252" s="55">
        <f>IF(物品!O412=0,0,"'"&amp;物品!O412&amp;"'")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物品!A421</f>
        <v>0</v>
      </c>
      <c r="B253" s="55" t="str">
        <f>"'"&amp;物品!B421&amp;"'"</f>
        <v>'IK91'</v>
      </c>
      <c r="C253" s="55">
        <f>物品!J421</f>
        <v>0</v>
      </c>
      <c r="D253" s="55">
        <f>物品!K421</f>
        <v>0</v>
      </c>
      <c r="E253" s="55">
        <f>物品!L421</f>
        <v>0</v>
      </c>
      <c r="F253" s="55">
        <f>物品!M421</f>
        <v>0</v>
      </c>
      <c r="G253" s="55">
        <f>物品!N421</f>
        <v>0</v>
      </c>
      <c r="H253" s="55">
        <f>物品!O421</f>
        <v>0</v>
      </c>
      <c r="I253" s="55">
        <f>IF(物品!J421=0,0,"'"&amp;物品!J421&amp;"'")</f>
        <v>0</v>
      </c>
      <c r="J253" s="55">
        <f>IF(物品!K421=0,0,"'"&amp;物品!K421&amp;"'")</f>
        <v>0</v>
      </c>
      <c r="K253" s="55">
        <f>IF(物品!L421=0,0,"'"&amp;物品!L421&amp;"'")</f>
        <v>0</v>
      </c>
      <c r="L253" s="55">
        <f>IF(物品!M421=0,0,"'"&amp;物品!M421&amp;"'")</f>
        <v>0</v>
      </c>
      <c r="M253" s="55">
        <f>IF(物品!N421=0,0,"'"&amp;物品!N421&amp;"'")</f>
        <v>0</v>
      </c>
      <c r="N253" s="55">
        <f>IF(物品!O421=0,0,"'"&amp;物品!O421&amp;"'")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物品!A422</f>
        <v>0</v>
      </c>
      <c r="B254" s="55" t="str">
        <f>"'"&amp;物品!B422&amp;"'"</f>
        <v>'IK92'</v>
      </c>
      <c r="C254" s="55">
        <f>物品!J422</f>
        <v>0</v>
      </c>
      <c r="D254" s="55">
        <f>物品!K422</f>
        <v>0</v>
      </c>
      <c r="E254" s="55">
        <f>物品!L422</f>
        <v>0</v>
      </c>
      <c r="F254" s="55">
        <f>物品!M422</f>
        <v>0</v>
      </c>
      <c r="G254" s="55">
        <f>物品!N422</f>
        <v>0</v>
      </c>
      <c r="H254" s="55">
        <f>物品!O422</f>
        <v>0</v>
      </c>
      <c r="I254" s="55">
        <f>IF(物品!J422=0,0,"'"&amp;物品!J422&amp;"'")</f>
        <v>0</v>
      </c>
      <c r="J254" s="55">
        <f>IF(物品!K422=0,0,"'"&amp;物品!K422&amp;"'")</f>
        <v>0</v>
      </c>
      <c r="K254" s="55">
        <f>IF(物品!L422=0,0,"'"&amp;物品!L422&amp;"'")</f>
        <v>0</v>
      </c>
      <c r="L254" s="55">
        <f>IF(物品!M422=0,0,"'"&amp;物品!M422&amp;"'")</f>
        <v>0</v>
      </c>
      <c r="M254" s="55">
        <f>IF(物品!N422=0,0,"'"&amp;物品!N422&amp;"'")</f>
        <v>0</v>
      </c>
      <c r="N254" s="55">
        <f>IF(物品!O422=0,0,"'"&amp;物品!O422&amp;"'")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物品!A423</f>
        <v>0</v>
      </c>
      <c r="B255" s="55" t="str">
        <f>"'"&amp;物品!B423&amp;"'"</f>
        <v>'IK93'</v>
      </c>
      <c r="C255" s="55">
        <f>物品!J423</f>
        <v>0</v>
      </c>
      <c r="D255" s="55">
        <f>物品!K423</f>
        <v>0</v>
      </c>
      <c r="E255" s="55">
        <f>物品!L423</f>
        <v>0</v>
      </c>
      <c r="F255" s="55">
        <f>物品!M423</f>
        <v>0</v>
      </c>
      <c r="G255" s="55">
        <f>物品!N423</f>
        <v>0</v>
      </c>
      <c r="H255" s="55">
        <f>物品!O423</f>
        <v>0</v>
      </c>
      <c r="I255" s="55">
        <f>IF(物品!J423=0,0,"'"&amp;物品!J423&amp;"'")</f>
        <v>0</v>
      </c>
      <c r="J255" s="55">
        <f>IF(物品!K423=0,0,"'"&amp;物品!K423&amp;"'")</f>
        <v>0</v>
      </c>
      <c r="K255" s="55">
        <f>IF(物品!L423=0,0,"'"&amp;物品!L423&amp;"'")</f>
        <v>0</v>
      </c>
      <c r="L255" s="55">
        <f>IF(物品!M423=0,0,"'"&amp;物品!M423&amp;"'")</f>
        <v>0</v>
      </c>
      <c r="M255" s="55">
        <f>IF(物品!N423=0,0,"'"&amp;物品!N423&amp;"'")</f>
        <v>0</v>
      </c>
      <c r="N255" s="55">
        <f>IF(物品!O423=0,0,"'"&amp;物品!O423&amp;"'")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物品!A424</f>
        <v>0</v>
      </c>
      <c r="B256" s="55" t="str">
        <f>"'"&amp;物品!B424&amp;"'"</f>
        <v>'IK94'</v>
      </c>
      <c r="C256" s="55">
        <f>物品!J424</f>
        <v>0</v>
      </c>
      <c r="D256" s="55">
        <f>物品!K424</f>
        <v>0</v>
      </c>
      <c r="E256" s="55">
        <f>物品!L424</f>
        <v>0</v>
      </c>
      <c r="F256" s="55">
        <f>物品!M424</f>
        <v>0</v>
      </c>
      <c r="G256" s="55">
        <f>物品!N424</f>
        <v>0</v>
      </c>
      <c r="H256" s="55">
        <f>物品!O424</f>
        <v>0</v>
      </c>
      <c r="I256" s="55">
        <f>IF(物品!J424=0,0,"'"&amp;物品!J424&amp;"'")</f>
        <v>0</v>
      </c>
      <c r="J256" s="55">
        <f>IF(物品!K424=0,0,"'"&amp;物品!K424&amp;"'")</f>
        <v>0</v>
      </c>
      <c r="K256" s="55">
        <f>IF(物品!L424=0,0,"'"&amp;物品!L424&amp;"'")</f>
        <v>0</v>
      </c>
      <c r="L256" s="55">
        <f>IF(物品!M424=0,0,"'"&amp;物品!M424&amp;"'")</f>
        <v>0</v>
      </c>
      <c r="M256" s="55">
        <f>IF(物品!N424=0,0,"'"&amp;物品!N424&amp;"'")</f>
        <v>0</v>
      </c>
      <c r="N256" s="55">
        <f>IF(物品!O424=0,0,"'"&amp;物品!O424&amp;"'")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物品!A425</f>
        <v>0</v>
      </c>
      <c r="B257" s="55" t="str">
        <f>"'"&amp;物品!B425&amp;"'"</f>
        <v>'IK95'</v>
      </c>
      <c r="C257" s="55">
        <f>物品!J425</f>
        <v>0</v>
      </c>
      <c r="D257" s="55">
        <f>物品!K425</f>
        <v>0</v>
      </c>
      <c r="E257" s="55">
        <f>物品!L425</f>
        <v>0</v>
      </c>
      <c r="F257" s="55">
        <f>物品!M425</f>
        <v>0</v>
      </c>
      <c r="G257" s="55">
        <f>物品!N425</f>
        <v>0</v>
      </c>
      <c r="H257" s="55">
        <f>物品!O425</f>
        <v>0</v>
      </c>
      <c r="I257" s="55">
        <f>IF(物品!J425=0,0,"'"&amp;物品!J425&amp;"'")</f>
        <v>0</v>
      </c>
      <c r="J257" s="55">
        <f>IF(物品!K425=0,0,"'"&amp;物品!K425&amp;"'")</f>
        <v>0</v>
      </c>
      <c r="K257" s="55">
        <f>IF(物品!L425=0,0,"'"&amp;物品!L425&amp;"'")</f>
        <v>0</v>
      </c>
      <c r="L257" s="55">
        <f>IF(物品!M425=0,0,"'"&amp;物品!M425&amp;"'")</f>
        <v>0</v>
      </c>
      <c r="M257" s="55">
        <f>IF(物品!N425=0,0,"'"&amp;物品!N425&amp;"'")</f>
        <v>0</v>
      </c>
      <c r="N257" s="55">
        <f>IF(物品!O425=0,0,"'"&amp;物品!O425&amp;"'")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物品!A426</f>
        <v>0</v>
      </c>
      <c r="B258" s="55" t="str">
        <f>"'"&amp;物品!B426&amp;"'"</f>
        <v>'IK96'</v>
      </c>
      <c r="C258" s="55">
        <f>物品!J426</f>
        <v>0</v>
      </c>
      <c r="D258" s="55">
        <f>物品!K426</f>
        <v>0</v>
      </c>
      <c r="E258" s="55">
        <f>物品!L426</f>
        <v>0</v>
      </c>
      <c r="F258" s="55">
        <f>物品!M426</f>
        <v>0</v>
      </c>
      <c r="G258" s="55">
        <f>物品!N426</f>
        <v>0</v>
      </c>
      <c r="H258" s="55">
        <f>物品!O426</f>
        <v>0</v>
      </c>
      <c r="I258" s="55">
        <f>IF(物品!J426=0,0,"'"&amp;物品!J426&amp;"'")</f>
        <v>0</v>
      </c>
      <c r="J258" s="55">
        <f>IF(物品!K426=0,0,"'"&amp;物品!K426&amp;"'")</f>
        <v>0</v>
      </c>
      <c r="K258" s="55">
        <f>IF(物品!L426=0,0,"'"&amp;物品!L426&amp;"'")</f>
        <v>0</v>
      </c>
      <c r="L258" s="55">
        <f>IF(物品!M426=0,0,"'"&amp;物品!M426&amp;"'")</f>
        <v>0</v>
      </c>
      <c r="M258" s="55">
        <f>IF(物品!N426=0,0,"'"&amp;物品!N426&amp;"'")</f>
        <v>0</v>
      </c>
      <c r="N258" s="55">
        <f>IF(物品!O426=0,0,"'"&amp;物品!O426&amp;"'")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物品!A427</f>
        <v>0</v>
      </c>
      <c r="B259" s="55" t="str">
        <f>"'"&amp;物品!B427&amp;"'"</f>
        <v>'IK97'</v>
      </c>
      <c r="C259" s="55">
        <f>物品!J427</f>
        <v>0</v>
      </c>
      <c r="D259" s="55">
        <f>物品!K427</f>
        <v>0</v>
      </c>
      <c r="E259" s="55">
        <f>物品!L427</f>
        <v>0</v>
      </c>
      <c r="F259" s="55">
        <f>物品!M427</f>
        <v>0</v>
      </c>
      <c r="G259" s="55">
        <f>物品!N427</f>
        <v>0</v>
      </c>
      <c r="H259" s="55">
        <f>物品!O427</f>
        <v>0</v>
      </c>
      <c r="I259" s="55">
        <f>IF(物品!J427=0,0,"'"&amp;物品!J427&amp;"'")</f>
        <v>0</v>
      </c>
      <c r="J259" s="55">
        <f>IF(物品!K427=0,0,"'"&amp;物品!K427&amp;"'")</f>
        <v>0</v>
      </c>
      <c r="K259" s="55">
        <f>IF(物品!L427=0,0,"'"&amp;物品!L427&amp;"'")</f>
        <v>0</v>
      </c>
      <c r="L259" s="55">
        <f>IF(物品!M427=0,0,"'"&amp;物品!M427&amp;"'")</f>
        <v>0</v>
      </c>
      <c r="M259" s="55">
        <f>IF(物品!N427=0,0,"'"&amp;物品!N427&amp;"'")</f>
        <v>0</v>
      </c>
      <c r="N259" s="55">
        <f>IF(物品!O427=0,0,"'"&amp;物品!O427&amp;"'")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物品!A428</f>
        <v>0</v>
      </c>
      <c r="B260" s="55" t="str">
        <f>"'"&amp;物品!B428&amp;"'"</f>
        <v>'IK98'</v>
      </c>
      <c r="C260" s="55">
        <f>物品!J428</f>
        <v>0</v>
      </c>
      <c r="D260" s="55">
        <f>物品!K428</f>
        <v>0</v>
      </c>
      <c r="E260" s="55">
        <f>物品!L428</f>
        <v>0</v>
      </c>
      <c r="F260" s="55">
        <f>物品!M428</f>
        <v>0</v>
      </c>
      <c r="G260" s="55">
        <f>物品!N428</f>
        <v>0</v>
      </c>
      <c r="H260" s="55">
        <f>物品!O428</f>
        <v>0</v>
      </c>
      <c r="I260" s="55">
        <f>IF(物品!J428=0,0,"'"&amp;物品!J428&amp;"'")</f>
        <v>0</v>
      </c>
      <c r="J260" s="55">
        <f>IF(物品!K428=0,0,"'"&amp;物品!K428&amp;"'")</f>
        <v>0</v>
      </c>
      <c r="K260" s="55">
        <f>IF(物品!L428=0,0,"'"&amp;物品!L428&amp;"'")</f>
        <v>0</v>
      </c>
      <c r="L260" s="55">
        <f>IF(物品!M428=0,0,"'"&amp;物品!M428&amp;"'")</f>
        <v>0</v>
      </c>
      <c r="M260" s="55">
        <f>IF(物品!N428=0,0,"'"&amp;物品!N428&amp;"'")</f>
        <v>0</v>
      </c>
      <c r="N260" s="55">
        <f>IF(物品!O428=0,0,"'"&amp;物品!O428&amp;"'")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物品!A429</f>
        <v>0</v>
      </c>
      <c r="B261" s="55" t="str">
        <f>"'"&amp;物品!B429&amp;"'"</f>
        <v>''</v>
      </c>
      <c r="C261" s="55">
        <f>物品!J429</f>
        <v>0</v>
      </c>
      <c r="D261" s="55">
        <f>物品!K429</f>
        <v>0</v>
      </c>
      <c r="E261" s="55">
        <f>物品!L429</f>
        <v>0</v>
      </c>
      <c r="F261" s="55">
        <f>物品!M429</f>
        <v>0</v>
      </c>
      <c r="G261" s="55">
        <f>物品!N429</f>
        <v>0</v>
      </c>
      <c r="H261" s="55">
        <f>物品!O429</f>
        <v>0</v>
      </c>
      <c r="I261" s="55">
        <f>IF(物品!J429=0,0,"'"&amp;物品!J429&amp;"'")</f>
        <v>0</v>
      </c>
      <c r="J261" s="55">
        <f>IF(物品!K429=0,0,"'"&amp;物品!K429&amp;"'")</f>
        <v>0</v>
      </c>
      <c r="K261" s="55">
        <f>IF(物品!L429=0,0,"'"&amp;物品!L429&amp;"'")</f>
        <v>0</v>
      </c>
      <c r="L261" s="55">
        <f>IF(物品!M429=0,0,"'"&amp;物品!M429&amp;"'")</f>
        <v>0</v>
      </c>
      <c r="M261" s="55">
        <f>IF(物品!N429=0,0,"'"&amp;物品!N429&amp;"'")</f>
        <v>0</v>
      </c>
      <c r="N261" s="55">
        <f>IF(物品!O429=0,0,"'"&amp;物品!O429&amp;"'")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物品!A430</f>
        <v>0</v>
      </c>
      <c r="B262" s="55" t="str">
        <f>"'"&amp;物品!B430&amp;"'"</f>
        <v>''</v>
      </c>
      <c r="C262" s="55">
        <f>物品!J430</f>
        <v>0</v>
      </c>
      <c r="D262" s="55">
        <f>物品!K430</f>
        <v>0</v>
      </c>
      <c r="E262" s="55">
        <f>物品!L430</f>
        <v>0</v>
      </c>
      <c r="F262" s="55">
        <f>物品!M430</f>
        <v>0</v>
      </c>
      <c r="G262" s="55">
        <f>物品!N430</f>
        <v>0</v>
      </c>
      <c r="H262" s="55">
        <f>物品!O430</f>
        <v>0</v>
      </c>
      <c r="I262" s="55">
        <f>IF(物品!J430=0,0,"'"&amp;物品!J430&amp;"'")</f>
        <v>0</v>
      </c>
      <c r="J262" s="55">
        <f>IF(物品!K430=0,0,"'"&amp;物品!K430&amp;"'")</f>
        <v>0</v>
      </c>
      <c r="K262" s="55">
        <f>IF(物品!L430=0,0,"'"&amp;物品!L430&amp;"'")</f>
        <v>0</v>
      </c>
      <c r="L262" s="55">
        <f>IF(物品!M430=0,0,"'"&amp;物品!M430&amp;"'")</f>
        <v>0</v>
      </c>
      <c r="M262" s="55">
        <f>IF(物品!N430=0,0,"'"&amp;物品!N430&amp;"'")</f>
        <v>0</v>
      </c>
      <c r="N262" s="55">
        <f>IF(物品!O430=0,0,"'"&amp;物品!O430&amp;"'")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物品!A431</f>
        <v>0</v>
      </c>
      <c r="B263" s="55" t="str">
        <f>"'"&amp;物品!B431&amp;"'"</f>
        <v>''</v>
      </c>
      <c r="C263" s="55">
        <f>物品!J431</f>
        <v>0</v>
      </c>
      <c r="D263" s="55">
        <f>物品!K431</f>
        <v>0</v>
      </c>
      <c r="E263" s="55">
        <f>物品!L431</f>
        <v>0</v>
      </c>
      <c r="F263" s="55">
        <f>物品!M431</f>
        <v>0</v>
      </c>
      <c r="G263" s="55">
        <f>物品!N431</f>
        <v>0</v>
      </c>
      <c r="H263" s="55">
        <f>物品!O431</f>
        <v>0</v>
      </c>
      <c r="I263" s="55">
        <f>IF(物品!J431=0,0,"'"&amp;物品!J431&amp;"'")</f>
        <v>0</v>
      </c>
      <c r="J263" s="55">
        <f>IF(物品!K431=0,0,"'"&amp;物品!K431&amp;"'")</f>
        <v>0</v>
      </c>
      <c r="K263" s="55">
        <f>IF(物品!L431=0,0,"'"&amp;物品!L431&amp;"'")</f>
        <v>0</v>
      </c>
      <c r="L263" s="55">
        <f>IF(物品!M431=0,0,"'"&amp;物品!M431&amp;"'")</f>
        <v>0</v>
      </c>
      <c r="M263" s="55">
        <f>IF(物品!N431=0,0,"'"&amp;物品!N431&amp;"'")</f>
        <v>0</v>
      </c>
      <c r="N263" s="55">
        <f>IF(物品!O431=0,0,"'"&amp;物品!O431&amp;"'")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1183</v>
      </c>
      <c r="H1" s="39" t="s">
        <v>1184</v>
      </c>
      <c r="I1" s="43" t="s">
        <v>1185</v>
      </c>
      <c r="J1" s="44" t="s">
        <v>1181</v>
      </c>
      <c r="K1" s="45" t="s">
        <v>141</v>
      </c>
      <c r="L1" s="46" t="s">
        <v>142</v>
      </c>
      <c r="M1" s="47" t="s">
        <v>1186</v>
      </c>
      <c r="N1" s="48" t="s">
        <v>1187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IF(物品!B465="",0,"'"&amp;物品!B465&amp;"'")</f>
        <v>0</v>
      </c>
      <c r="B217">
        <f>物品!D322</f>
        <v>0</v>
      </c>
      <c r="C217">
        <f>物品!E465</f>
        <v>0</v>
      </c>
      <c r="D217">
        <f>物品!F465</f>
        <v>0</v>
      </c>
      <c r="E217">
        <f>IF(ISTEXT(物品!G456)=TRUE,"'"&amp;物品!G456&amp;"'",物品!G456)</f>
        <v>0</v>
      </c>
      <c r="F217">
        <f>IF(ISTEXT(物品!H456)=TRUE,"'"&amp;物品!H456&amp;"'",物品!H456)</f>
        <v>0</v>
      </c>
      <c r="G217">
        <f>IF(物品!I465="",0,"'"&amp;物品!I465&amp;"'")</f>
        <v>0</v>
      </c>
      <c r="H217">
        <f>IF(物品!R456="",0,物品!R456)</f>
        <v>0</v>
      </c>
      <c r="I217">
        <f>IF(物品!S456="",0,物品!S456)</f>
        <v>0</v>
      </c>
      <c r="J217">
        <f>IF(物品!C465="",0,""""&amp;物品!C465&amp;"""")</f>
        <v>0</v>
      </c>
      <c r="K217" t="str">
        <f>IF(物品!T465="","""""",""""&amp;物品!T465&amp;"""")</f>
        <v>""</v>
      </c>
      <c r="L217">
        <f>IF(物品!U465="",0,""""&amp;物品!U465&amp;"""")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IF(物品!B466="",0,"'"&amp;物品!B466&amp;"'")</f>
        <v>0</v>
      </c>
      <c r="B218">
        <f>物品!D323</f>
        <v>0</v>
      </c>
      <c r="C218">
        <f>物品!E466</f>
        <v>0</v>
      </c>
      <c r="D218">
        <f>物品!F466</f>
        <v>0</v>
      </c>
      <c r="E218">
        <f>IF(ISTEXT(物品!G457)=TRUE,"'"&amp;物品!G457&amp;"'",物品!G457)</f>
        <v>0</v>
      </c>
      <c r="F218">
        <f>IF(ISTEXT(物品!H457)=TRUE,"'"&amp;物品!H457&amp;"'",物品!H457)</f>
        <v>0</v>
      </c>
      <c r="G218">
        <f>IF(物品!I466="",0,"'"&amp;物品!I466&amp;"'")</f>
        <v>0</v>
      </c>
      <c r="H218">
        <f>IF(物品!R457="",0,物品!R457)</f>
        <v>0</v>
      </c>
      <c r="I218">
        <f>IF(物品!S457="",0,物品!S457)</f>
        <v>0</v>
      </c>
      <c r="J218">
        <f>IF(物品!C466="",0,""""&amp;物品!C466&amp;"""")</f>
        <v>0</v>
      </c>
      <c r="K218" t="str">
        <f>IF(物品!T466="","""""",""""&amp;物品!T466&amp;"""")</f>
        <v>""</v>
      </c>
      <c r="L218">
        <f>IF(物品!U466="",0,""""&amp;物品!U466&amp;"""")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IF(物品!B467="",0,"'"&amp;物品!B467&amp;"'")</f>
        <v>0</v>
      </c>
      <c r="B219">
        <f>物品!D330</f>
        <v>0</v>
      </c>
      <c r="C219">
        <f>物品!E467</f>
        <v>0</v>
      </c>
      <c r="D219">
        <f>物品!F467</f>
        <v>0</v>
      </c>
      <c r="E219">
        <f>IF(ISTEXT(物品!G458)=TRUE,"'"&amp;物品!G458&amp;"'",物品!G458)</f>
        <v>0</v>
      </c>
      <c r="F219">
        <f>IF(ISTEXT(物品!H458)=TRUE,"'"&amp;物品!H458&amp;"'",物品!H458)</f>
        <v>0</v>
      </c>
      <c r="G219">
        <f>IF(物品!I467="",0,"'"&amp;物品!I467&amp;"'")</f>
        <v>0</v>
      </c>
      <c r="H219">
        <f>IF(物品!R458="",0,物品!R458)</f>
        <v>0</v>
      </c>
      <c r="I219">
        <f>IF(物品!S458="",0,物品!S458)</f>
        <v>0</v>
      </c>
      <c r="J219">
        <f>IF(物品!C467="",0,""""&amp;物品!C467&amp;"""")</f>
        <v>0</v>
      </c>
      <c r="K219" t="str">
        <f>IF(物品!T467="","""""",""""&amp;物品!T467&amp;"""")</f>
        <v>""</v>
      </c>
      <c r="L219">
        <f>IF(物品!U467="",0,""""&amp;物品!U467&amp;"""")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IF(物品!B468="",0,"'"&amp;物品!B468&amp;"'")</f>
        <v>0</v>
      </c>
      <c r="B220">
        <f>物品!D331</f>
        <v>0</v>
      </c>
      <c r="C220">
        <f>物品!E468</f>
        <v>0</v>
      </c>
      <c r="D220">
        <f>物品!F468</f>
        <v>0</v>
      </c>
      <c r="E220">
        <f>IF(ISTEXT(物品!G459)=TRUE,"'"&amp;物品!G459&amp;"'",物品!G459)</f>
        <v>0</v>
      </c>
      <c r="F220">
        <f>IF(ISTEXT(物品!H459)=TRUE,"'"&amp;物品!H459&amp;"'",物品!H459)</f>
        <v>0</v>
      </c>
      <c r="G220">
        <f>IF(物品!I468="",0,"'"&amp;物品!I468&amp;"'")</f>
        <v>0</v>
      </c>
      <c r="H220">
        <f>IF(物品!R459="",0,物品!R459)</f>
        <v>0</v>
      </c>
      <c r="I220">
        <f>IF(物品!S459="",0,物品!S459)</f>
        <v>0</v>
      </c>
      <c r="J220">
        <f>IF(物品!C468="",0,""""&amp;物品!C468&amp;"""")</f>
        <v>0</v>
      </c>
      <c r="K220" t="str">
        <f>IF(物品!T468="","""""",""""&amp;物品!T468&amp;"""")</f>
        <v>""</v>
      </c>
      <c r="L220">
        <f>IF(物品!U468="",0,""""&amp;物品!U468&amp;"""")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IF(物品!B469="",0,"'"&amp;物品!B469&amp;"'")</f>
        <v>0</v>
      </c>
      <c r="B221">
        <f>物品!D332</f>
        <v>0</v>
      </c>
      <c r="C221">
        <f>物品!E469</f>
        <v>0</v>
      </c>
      <c r="D221">
        <f>物品!F469</f>
        <v>0</v>
      </c>
      <c r="E221">
        <f>IF(ISTEXT(物品!G460)=TRUE,"'"&amp;物品!G460&amp;"'",物品!G460)</f>
        <v>0</v>
      </c>
      <c r="F221">
        <f>IF(ISTEXT(物品!H460)=TRUE,"'"&amp;物品!H460&amp;"'",物品!H460)</f>
        <v>0</v>
      </c>
      <c r="G221">
        <f>IF(物品!I469="",0,"'"&amp;物品!I469&amp;"'")</f>
        <v>0</v>
      </c>
      <c r="H221">
        <f>IF(物品!R460="",0,物品!R460)</f>
        <v>0</v>
      </c>
      <c r="I221">
        <f>IF(物品!S460="",0,物品!S460)</f>
        <v>0</v>
      </c>
      <c r="J221">
        <f>IF(物品!C469="",0,""""&amp;物品!C469&amp;"""")</f>
        <v>0</v>
      </c>
      <c r="K221" t="str">
        <f>IF(物品!T469="","""""",""""&amp;物品!T469&amp;"""")</f>
        <v>""</v>
      </c>
      <c r="L221">
        <f>IF(物品!U469="",0,""""&amp;物品!U469&amp;"""")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IF(物品!B470="",0,"'"&amp;物品!B470&amp;"'")</f>
        <v>0</v>
      </c>
      <c r="B222">
        <f>物品!D333</f>
        <v>0</v>
      </c>
      <c r="C222">
        <f>物品!E470</f>
        <v>0</v>
      </c>
      <c r="D222">
        <f>物品!F470</f>
        <v>0</v>
      </c>
      <c r="E222">
        <f>IF(ISTEXT(物品!G461)=TRUE,"'"&amp;物品!G461&amp;"'",物品!G461)</f>
        <v>0</v>
      </c>
      <c r="F222">
        <f>IF(ISTEXT(物品!H461)=TRUE,"'"&amp;物品!H461&amp;"'",物品!H461)</f>
        <v>0</v>
      </c>
      <c r="G222">
        <f>IF(物品!I470="",0,"'"&amp;物品!I470&amp;"'")</f>
        <v>0</v>
      </c>
      <c r="H222">
        <f>IF(物品!R461="",0,物品!R461)</f>
        <v>0</v>
      </c>
      <c r="I222">
        <f>IF(物品!S461="",0,物品!S461)</f>
        <v>0</v>
      </c>
      <c r="J222">
        <f>IF(物品!C470="",0,""""&amp;物品!C470&amp;"""")</f>
        <v>0</v>
      </c>
      <c r="K222" t="str">
        <f>IF(物品!T470="","""""",""""&amp;物品!T470&amp;"""")</f>
        <v>""</v>
      </c>
      <c r="L222">
        <f>IF(物品!U470="",0,""""&amp;物品!U470&amp;"""")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IF(物品!B471="",0,"'"&amp;物品!B471&amp;"'")</f>
        <v>0</v>
      </c>
      <c r="B223">
        <f>物品!D334</f>
        <v>0</v>
      </c>
      <c r="C223">
        <f>物品!E471</f>
        <v>0</v>
      </c>
      <c r="D223">
        <f>物品!F471</f>
        <v>0</v>
      </c>
      <c r="E223">
        <f>IF(ISTEXT(物品!G462)=TRUE,"'"&amp;物品!G462&amp;"'",物品!G462)</f>
        <v>0</v>
      </c>
      <c r="F223">
        <f>IF(ISTEXT(物品!H462)=TRUE,"'"&amp;物品!H462&amp;"'",物品!H462)</f>
        <v>0</v>
      </c>
      <c r="G223">
        <f>IF(物品!I471="",0,"'"&amp;物品!I471&amp;"'")</f>
        <v>0</v>
      </c>
      <c r="H223">
        <f>IF(物品!R462="",0,物品!R462)</f>
        <v>0</v>
      </c>
      <c r="I223">
        <f>IF(物品!S462="",0,物品!S462)</f>
        <v>0</v>
      </c>
      <c r="J223">
        <f>IF(物品!C471="",0,""""&amp;物品!C471&amp;"""")</f>
        <v>0</v>
      </c>
      <c r="K223" t="str">
        <f>IF(物品!T471="","""""",""""&amp;物品!T471&amp;"""")</f>
        <v>""</v>
      </c>
      <c r="L223">
        <f>IF(物品!U471="",0,""""&amp;物品!U471&amp;"""")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IF(物品!B472="",0,"'"&amp;物品!B472&amp;"'")</f>
        <v>0</v>
      </c>
      <c r="B224">
        <f>物品!D335</f>
        <v>0</v>
      </c>
      <c r="C224">
        <f>物品!E472</f>
        <v>0</v>
      </c>
      <c r="D224">
        <f>物品!F472</f>
        <v>0</v>
      </c>
      <c r="E224">
        <f>IF(ISTEXT(物品!G463)=TRUE,"'"&amp;物品!G463&amp;"'",物品!G463)</f>
        <v>0</v>
      </c>
      <c r="F224">
        <f>IF(ISTEXT(物品!H463)=TRUE,"'"&amp;物品!H463&amp;"'",物品!H463)</f>
        <v>0</v>
      </c>
      <c r="G224">
        <f>IF(物品!I472="",0,"'"&amp;物品!I472&amp;"'")</f>
        <v>0</v>
      </c>
      <c r="H224">
        <f>IF(物品!R463="",0,物品!R463)</f>
        <v>0</v>
      </c>
      <c r="I224">
        <f>IF(物品!S463="",0,物品!S463)</f>
        <v>0</v>
      </c>
      <c r="J224">
        <f>IF(物品!C472="",0,""""&amp;物品!C472&amp;"""")</f>
        <v>0</v>
      </c>
      <c r="K224" t="str">
        <f>IF(物品!T472="","""""",""""&amp;物品!T472&amp;"""")</f>
        <v>""</v>
      </c>
      <c r="L224">
        <f>IF(物品!U472="",0,""""&amp;物品!U472&amp;"""")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IF(物品!B473="",0,"'"&amp;物品!B473&amp;"'")</f>
        <v>0</v>
      </c>
      <c r="B225">
        <f>物品!D336</f>
        <v>0</v>
      </c>
      <c r="C225">
        <f>物品!E473</f>
        <v>0</v>
      </c>
      <c r="D225">
        <f>物品!F473</f>
        <v>0</v>
      </c>
      <c r="E225">
        <f>IF(ISTEXT(物品!G464)=TRUE,"'"&amp;物品!G464&amp;"'",物品!G464)</f>
        <v>0</v>
      </c>
      <c r="F225">
        <f>IF(ISTEXT(物品!H464)=TRUE,"'"&amp;物品!H464&amp;"'",物品!H464)</f>
        <v>0</v>
      </c>
      <c r="G225">
        <f>IF(物品!I473="",0,"'"&amp;物品!I473&amp;"'")</f>
        <v>0</v>
      </c>
      <c r="H225">
        <f>IF(物品!R464="",0,物品!R464)</f>
        <v>0</v>
      </c>
      <c r="I225">
        <f>IF(物品!S464="",0,物品!S464)</f>
        <v>0</v>
      </c>
      <c r="J225">
        <f>IF(物品!C473="",0,""""&amp;物品!C473&amp;"""")</f>
        <v>0</v>
      </c>
      <c r="K225" t="str">
        <f>IF(物品!T473="","""""",""""&amp;物品!T473&amp;"""")</f>
        <v>""</v>
      </c>
      <c r="L225">
        <f>IF(物品!U473="",0,""""&amp;物品!U473&amp;"""")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1188</v>
      </c>
      <c r="CD1" s="10" t="s">
        <v>1188</v>
      </c>
      <c r="CE1" s="10" t="s">
        <v>1188</v>
      </c>
      <c r="CF1" s="10" t="s">
        <v>1188</v>
      </c>
      <c r="CH1" s="10" t="s">
        <v>1188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1189</v>
      </c>
      <c r="CC2" s="10" t="s">
        <v>1190</v>
      </c>
      <c r="CD2" s="10" t="s">
        <v>1191</v>
      </c>
      <c r="CE2" s="10" t="s">
        <v>1192</v>
      </c>
      <c r="CF2" s="10" t="s">
        <v>1193</v>
      </c>
      <c r="CG2" s="10" t="s">
        <v>1194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1195</v>
      </c>
      <c r="B1" s="10" t="s">
        <v>1196</v>
      </c>
      <c r="C1" s="10" t="s">
        <v>1197</v>
      </c>
      <c r="D1" s="10" t="s">
        <v>1198</v>
      </c>
      <c r="E1" s="10" t="s">
        <v>1199</v>
      </c>
    </row>
    <row r="2" spans="1:11" ht="16.5">
      <c r="A2" s="9">
        <v>1</v>
      </c>
      <c r="B2" s="9" t="s">
        <v>1200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901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903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904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905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906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907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908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909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910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911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912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913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914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915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916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917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918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919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920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921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922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923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924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925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926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927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928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1206</v>
      </c>
      <c r="G1" t="s">
        <v>1207</v>
      </c>
      <c r="I1" t="s">
        <v>1208</v>
      </c>
      <c r="J1">
        <v>11</v>
      </c>
      <c r="P1" t="s">
        <v>1209</v>
      </c>
      <c r="U1" t="s">
        <v>1210</v>
      </c>
      <c r="V1" t="s">
        <v>1211</v>
      </c>
      <c r="X1" s="10" t="s">
        <v>1212</v>
      </c>
    </row>
    <row r="2" spans="1:25">
      <c r="A2" t="s">
        <v>1213</v>
      </c>
      <c r="D2">
        <v>800</v>
      </c>
      <c r="E2" s="30">
        <v>1</v>
      </c>
      <c r="F2" s="31">
        <f>D2/E2</f>
        <v>800</v>
      </c>
      <c r="I2" t="s">
        <v>1214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1215</v>
      </c>
      <c r="D3">
        <v>800</v>
      </c>
      <c r="E3" s="30">
        <v>1</v>
      </c>
      <c r="F3" s="31">
        <f t="shared" ref="F3:F25" si="1">D3/E3</f>
        <v>800</v>
      </c>
      <c r="I3" t="s">
        <v>1216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1217</v>
      </c>
      <c r="D4">
        <v>800</v>
      </c>
      <c r="E4" s="30">
        <v>1</v>
      </c>
      <c r="F4" s="31">
        <f t="shared" si="1"/>
        <v>800</v>
      </c>
      <c r="I4" t="s">
        <v>1218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1219</v>
      </c>
      <c r="D5">
        <v>800</v>
      </c>
      <c r="E5" s="30">
        <v>1</v>
      </c>
      <c r="F5" s="31">
        <f t="shared" si="1"/>
        <v>800</v>
      </c>
      <c r="I5" t="s">
        <v>1220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1222</v>
      </c>
      <c r="D7">
        <v>2500</v>
      </c>
      <c r="E7" s="30">
        <v>0.85</v>
      </c>
      <c r="F7" s="31">
        <f t="shared" si="1"/>
        <v>2941.1764705882401</v>
      </c>
      <c r="J7" t="s">
        <v>1223</v>
      </c>
      <c r="K7" s="10" t="s">
        <v>1224</v>
      </c>
      <c r="L7" s="10" t="s">
        <v>1225</v>
      </c>
      <c r="M7" t="s">
        <v>1226</v>
      </c>
      <c r="N7" t="s">
        <v>1227</v>
      </c>
      <c r="P7">
        <f t="shared" si="0"/>
        <v>85</v>
      </c>
    </row>
    <row r="8" spans="1:25">
      <c r="A8" t="s">
        <v>1228</v>
      </c>
      <c r="D8">
        <v>2500</v>
      </c>
      <c r="E8" s="30">
        <v>0.85</v>
      </c>
      <c r="F8" s="31">
        <f t="shared" si="1"/>
        <v>2941.1764705882401</v>
      </c>
      <c r="I8" t="s">
        <v>1229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1230</v>
      </c>
      <c r="D9">
        <v>2500</v>
      </c>
      <c r="E9" s="30">
        <v>0.85</v>
      </c>
      <c r="F9" s="31">
        <f t="shared" si="1"/>
        <v>2941.1764705882401</v>
      </c>
      <c r="I9" t="s">
        <v>1231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1232</v>
      </c>
      <c r="D10">
        <v>2500</v>
      </c>
      <c r="E10" s="30">
        <v>0.85</v>
      </c>
      <c r="F10" s="31">
        <f t="shared" si="1"/>
        <v>2941.1764705882401</v>
      </c>
      <c r="I10" t="s">
        <v>1233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1236</v>
      </c>
      <c r="D12">
        <v>8000</v>
      </c>
      <c r="E12" s="30">
        <v>0.7</v>
      </c>
      <c r="F12" s="31">
        <f t="shared" si="1"/>
        <v>11428.5714285714</v>
      </c>
      <c r="I12" t="s">
        <v>1237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1239</v>
      </c>
      <c r="N13">
        <f>SUM(N8:N12)</f>
        <v>1061280</v>
      </c>
      <c r="P13">
        <f t="shared" si="0"/>
        <v>70</v>
      </c>
    </row>
    <row r="14" spans="1:25">
      <c r="A14" t="s">
        <v>1240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1252</v>
      </c>
      <c r="E26" t="s">
        <v>1253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1255</v>
      </c>
      <c r="B31" s="10" t="s">
        <v>128</v>
      </c>
      <c r="C31" s="10" t="s">
        <v>138</v>
      </c>
      <c r="F31" s="10" t="s">
        <v>1256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1257</v>
      </c>
      <c r="G32" s="10" t="s">
        <v>1258</v>
      </c>
      <c r="H32" s="10" t="s">
        <v>1206</v>
      </c>
      <c r="J32" s="10" t="s">
        <v>1259</v>
      </c>
      <c r="K32" s="10" t="s">
        <v>1260</v>
      </c>
      <c r="L32" s="10" t="s">
        <v>1</v>
      </c>
      <c r="M32" s="10" t="s">
        <v>1206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1253</v>
      </c>
      <c r="N41">
        <f>SUM(N33:N40)</f>
        <v>28860</v>
      </c>
      <c r="O41">
        <f>SUM(O33:O40)</f>
        <v>9600</v>
      </c>
    </row>
    <row r="42" spans="1:15">
      <c r="A42" s="10" t="s">
        <v>1253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1261</v>
      </c>
      <c r="B45" s="10" t="s">
        <v>1262</v>
      </c>
      <c r="C45" s="10" t="s">
        <v>1263</v>
      </c>
      <c r="F45" s="10" t="s">
        <v>1264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1265</v>
      </c>
      <c r="G46" s="32" t="s">
        <v>1266</v>
      </c>
      <c r="H46" s="32" t="s">
        <v>179</v>
      </c>
      <c r="I46" s="10" t="s">
        <v>1267</v>
      </c>
      <c r="K46" s="10"/>
    </row>
    <row r="47" spans="1:15">
      <c r="A47">
        <v>2</v>
      </c>
      <c r="B47">
        <f t="shared" si="11"/>
        <v>200</v>
      </c>
      <c r="C47" s="10" t="s">
        <v>1268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939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941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945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947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951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953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698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713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1270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1271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1272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934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1273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707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701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704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941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943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947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949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953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955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1272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698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713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1270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934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1270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1271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1270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1271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936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938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939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941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943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945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947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949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951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953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955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716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934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1274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1275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1276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1277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1278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1279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1280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1281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1282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1283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1284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1285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1286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939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945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951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799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803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807</v>
      </c>
      <c r="H121" t="str">
        <f t="shared" si="1"/>
        <v>E技能附魔卷</v>
      </c>
    </row>
    <row r="122" spans="1:8" ht="16.5">
      <c r="A122" s="9" t="s">
        <v>589</v>
      </c>
      <c r="B122" s="9" t="s">
        <v>1287</v>
      </c>
      <c r="G122" s="9" t="s">
        <v>811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1288</v>
      </c>
      <c r="G123" s="9" t="s">
        <v>814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1289</v>
      </c>
      <c r="G124" s="9" t="s">
        <v>817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1290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1291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1292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1293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1294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1295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1296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673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1297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1298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1299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1300</v>
      </c>
      <c r="G137" s="9" t="s">
        <v>799</v>
      </c>
      <c r="H137" t="str">
        <f t="shared" si="2"/>
        <v>Q技能附魔卷</v>
      </c>
    </row>
    <row r="138" spans="1:8" ht="16.5">
      <c r="A138" s="9" t="s">
        <v>638</v>
      </c>
      <c r="B138" s="23" t="s">
        <v>1301</v>
      </c>
      <c r="G138" s="9" t="s">
        <v>811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1302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1303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901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903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904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905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906</v>
      </c>
      <c r="H145" t="str">
        <f t="shared" si="2"/>
        <v>附魔</v>
      </c>
    </row>
    <row r="146" spans="1:8" ht="16.5">
      <c r="A146" s="24" t="s">
        <v>665</v>
      </c>
      <c r="B146" s="20" t="s">
        <v>1304</v>
      </c>
      <c r="G146" s="9" t="s">
        <v>907</v>
      </c>
      <c r="H146" t="str">
        <f t="shared" si="2"/>
        <v>附魔</v>
      </c>
    </row>
    <row r="147" spans="1:8" ht="16.5">
      <c r="A147" s="24" t="s">
        <v>669</v>
      </c>
      <c r="B147" s="20" t="s">
        <v>1305</v>
      </c>
      <c r="G147" s="9" t="s">
        <v>908</v>
      </c>
      <c r="H147" t="str">
        <f t="shared" si="2"/>
        <v>附魔</v>
      </c>
    </row>
    <row r="148" spans="1:8" ht="16.5">
      <c r="A148" s="24" t="s">
        <v>673</v>
      </c>
      <c r="B148" s="20" t="s">
        <v>660</v>
      </c>
      <c r="G148" s="9" t="s">
        <v>909</v>
      </c>
      <c r="H148" t="str">
        <f t="shared" si="2"/>
        <v>附魔</v>
      </c>
    </row>
    <row r="149" spans="1:8" ht="16.5">
      <c r="A149" s="9" t="s">
        <v>698</v>
      </c>
      <c r="B149" s="9" t="s">
        <v>1306</v>
      </c>
      <c r="G149" s="9" t="s">
        <v>910</v>
      </c>
      <c r="H149" t="str">
        <f t="shared" si="2"/>
        <v>附魔</v>
      </c>
    </row>
    <row r="150" spans="1:8" ht="16.5">
      <c r="A150" s="9" t="s">
        <v>701</v>
      </c>
      <c r="B150" s="15" t="s">
        <v>702</v>
      </c>
      <c r="G150" s="9" t="s">
        <v>911</v>
      </c>
      <c r="H150" t="str">
        <f t="shared" si="2"/>
        <v>附魔</v>
      </c>
    </row>
    <row r="151" spans="1:8" ht="16.5">
      <c r="A151" s="9" t="s">
        <v>704</v>
      </c>
      <c r="B151" s="15" t="s">
        <v>705</v>
      </c>
      <c r="G151" s="9" t="s">
        <v>912</v>
      </c>
      <c r="H151" t="str">
        <f t="shared" si="2"/>
        <v>附魔</v>
      </c>
    </row>
    <row r="152" spans="1:8" ht="16.5">
      <c r="A152" s="9" t="s">
        <v>707</v>
      </c>
      <c r="B152" s="15" t="s">
        <v>708</v>
      </c>
      <c r="G152" s="9" t="s">
        <v>913</v>
      </c>
      <c r="H152" t="str">
        <f t="shared" si="2"/>
        <v>附魔</v>
      </c>
    </row>
    <row r="153" spans="1:8" ht="16.5">
      <c r="A153" s="9" t="s">
        <v>710</v>
      </c>
      <c r="B153" s="15" t="s">
        <v>711</v>
      </c>
      <c r="G153" s="9" t="s">
        <v>914</v>
      </c>
      <c r="H153" t="str">
        <f t="shared" si="2"/>
        <v>附魔</v>
      </c>
    </row>
    <row r="154" spans="1:8" ht="16.5">
      <c r="A154" s="9" t="s">
        <v>713</v>
      </c>
      <c r="B154" s="25" t="s">
        <v>1307</v>
      </c>
      <c r="G154" s="9" t="s">
        <v>915</v>
      </c>
      <c r="H154" t="str">
        <f t="shared" si="2"/>
        <v>附魔</v>
      </c>
    </row>
    <row r="155" spans="1:8" ht="16.5">
      <c r="A155" s="9" t="s">
        <v>716</v>
      </c>
      <c r="B155" s="25" t="s">
        <v>1308</v>
      </c>
      <c r="G155" s="9" t="s">
        <v>916</v>
      </c>
      <c r="H155" t="str">
        <f t="shared" si="2"/>
        <v>附魔</v>
      </c>
    </row>
    <row r="156" spans="1:8" ht="16.5">
      <c r="A156" s="9" t="s">
        <v>1270</v>
      </c>
      <c r="B156" s="25" t="s">
        <v>1309</v>
      </c>
      <c r="G156" s="9" t="s">
        <v>917</v>
      </c>
      <c r="H156" t="str">
        <f t="shared" si="2"/>
        <v>附魔</v>
      </c>
    </row>
    <row r="157" spans="1:8" ht="16.5">
      <c r="A157" s="9" t="s">
        <v>1271</v>
      </c>
      <c r="B157" s="25" t="s">
        <v>1310</v>
      </c>
      <c r="G157" s="11"/>
      <c r="H157" t="str">
        <f t="shared" si="2"/>
        <v/>
      </c>
    </row>
    <row r="158" spans="1:8" ht="16.5">
      <c r="A158" s="9" t="s">
        <v>720</v>
      </c>
      <c r="B158" s="15" t="s">
        <v>721</v>
      </c>
      <c r="G158" s="8"/>
      <c r="H158" t="str">
        <f t="shared" si="2"/>
        <v/>
      </c>
    </row>
    <row r="159" spans="1:8" ht="16.5">
      <c r="A159" s="9" t="s">
        <v>722</v>
      </c>
      <c r="B159" s="15" t="s">
        <v>723</v>
      </c>
      <c r="G159" s="9" t="s">
        <v>918</v>
      </c>
      <c r="H159" t="str">
        <f t="shared" si="2"/>
        <v>附魔</v>
      </c>
    </row>
    <row r="160" spans="1:8" ht="16.5">
      <c r="A160" s="9" t="s">
        <v>724</v>
      </c>
      <c r="B160" s="15" t="s">
        <v>725</v>
      </c>
      <c r="G160" s="9" t="s">
        <v>919</v>
      </c>
      <c r="H160" t="str">
        <f t="shared" si="2"/>
        <v>附魔</v>
      </c>
    </row>
    <row r="161" spans="1:8" ht="16.5">
      <c r="A161" s="9" t="s">
        <v>726</v>
      </c>
      <c r="B161" s="15" t="s">
        <v>727</v>
      </c>
      <c r="G161" s="9" t="s">
        <v>920</v>
      </c>
      <c r="H161" t="str">
        <f t="shared" si="2"/>
        <v>附魔</v>
      </c>
    </row>
    <row r="162" spans="1:8" ht="16.5">
      <c r="A162" s="9" t="s">
        <v>728</v>
      </c>
      <c r="B162" s="15" t="s">
        <v>729</v>
      </c>
      <c r="G162" s="9" t="s">
        <v>921</v>
      </c>
      <c r="H162" t="str">
        <f t="shared" si="2"/>
        <v>附魔</v>
      </c>
    </row>
    <row r="163" spans="1:8" ht="16.5">
      <c r="A163" s="9" t="s">
        <v>730</v>
      </c>
      <c r="B163" s="15" t="s">
        <v>731</v>
      </c>
      <c r="G163" s="9" t="s">
        <v>922</v>
      </c>
      <c r="H163" t="str">
        <f t="shared" si="2"/>
        <v>附魔</v>
      </c>
    </row>
    <row r="164" spans="1:8" ht="16.5">
      <c r="A164" s="9" t="s">
        <v>732</v>
      </c>
      <c r="B164" s="15" t="s">
        <v>733</v>
      </c>
      <c r="G164" s="9" t="s">
        <v>923</v>
      </c>
      <c r="H164" t="str">
        <f t="shared" si="2"/>
        <v>附魔</v>
      </c>
    </row>
    <row r="165" spans="1:8" ht="16.5">
      <c r="A165" s="9" t="s">
        <v>735</v>
      </c>
      <c r="B165" s="15" t="s">
        <v>736</v>
      </c>
      <c r="G165" s="9" t="s">
        <v>924</v>
      </c>
      <c r="H165" t="str">
        <f t="shared" si="2"/>
        <v>附魔</v>
      </c>
    </row>
    <row r="166" spans="1:8" ht="16.5">
      <c r="A166" s="9" t="s">
        <v>737</v>
      </c>
      <c r="B166" s="15" t="s">
        <v>738</v>
      </c>
      <c r="G166" s="9" t="s">
        <v>925</v>
      </c>
      <c r="H166" t="str">
        <f t="shared" si="2"/>
        <v>附魔</v>
      </c>
    </row>
    <row r="167" spans="1:8" ht="16.5">
      <c r="A167" s="9" t="s">
        <v>739</v>
      </c>
      <c r="B167" s="15" t="s">
        <v>740</v>
      </c>
      <c r="G167" s="9" t="s">
        <v>926</v>
      </c>
      <c r="H167" t="str">
        <f t="shared" si="2"/>
        <v>附魔</v>
      </c>
    </row>
    <row r="168" spans="1:8" ht="16.5">
      <c r="A168" s="9" t="s">
        <v>741</v>
      </c>
      <c r="B168" s="15" t="s">
        <v>742</v>
      </c>
      <c r="G168" s="9" t="s">
        <v>927</v>
      </c>
      <c r="H168" t="str">
        <f t="shared" si="2"/>
        <v>附魔</v>
      </c>
    </row>
    <row r="169" spans="1:8" ht="16.5">
      <c r="A169" s="9" t="s">
        <v>743</v>
      </c>
      <c r="B169" s="15" t="s">
        <v>744</v>
      </c>
      <c r="G169" s="9" t="s">
        <v>928</v>
      </c>
      <c r="H169" t="str">
        <f t="shared" si="2"/>
        <v>附魔</v>
      </c>
    </row>
    <row r="170" spans="1:8" ht="16.5">
      <c r="A170" s="9" t="s">
        <v>745</v>
      </c>
      <c r="B170" s="15" t="s">
        <v>746</v>
      </c>
      <c r="G170" s="9" t="s">
        <v>929</v>
      </c>
      <c r="H170" t="str">
        <f t="shared" si="2"/>
        <v>附魔</v>
      </c>
    </row>
    <row r="171" spans="1:8" ht="16.5">
      <c r="A171" s="9" t="s">
        <v>747</v>
      </c>
      <c r="B171" s="15" t="s">
        <v>748</v>
      </c>
      <c r="G171" s="9" t="s">
        <v>930</v>
      </c>
      <c r="H171" t="str">
        <f t="shared" si="2"/>
        <v>附魔</v>
      </c>
    </row>
    <row r="172" spans="1:8" ht="16.5">
      <c r="A172" s="9" t="s">
        <v>749</v>
      </c>
      <c r="B172" s="15" t="s">
        <v>750</v>
      </c>
      <c r="G172" s="9" t="s">
        <v>931</v>
      </c>
      <c r="H172" t="str">
        <f t="shared" si="2"/>
        <v>附魔</v>
      </c>
    </row>
    <row r="173" spans="1:8" ht="16.5">
      <c r="A173" s="9" t="s">
        <v>752</v>
      </c>
      <c r="B173" s="15" t="s">
        <v>753</v>
      </c>
      <c r="G173" s="9" t="s">
        <v>932</v>
      </c>
      <c r="H173" t="str">
        <f t="shared" si="2"/>
        <v>附魔</v>
      </c>
    </row>
    <row r="174" spans="1:8" ht="16.5">
      <c r="A174" s="9" t="s">
        <v>763</v>
      </c>
      <c r="B174" s="15" t="s">
        <v>764</v>
      </c>
      <c r="G174" s="9" t="s">
        <v>933</v>
      </c>
      <c r="H174" t="e">
        <f t="shared" si="2"/>
        <v>#N/A</v>
      </c>
    </row>
    <row r="175" spans="1:8" ht="16.5">
      <c r="A175" s="9" t="s">
        <v>781</v>
      </c>
      <c r="B175" s="15" t="s">
        <v>1311</v>
      </c>
    </row>
    <row r="176" spans="1:8" ht="16.5">
      <c r="A176" s="9" t="s">
        <v>784</v>
      </c>
      <c r="B176" s="15" t="s">
        <v>1312</v>
      </c>
    </row>
    <row r="177" spans="1:2" ht="16.5">
      <c r="A177" s="9" t="s">
        <v>787</v>
      </c>
      <c r="B177" s="15" t="s">
        <v>1313</v>
      </c>
    </row>
    <row r="178" spans="1:2" ht="16.5">
      <c r="A178" s="9" t="s">
        <v>799</v>
      </c>
      <c r="B178" s="15" t="s">
        <v>1314</v>
      </c>
    </row>
    <row r="179" spans="1:2" ht="16.5">
      <c r="A179" s="9" t="s">
        <v>803</v>
      </c>
      <c r="B179" s="15" t="s">
        <v>1315</v>
      </c>
    </row>
    <row r="180" spans="1:2" ht="16.5">
      <c r="A180" s="9" t="s">
        <v>807</v>
      </c>
      <c r="B180" s="15" t="s">
        <v>1316</v>
      </c>
    </row>
    <row r="181" spans="1:2" ht="16.5">
      <c r="A181" s="9" t="s">
        <v>811</v>
      </c>
      <c r="B181" s="25" t="s">
        <v>1317</v>
      </c>
    </row>
    <row r="182" spans="1:2" ht="16.5">
      <c r="A182" s="9" t="s">
        <v>814</v>
      </c>
      <c r="B182" s="26" t="s">
        <v>1318</v>
      </c>
    </row>
    <row r="183" spans="1:2" ht="16.5">
      <c r="A183" s="9" t="s">
        <v>817</v>
      </c>
      <c r="B183" s="26" t="s">
        <v>1319</v>
      </c>
    </row>
    <row r="184" spans="1:2" ht="16.5">
      <c r="A184" s="9" t="s">
        <v>820</v>
      </c>
      <c r="B184" s="15" t="s">
        <v>821</v>
      </c>
    </row>
    <row r="185" spans="1:2" ht="16.5">
      <c r="A185" s="9" t="s">
        <v>822</v>
      </c>
      <c r="B185" s="15" t="s">
        <v>823</v>
      </c>
    </row>
    <row r="186" spans="1:2" ht="16.5">
      <c r="A186" s="9" t="s">
        <v>832</v>
      </c>
      <c r="B186" s="15" t="s">
        <v>833</v>
      </c>
    </row>
    <row r="187" spans="1:2" ht="16.5">
      <c r="A187" s="9" t="s">
        <v>835</v>
      </c>
      <c r="B187" s="15" t="s">
        <v>836</v>
      </c>
    </row>
    <row r="188" spans="1:2">
      <c r="A188" s="27" t="s">
        <v>842</v>
      </c>
      <c r="B188" s="28" t="s">
        <v>843</v>
      </c>
    </row>
    <row r="189" spans="1:2">
      <c r="A189" s="27" t="s">
        <v>845</v>
      </c>
      <c r="B189" s="28" t="s">
        <v>846</v>
      </c>
    </row>
    <row r="190" spans="1:2">
      <c r="A190" s="27" t="s">
        <v>848</v>
      </c>
      <c r="B190" s="28" t="s">
        <v>849</v>
      </c>
    </row>
    <row r="191" spans="1:2">
      <c r="A191" s="27" t="s">
        <v>851</v>
      </c>
      <c r="B191" s="28" t="s">
        <v>852</v>
      </c>
    </row>
    <row r="192" spans="1:2">
      <c r="A192" s="27" t="s">
        <v>854</v>
      </c>
      <c r="B192" s="28" t="s">
        <v>855</v>
      </c>
    </row>
    <row r="193" spans="1:2">
      <c r="A193" s="27" t="s">
        <v>857</v>
      </c>
      <c r="B193" s="28" t="s">
        <v>858</v>
      </c>
    </row>
    <row r="194" spans="1:2">
      <c r="A194" s="27" t="s">
        <v>860</v>
      </c>
      <c r="B194" s="28" t="s">
        <v>861</v>
      </c>
    </row>
    <row r="195" spans="1:2">
      <c r="A195" s="27" t="s">
        <v>863</v>
      </c>
      <c r="B195" s="28" t="s">
        <v>864</v>
      </c>
    </row>
    <row r="196" spans="1:2">
      <c r="A196" s="27" t="s">
        <v>866</v>
      </c>
      <c r="B196" s="28" t="s">
        <v>867</v>
      </c>
    </row>
    <row r="197" spans="1:2">
      <c r="A197" s="27" t="s">
        <v>1320</v>
      </c>
      <c r="B197" s="28" t="str">
        <f>"已领取"&amp;B188</f>
        <v>已领取公众号礼包</v>
      </c>
    </row>
    <row r="198" spans="1:2">
      <c r="A198" s="27" t="s">
        <v>1321</v>
      </c>
      <c r="B198" s="28" t="str">
        <f t="shared" ref="B198:B205" si="3">"已领取"&amp;B189</f>
        <v>已领取入群礼包</v>
      </c>
    </row>
    <row r="199" spans="1:2">
      <c r="A199" s="27" t="s">
        <v>1322</v>
      </c>
      <c r="B199" s="28" t="str">
        <f t="shared" si="3"/>
        <v>已领取拜年礼包</v>
      </c>
    </row>
    <row r="200" spans="1:2">
      <c r="A200" s="27" t="s">
        <v>1323</v>
      </c>
      <c r="B200" s="28" t="str">
        <f t="shared" si="3"/>
        <v>已领取收藏礼包</v>
      </c>
    </row>
    <row r="201" spans="1:2">
      <c r="A201" s="27" t="s">
        <v>1324</v>
      </c>
      <c r="B201" s="28" t="str">
        <f t="shared" si="3"/>
        <v>已领取重置版礼包</v>
      </c>
    </row>
    <row r="202" spans="1:2">
      <c r="A202" s="27" t="s">
        <v>1325</v>
      </c>
      <c r="B202" s="28" t="str">
        <f t="shared" si="3"/>
        <v>已领取公会福利</v>
      </c>
    </row>
    <row r="203" spans="1:2">
      <c r="A203" s="27" t="s">
        <v>1326</v>
      </c>
      <c r="B203" s="28" t="str">
        <f t="shared" si="3"/>
        <v>已领取星耀礼包</v>
      </c>
    </row>
    <row r="204" spans="1:2">
      <c r="A204" s="27" t="s">
        <v>1327</v>
      </c>
      <c r="B204" s="28" t="str">
        <f t="shared" si="3"/>
        <v>已领取魔芝RPG礼包</v>
      </c>
    </row>
    <row r="205" spans="1:2">
      <c r="A205" s="27" t="s">
        <v>1328</v>
      </c>
      <c r="B205" s="28" t="str">
        <f t="shared" si="3"/>
        <v>已领取老铁礼包</v>
      </c>
    </row>
    <row r="206" spans="1:2">
      <c r="A206" s="27" t="s">
        <v>901</v>
      </c>
      <c r="B206" s="29" t="s">
        <v>902</v>
      </c>
    </row>
    <row r="207" spans="1:2">
      <c r="A207" s="27" t="s">
        <v>903</v>
      </c>
      <c r="B207" s="29" t="s">
        <v>902</v>
      </c>
    </row>
    <row r="208" spans="1:2">
      <c r="A208" s="27" t="s">
        <v>904</v>
      </c>
      <c r="B208" s="29" t="s">
        <v>902</v>
      </c>
    </row>
    <row r="209" spans="1:2">
      <c r="A209" s="27" t="s">
        <v>905</v>
      </c>
      <c r="B209" s="29" t="s">
        <v>902</v>
      </c>
    </row>
    <row r="210" spans="1:2">
      <c r="A210" s="27" t="s">
        <v>906</v>
      </c>
      <c r="B210" s="29" t="s">
        <v>902</v>
      </c>
    </row>
    <row r="211" spans="1:2">
      <c r="A211" s="27" t="s">
        <v>907</v>
      </c>
      <c r="B211" s="29" t="s">
        <v>902</v>
      </c>
    </row>
    <row r="212" spans="1:2">
      <c r="A212" s="27" t="s">
        <v>908</v>
      </c>
      <c r="B212" s="29" t="s">
        <v>902</v>
      </c>
    </row>
    <row r="213" spans="1:2">
      <c r="A213" s="27" t="s">
        <v>909</v>
      </c>
      <c r="B213" s="29" t="s">
        <v>902</v>
      </c>
    </row>
    <row r="214" spans="1:2">
      <c r="A214" s="27" t="s">
        <v>910</v>
      </c>
      <c r="B214" s="29" t="s">
        <v>902</v>
      </c>
    </row>
    <row r="215" spans="1:2">
      <c r="A215" s="27" t="s">
        <v>911</v>
      </c>
      <c r="B215" s="29" t="s">
        <v>902</v>
      </c>
    </row>
    <row r="216" spans="1:2">
      <c r="A216" s="27" t="s">
        <v>912</v>
      </c>
      <c r="B216" s="29" t="s">
        <v>902</v>
      </c>
    </row>
    <row r="217" spans="1:2">
      <c r="A217" s="27" t="s">
        <v>913</v>
      </c>
      <c r="B217" s="29" t="s">
        <v>902</v>
      </c>
    </row>
    <row r="218" spans="1:2">
      <c r="A218" s="27" t="s">
        <v>914</v>
      </c>
      <c r="B218" s="29" t="s">
        <v>902</v>
      </c>
    </row>
    <row r="219" spans="1:2">
      <c r="A219" s="27" t="s">
        <v>915</v>
      </c>
      <c r="B219" s="29" t="s">
        <v>902</v>
      </c>
    </row>
    <row r="220" spans="1:2">
      <c r="A220" s="27" t="s">
        <v>916</v>
      </c>
      <c r="B220" s="29" t="s">
        <v>902</v>
      </c>
    </row>
    <row r="221" spans="1:2">
      <c r="A221" s="27" t="s">
        <v>917</v>
      </c>
      <c r="B221" s="29" t="s">
        <v>902</v>
      </c>
    </row>
    <row r="222" spans="1:2">
      <c r="A222" s="27" t="s">
        <v>918</v>
      </c>
      <c r="B222" s="29" t="s">
        <v>902</v>
      </c>
    </row>
    <row r="223" spans="1:2">
      <c r="A223" s="27" t="s">
        <v>919</v>
      </c>
      <c r="B223" s="29" t="s">
        <v>902</v>
      </c>
    </row>
    <row r="224" spans="1:2">
      <c r="A224" s="27" t="s">
        <v>920</v>
      </c>
      <c r="B224" s="29" t="s">
        <v>902</v>
      </c>
    </row>
    <row r="225" spans="1:2">
      <c r="A225" s="27" t="s">
        <v>921</v>
      </c>
      <c r="B225" s="29" t="s">
        <v>902</v>
      </c>
    </row>
    <row r="226" spans="1:2">
      <c r="A226" s="27" t="s">
        <v>922</v>
      </c>
      <c r="B226" s="29" t="s">
        <v>902</v>
      </c>
    </row>
    <row r="227" spans="1:2">
      <c r="A227" s="27" t="s">
        <v>923</v>
      </c>
      <c r="B227" s="29" t="s">
        <v>902</v>
      </c>
    </row>
    <row r="228" spans="1:2">
      <c r="A228" s="27" t="s">
        <v>924</v>
      </c>
      <c r="B228" s="29" t="s">
        <v>902</v>
      </c>
    </row>
    <row r="229" spans="1:2">
      <c r="A229" s="27" t="s">
        <v>925</v>
      </c>
      <c r="B229" s="29" t="s">
        <v>902</v>
      </c>
    </row>
    <row r="230" spans="1:2">
      <c r="A230" s="27" t="s">
        <v>926</v>
      </c>
      <c r="B230" s="29" t="s">
        <v>902</v>
      </c>
    </row>
    <row r="231" spans="1:2">
      <c r="A231" s="27" t="s">
        <v>927</v>
      </c>
      <c r="B231" s="29" t="s">
        <v>902</v>
      </c>
    </row>
    <row r="232" spans="1:2">
      <c r="A232" s="27" t="s">
        <v>928</v>
      </c>
      <c r="B232" s="29" t="s">
        <v>902</v>
      </c>
    </row>
    <row r="233" spans="1:2">
      <c r="A233" s="27" t="s">
        <v>929</v>
      </c>
      <c r="B233" s="29" t="s">
        <v>902</v>
      </c>
    </row>
    <row r="234" spans="1:2">
      <c r="A234" s="27" t="s">
        <v>930</v>
      </c>
      <c r="B234" s="29" t="s">
        <v>902</v>
      </c>
    </row>
    <row r="235" spans="1:2">
      <c r="A235" s="27" t="s">
        <v>931</v>
      </c>
      <c r="B235" s="29" t="s">
        <v>902</v>
      </c>
    </row>
    <row r="236" spans="1:2">
      <c r="A236" s="27" t="s">
        <v>932</v>
      </c>
      <c r="B236" s="29" t="s">
        <v>902</v>
      </c>
    </row>
    <row r="237" spans="1:2" ht="16.5">
      <c r="A237" s="9" t="s">
        <v>934</v>
      </c>
      <c r="B237" s="9" t="s">
        <v>935</v>
      </c>
    </row>
    <row r="238" spans="1:2" ht="16.5">
      <c r="A238" s="9" t="s">
        <v>936</v>
      </c>
      <c r="B238" s="9" t="s">
        <v>937</v>
      </c>
    </row>
    <row r="239" spans="1:2" ht="16.5">
      <c r="A239" s="9" t="s">
        <v>938</v>
      </c>
      <c r="B239" s="9" t="s">
        <v>130</v>
      </c>
    </row>
    <row r="240" spans="1:2" ht="16.5">
      <c r="A240" s="9" t="s">
        <v>939</v>
      </c>
      <c r="B240" s="9" t="s">
        <v>940</v>
      </c>
    </row>
    <row r="241" spans="1:2" ht="16.5">
      <c r="A241" s="9" t="s">
        <v>941</v>
      </c>
      <c r="B241" s="9" t="s">
        <v>942</v>
      </c>
    </row>
    <row r="242" spans="1:2" ht="16.5">
      <c r="A242" s="9" t="s">
        <v>943</v>
      </c>
      <c r="B242" s="9" t="s">
        <v>944</v>
      </c>
    </row>
    <row r="243" spans="1:2" ht="16.5">
      <c r="A243" s="9" t="s">
        <v>945</v>
      </c>
      <c r="B243" s="9" t="s">
        <v>946</v>
      </c>
    </row>
    <row r="244" spans="1:2" ht="16.5">
      <c r="A244" s="9" t="s">
        <v>947</v>
      </c>
      <c r="B244" s="9" t="s">
        <v>948</v>
      </c>
    </row>
    <row r="245" spans="1:2" ht="16.5">
      <c r="A245" s="9" t="s">
        <v>949</v>
      </c>
      <c r="B245" s="9" t="s">
        <v>950</v>
      </c>
    </row>
    <row r="246" spans="1:2" ht="16.5">
      <c r="A246" s="9" t="s">
        <v>951</v>
      </c>
      <c r="B246" s="9" t="s">
        <v>952</v>
      </c>
    </row>
    <row r="247" spans="1:2" ht="16.5">
      <c r="A247" s="9" t="s">
        <v>953</v>
      </c>
      <c r="B247" s="9" t="s">
        <v>954</v>
      </c>
    </row>
    <row r="248" spans="1:2" ht="16.5">
      <c r="A248" s="9" t="s">
        <v>955</v>
      </c>
      <c r="B248" s="9" t="s">
        <v>956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2020-04-22T04:56:40Z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