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FC493F7C-803C-40C6-9D0A-D538704C9AE0}" xr6:coauthVersionLast="45" xr6:coauthVersionMax="45" xr10:uidLastSave="{00000000-0000-0000-0000-000000000000}"/>
  <bookViews>
    <workbookView xWindow="-120" yWindow="-120" windowWidth="29040" windowHeight="15840" tabRatio="657" xr2:uid="{00000000-000D-0000-FFFF-FFFF00000000}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 builtInGroupCount="19"/>
  <definedNames>
    <definedName name="_xlnm._FilterDatabase" localSheetId="0" hidden="1">P000!$A$1:$AP$851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16" i="1" l="1"/>
  <c r="M216" i="1" s="1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CU216" i="2" s="1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V216" i="2"/>
  <c r="CR216" i="2"/>
  <c r="CQ216" i="2"/>
  <c r="CP216" i="2"/>
  <c r="CO216" i="2"/>
  <c r="CN216" i="2"/>
  <c r="U216" i="2"/>
  <c r="H216" i="1" l="1"/>
  <c r="J216" i="1" s="1"/>
  <c r="I216" i="1"/>
  <c r="K216" i="1" s="1"/>
  <c r="B256" i="1"/>
  <c r="I256" i="1" s="1"/>
  <c r="K256" i="1" s="1"/>
  <c r="B255" i="1"/>
  <c r="M255" i="1" s="1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CV256" i="2"/>
  <c r="CR256" i="2"/>
  <c r="CQ256" i="2"/>
  <c r="CP256" i="2"/>
  <c r="CO256" i="2"/>
  <c r="CN256" i="2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CV255" i="2"/>
  <c r="CR255" i="2"/>
  <c r="CQ255" i="2"/>
  <c r="CP255" i="2"/>
  <c r="CO255" i="2"/>
  <c r="CN255" i="2"/>
  <c r="B336" i="1"/>
  <c r="I336" i="1" s="1"/>
  <c r="K336" i="1" s="1"/>
  <c r="B335" i="1"/>
  <c r="M335" i="1" s="1"/>
  <c r="B334" i="1"/>
  <c r="I334" i="1" s="1"/>
  <c r="K334" i="1" s="1"/>
  <c r="B333" i="1"/>
  <c r="H333" i="1" s="1"/>
  <c r="J333" i="1" s="1"/>
  <c r="FS337" i="2"/>
  <c r="FR337" i="2"/>
  <c r="FQ337" i="2"/>
  <c r="FP337" i="2"/>
  <c r="FO337" i="2"/>
  <c r="FN337" i="2"/>
  <c r="FM337" i="2"/>
  <c r="FL337" i="2"/>
  <c r="FK337" i="2"/>
  <c r="FJ337" i="2"/>
  <c r="FI337" i="2"/>
  <c r="FH337" i="2"/>
  <c r="FG337" i="2"/>
  <c r="FF337" i="2"/>
  <c r="FE337" i="2"/>
  <c r="FD337" i="2"/>
  <c r="FC337" i="2"/>
  <c r="FB337" i="2"/>
  <c r="FA337" i="2"/>
  <c r="EZ337" i="2"/>
  <c r="EY337" i="2"/>
  <c r="EX337" i="2"/>
  <c r="EW337" i="2"/>
  <c r="EV337" i="2"/>
  <c r="EU337" i="2"/>
  <c r="ET337" i="2"/>
  <c r="ES337" i="2"/>
  <c r="ER337" i="2"/>
  <c r="EQ337" i="2"/>
  <c r="EP337" i="2"/>
  <c r="EO337" i="2"/>
  <c r="EN337" i="2"/>
  <c r="EM337" i="2"/>
  <c r="EL337" i="2"/>
  <c r="EK337" i="2"/>
  <c r="EJ337" i="2"/>
  <c r="EI337" i="2"/>
  <c r="EH337" i="2"/>
  <c r="EG337" i="2"/>
  <c r="EF337" i="2"/>
  <c r="EE337" i="2"/>
  <c r="ED337" i="2"/>
  <c r="EC337" i="2"/>
  <c r="EB337" i="2"/>
  <c r="EA337" i="2"/>
  <c r="DZ337" i="2"/>
  <c r="DY337" i="2"/>
  <c r="DX337" i="2"/>
  <c r="DW337" i="2"/>
  <c r="DV337" i="2"/>
  <c r="DU337" i="2"/>
  <c r="DT337" i="2"/>
  <c r="DS337" i="2"/>
  <c r="DR337" i="2"/>
  <c r="DQ337" i="2"/>
  <c r="DP337" i="2"/>
  <c r="DO337" i="2"/>
  <c r="DN337" i="2"/>
  <c r="DM337" i="2"/>
  <c r="DL337" i="2"/>
  <c r="DK337" i="2"/>
  <c r="DJ337" i="2"/>
  <c r="DI337" i="2"/>
  <c r="DH337" i="2"/>
  <c r="DG337" i="2"/>
  <c r="DF337" i="2"/>
  <c r="DE337" i="2"/>
  <c r="DD337" i="2"/>
  <c r="DC337" i="2"/>
  <c r="DB337" i="2"/>
  <c r="CV337" i="2"/>
  <c r="FS336" i="2"/>
  <c r="FR336" i="2"/>
  <c r="FQ336" i="2"/>
  <c r="FP336" i="2"/>
  <c r="FO336" i="2"/>
  <c r="FN336" i="2"/>
  <c r="FM336" i="2"/>
  <c r="FL336" i="2"/>
  <c r="FK336" i="2"/>
  <c r="FJ336" i="2"/>
  <c r="FI336" i="2"/>
  <c r="FH336" i="2"/>
  <c r="FG336" i="2"/>
  <c r="FF336" i="2"/>
  <c r="FE336" i="2"/>
  <c r="FD336" i="2"/>
  <c r="FC336" i="2"/>
  <c r="FB336" i="2"/>
  <c r="FA336" i="2"/>
  <c r="EZ336" i="2"/>
  <c r="EY336" i="2"/>
  <c r="EX336" i="2"/>
  <c r="EW336" i="2"/>
  <c r="EV336" i="2"/>
  <c r="EU336" i="2"/>
  <c r="ET336" i="2"/>
  <c r="ES336" i="2"/>
  <c r="ER336" i="2"/>
  <c r="EQ336" i="2"/>
  <c r="EP336" i="2"/>
  <c r="EO336" i="2"/>
  <c r="EN336" i="2"/>
  <c r="EM336" i="2"/>
  <c r="EL336" i="2"/>
  <c r="EK336" i="2"/>
  <c r="EJ336" i="2"/>
  <c r="EI336" i="2"/>
  <c r="EH336" i="2"/>
  <c r="EG336" i="2"/>
  <c r="EF336" i="2"/>
  <c r="EE336" i="2"/>
  <c r="ED336" i="2"/>
  <c r="EC336" i="2"/>
  <c r="EB336" i="2"/>
  <c r="EA336" i="2"/>
  <c r="DZ336" i="2"/>
  <c r="DY336" i="2"/>
  <c r="DX336" i="2"/>
  <c r="DW336" i="2"/>
  <c r="DV336" i="2"/>
  <c r="DU336" i="2"/>
  <c r="DT336" i="2"/>
  <c r="DS336" i="2"/>
  <c r="DR336" i="2"/>
  <c r="DQ336" i="2"/>
  <c r="DP336" i="2"/>
  <c r="DO336" i="2"/>
  <c r="DN336" i="2"/>
  <c r="DM336" i="2"/>
  <c r="DL336" i="2"/>
  <c r="DK336" i="2"/>
  <c r="DJ336" i="2"/>
  <c r="DI336" i="2"/>
  <c r="DH336" i="2"/>
  <c r="DG336" i="2"/>
  <c r="DF336" i="2"/>
  <c r="DE336" i="2"/>
  <c r="DD336" i="2"/>
  <c r="DC336" i="2"/>
  <c r="DB336" i="2"/>
  <c r="CV336" i="2"/>
  <c r="FS335" i="2"/>
  <c r="FR335" i="2"/>
  <c r="FQ335" i="2"/>
  <c r="FP335" i="2"/>
  <c r="FO335" i="2"/>
  <c r="FN335" i="2"/>
  <c r="FM335" i="2"/>
  <c r="FL335" i="2"/>
  <c r="FK335" i="2"/>
  <c r="FJ335" i="2"/>
  <c r="FI335" i="2"/>
  <c r="FH335" i="2"/>
  <c r="FG335" i="2"/>
  <c r="FF335" i="2"/>
  <c r="FE335" i="2"/>
  <c r="FD335" i="2"/>
  <c r="FC335" i="2"/>
  <c r="FB335" i="2"/>
  <c r="FA335" i="2"/>
  <c r="EZ335" i="2"/>
  <c r="EY335" i="2"/>
  <c r="EX335" i="2"/>
  <c r="EW335" i="2"/>
  <c r="EV335" i="2"/>
  <c r="EU335" i="2"/>
  <c r="ET335" i="2"/>
  <c r="ES335" i="2"/>
  <c r="ER335" i="2"/>
  <c r="EQ335" i="2"/>
  <c r="EP335" i="2"/>
  <c r="EO335" i="2"/>
  <c r="EN335" i="2"/>
  <c r="EM335" i="2"/>
  <c r="EL335" i="2"/>
  <c r="EK335" i="2"/>
  <c r="EJ335" i="2"/>
  <c r="EI335" i="2"/>
  <c r="EH335" i="2"/>
  <c r="EG335" i="2"/>
  <c r="EF335" i="2"/>
  <c r="EE335" i="2"/>
  <c r="ED335" i="2"/>
  <c r="EC335" i="2"/>
  <c r="EB335" i="2"/>
  <c r="EA335" i="2"/>
  <c r="DZ335" i="2"/>
  <c r="DY335" i="2"/>
  <c r="DX335" i="2"/>
  <c r="DW335" i="2"/>
  <c r="DV335" i="2"/>
  <c r="DU335" i="2"/>
  <c r="DT335" i="2"/>
  <c r="DS335" i="2"/>
  <c r="DR335" i="2"/>
  <c r="DQ335" i="2"/>
  <c r="DP335" i="2"/>
  <c r="DO335" i="2"/>
  <c r="DN335" i="2"/>
  <c r="DM335" i="2"/>
  <c r="DL335" i="2"/>
  <c r="DK335" i="2"/>
  <c r="DJ335" i="2"/>
  <c r="DI335" i="2"/>
  <c r="DH335" i="2"/>
  <c r="DG335" i="2"/>
  <c r="DF335" i="2"/>
  <c r="DE335" i="2"/>
  <c r="DD335" i="2"/>
  <c r="DC335" i="2"/>
  <c r="DB335" i="2"/>
  <c r="CV335" i="2"/>
  <c r="FS334" i="2"/>
  <c r="FR334" i="2"/>
  <c r="FQ334" i="2"/>
  <c r="FP334" i="2"/>
  <c r="FO334" i="2"/>
  <c r="FN334" i="2"/>
  <c r="FM334" i="2"/>
  <c r="FL334" i="2"/>
  <c r="FK334" i="2"/>
  <c r="FJ334" i="2"/>
  <c r="FI334" i="2"/>
  <c r="FH334" i="2"/>
  <c r="FG334" i="2"/>
  <c r="FF334" i="2"/>
  <c r="FE334" i="2"/>
  <c r="FD334" i="2"/>
  <c r="FC334" i="2"/>
  <c r="FB334" i="2"/>
  <c r="FA334" i="2"/>
  <c r="EZ334" i="2"/>
  <c r="EY334" i="2"/>
  <c r="EX334" i="2"/>
  <c r="EW334" i="2"/>
  <c r="EV334" i="2"/>
  <c r="EU334" i="2"/>
  <c r="ET334" i="2"/>
  <c r="ES334" i="2"/>
  <c r="ER334" i="2"/>
  <c r="EQ334" i="2"/>
  <c r="EP334" i="2"/>
  <c r="EO334" i="2"/>
  <c r="EN334" i="2"/>
  <c r="EM334" i="2"/>
  <c r="EL334" i="2"/>
  <c r="EK334" i="2"/>
  <c r="EJ334" i="2"/>
  <c r="EI334" i="2"/>
  <c r="EH334" i="2"/>
  <c r="EG334" i="2"/>
  <c r="EF334" i="2"/>
  <c r="EE334" i="2"/>
  <c r="ED334" i="2"/>
  <c r="EC334" i="2"/>
  <c r="EB334" i="2"/>
  <c r="EA334" i="2"/>
  <c r="DZ334" i="2"/>
  <c r="DY334" i="2"/>
  <c r="DX334" i="2"/>
  <c r="DW334" i="2"/>
  <c r="DV334" i="2"/>
  <c r="DU334" i="2"/>
  <c r="DT334" i="2"/>
  <c r="DS334" i="2"/>
  <c r="DR334" i="2"/>
  <c r="DQ334" i="2"/>
  <c r="DP334" i="2"/>
  <c r="DO334" i="2"/>
  <c r="DN334" i="2"/>
  <c r="DM334" i="2"/>
  <c r="DL334" i="2"/>
  <c r="DK334" i="2"/>
  <c r="DJ334" i="2"/>
  <c r="DI334" i="2"/>
  <c r="DH334" i="2"/>
  <c r="DG334" i="2"/>
  <c r="DF334" i="2"/>
  <c r="DE334" i="2"/>
  <c r="DD334" i="2"/>
  <c r="DC334" i="2"/>
  <c r="DB334" i="2"/>
  <c r="CV334" i="2"/>
  <c r="B220" i="1"/>
  <c r="M220" i="1" s="1"/>
  <c r="B219" i="1"/>
  <c r="I219" i="1" s="1"/>
  <c r="K219" i="1" s="1"/>
  <c r="B218" i="1"/>
  <c r="M218" i="1" s="1"/>
  <c r="B217" i="1"/>
  <c r="M217" i="1" s="1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V220" i="2"/>
  <c r="CR220" i="2"/>
  <c r="CQ220" i="2"/>
  <c r="CP220" i="2"/>
  <c r="CO220" i="2"/>
  <c r="CN220" i="2"/>
  <c r="U220" i="2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V219" i="2"/>
  <c r="CR219" i="2"/>
  <c r="CQ219" i="2"/>
  <c r="CP219" i="2"/>
  <c r="CO219" i="2"/>
  <c r="CN219" i="2"/>
  <c r="U219" i="2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V218" i="2"/>
  <c r="CR218" i="2"/>
  <c r="CQ218" i="2"/>
  <c r="CP218" i="2"/>
  <c r="CO218" i="2"/>
  <c r="CN218" i="2"/>
  <c r="U218" i="2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V217" i="2"/>
  <c r="CR217" i="2"/>
  <c r="CQ217" i="2"/>
  <c r="CP217" i="2"/>
  <c r="CO217" i="2"/>
  <c r="CN217" i="2"/>
  <c r="U217" i="2"/>
  <c r="M336" i="1" l="1"/>
  <c r="CU256" i="2"/>
  <c r="CU220" i="2"/>
  <c r="CU337" i="2"/>
  <c r="CU255" i="2"/>
  <c r="M256" i="1"/>
  <c r="H255" i="1"/>
  <c r="J255" i="1" s="1"/>
  <c r="I255" i="1"/>
  <c r="K255" i="1" s="1"/>
  <c r="M334" i="1"/>
  <c r="H256" i="1"/>
  <c r="J256" i="1" s="1"/>
  <c r="CU334" i="2"/>
  <c r="CU336" i="2"/>
  <c r="CU335" i="2"/>
  <c r="H335" i="1"/>
  <c r="J335" i="1" s="1"/>
  <c r="I333" i="1"/>
  <c r="K333" i="1" s="1"/>
  <c r="I335" i="1"/>
  <c r="K335" i="1" s="1"/>
  <c r="M333" i="1"/>
  <c r="H334" i="1"/>
  <c r="J334" i="1" s="1"/>
  <c r="H336" i="1"/>
  <c r="J336" i="1" s="1"/>
  <c r="CU218" i="2"/>
  <c r="CU219" i="2"/>
  <c r="CU217" i="2"/>
  <c r="H219" i="1"/>
  <c r="J219" i="1" s="1"/>
  <c r="I217" i="1"/>
  <c r="K217" i="1" s="1"/>
  <c r="M219" i="1"/>
  <c r="H218" i="1"/>
  <c r="J218" i="1" s="1"/>
  <c r="H220" i="1"/>
  <c r="J220" i="1" s="1"/>
  <c r="H217" i="1"/>
  <c r="J217" i="1" s="1"/>
  <c r="I218" i="1"/>
  <c r="K218" i="1" s="1"/>
  <c r="I220" i="1"/>
  <c r="K220" i="1" s="1"/>
  <c r="I481" i="4"/>
  <c r="H481" i="4"/>
  <c r="G481" i="4"/>
  <c r="F481" i="4"/>
  <c r="E481" i="4"/>
  <c r="D481" i="4"/>
  <c r="C481" i="4"/>
  <c r="B481" i="4"/>
  <c r="A481" i="4"/>
  <c r="I480" i="4"/>
  <c r="H480" i="4"/>
  <c r="G480" i="4"/>
  <c r="F480" i="4"/>
  <c r="E480" i="4"/>
  <c r="D480" i="4"/>
  <c r="C480" i="4"/>
  <c r="B480" i="4"/>
  <c r="A480" i="4"/>
  <c r="I479" i="4"/>
  <c r="H479" i="4"/>
  <c r="G479" i="4"/>
  <c r="F479" i="4"/>
  <c r="E479" i="4"/>
  <c r="D479" i="4"/>
  <c r="C479" i="4"/>
  <c r="B479" i="4"/>
  <c r="A479" i="4"/>
  <c r="I478" i="4"/>
  <c r="H478" i="4"/>
  <c r="G478" i="4"/>
  <c r="F478" i="4"/>
  <c r="E478" i="4"/>
  <c r="D478" i="4"/>
  <c r="C478" i="4"/>
  <c r="B478" i="4"/>
  <c r="A478" i="4"/>
  <c r="I477" i="4"/>
  <c r="H477" i="4"/>
  <c r="G477" i="4"/>
  <c r="F477" i="4"/>
  <c r="E477" i="4"/>
  <c r="D477" i="4"/>
  <c r="C477" i="4"/>
  <c r="B477" i="4"/>
  <c r="A477" i="4"/>
  <c r="I476" i="4"/>
  <c r="H476" i="4"/>
  <c r="G476" i="4"/>
  <c r="F476" i="4"/>
  <c r="E476" i="4"/>
  <c r="D476" i="4"/>
  <c r="C476" i="4"/>
  <c r="B476" i="4"/>
  <c r="A476" i="4"/>
  <c r="B528" i="1"/>
  <c r="B527" i="1"/>
  <c r="B526" i="1"/>
  <c r="FS529" i="2"/>
  <c r="FR529" i="2"/>
  <c r="FQ529" i="2"/>
  <c r="FP529" i="2"/>
  <c r="FO529" i="2"/>
  <c r="FN529" i="2"/>
  <c r="FM529" i="2"/>
  <c r="FL529" i="2"/>
  <c r="FK529" i="2"/>
  <c r="FJ529" i="2"/>
  <c r="FI529" i="2"/>
  <c r="FH529" i="2"/>
  <c r="FG529" i="2"/>
  <c r="FF529" i="2"/>
  <c r="FE529" i="2"/>
  <c r="FD529" i="2"/>
  <c r="FC529" i="2"/>
  <c r="FB529" i="2"/>
  <c r="FA529" i="2"/>
  <c r="EZ529" i="2"/>
  <c r="EY529" i="2"/>
  <c r="EX529" i="2"/>
  <c r="EW529" i="2"/>
  <c r="EV529" i="2"/>
  <c r="EU529" i="2"/>
  <c r="ET529" i="2"/>
  <c r="ES529" i="2"/>
  <c r="ER529" i="2"/>
  <c r="EQ529" i="2"/>
  <c r="EP529" i="2"/>
  <c r="EO529" i="2"/>
  <c r="EN529" i="2"/>
  <c r="EM529" i="2"/>
  <c r="EL529" i="2"/>
  <c r="EK529" i="2"/>
  <c r="EJ529" i="2"/>
  <c r="EI529" i="2"/>
  <c r="EH529" i="2"/>
  <c r="EG529" i="2"/>
  <c r="EF529" i="2"/>
  <c r="EE529" i="2"/>
  <c r="ED529" i="2"/>
  <c r="EC529" i="2"/>
  <c r="EB529" i="2"/>
  <c r="EA529" i="2"/>
  <c r="DZ529" i="2"/>
  <c r="DY529" i="2"/>
  <c r="DX529" i="2"/>
  <c r="DW529" i="2"/>
  <c r="DV529" i="2"/>
  <c r="DU529" i="2"/>
  <c r="DT529" i="2"/>
  <c r="DS529" i="2"/>
  <c r="DR529" i="2"/>
  <c r="DQ529" i="2"/>
  <c r="DP529" i="2"/>
  <c r="DO529" i="2"/>
  <c r="DN529" i="2"/>
  <c r="DM529" i="2"/>
  <c r="DL529" i="2"/>
  <c r="DK529" i="2"/>
  <c r="DJ529" i="2"/>
  <c r="DI529" i="2"/>
  <c r="DH529" i="2"/>
  <c r="DG529" i="2"/>
  <c r="DF529" i="2"/>
  <c r="DE529" i="2"/>
  <c r="DD529" i="2"/>
  <c r="DC529" i="2"/>
  <c r="DB529" i="2"/>
  <c r="CQ529" i="2"/>
  <c r="CP529" i="2"/>
  <c r="CO529" i="2"/>
  <c r="CN529" i="2"/>
  <c r="T529" i="2"/>
  <c r="CV529" i="2" s="1"/>
  <c r="C529" i="2"/>
  <c r="J481" i="4" s="1"/>
  <c r="FS528" i="2"/>
  <c r="FR528" i="2"/>
  <c r="FQ528" i="2"/>
  <c r="FP528" i="2"/>
  <c r="FO528" i="2"/>
  <c r="FN528" i="2"/>
  <c r="FM528" i="2"/>
  <c r="FL528" i="2"/>
  <c r="FK528" i="2"/>
  <c r="FJ528" i="2"/>
  <c r="FI528" i="2"/>
  <c r="FH528" i="2"/>
  <c r="FG528" i="2"/>
  <c r="FF528" i="2"/>
  <c r="FE528" i="2"/>
  <c r="FD528" i="2"/>
  <c r="FC528" i="2"/>
  <c r="FB528" i="2"/>
  <c r="FA528" i="2"/>
  <c r="EZ528" i="2"/>
  <c r="EY528" i="2"/>
  <c r="EX528" i="2"/>
  <c r="EW528" i="2"/>
  <c r="EV528" i="2"/>
  <c r="EU528" i="2"/>
  <c r="ET528" i="2"/>
  <c r="ES528" i="2"/>
  <c r="ER528" i="2"/>
  <c r="EQ528" i="2"/>
  <c r="EP528" i="2"/>
  <c r="EO528" i="2"/>
  <c r="EN528" i="2"/>
  <c r="EM528" i="2"/>
  <c r="EL528" i="2"/>
  <c r="EK528" i="2"/>
  <c r="EJ528" i="2"/>
  <c r="EI528" i="2"/>
  <c r="EH528" i="2"/>
  <c r="EG528" i="2"/>
  <c r="EF528" i="2"/>
  <c r="EE528" i="2"/>
  <c r="ED528" i="2"/>
  <c r="EC528" i="2"/>
  <c r="EB528" i="2"/>
  <c r="EA528" i="2"/>
  <c r="DZ528" i="2"/>
  <c r="DY528" i="2"/>
  <c r="DX528" i="2"/>
  <c r="DW528" i="2"/>
  <c r="DV528" i="2"/>
  <c r="DU528" i="2"/>
  <c r="DT528" i="2"/>
  <c r="DS528" i="2"/>
  <c r="DR528" i="2"/>
  <c r="DQ528" i="2"/>
  <c r="DP528" i="2"/>
  <c r="DO528" i="2"/>
  <c r="DN528" i="2"/>
  <c r="DM528" i="2"/>
  <c r="DL528" i="2"/>
  <c r="DK528" i="2"/>
  <c r="DJ528" i="2"/>
  <c r="DI528" i="2"/>
  <c r="DH528" i="2"/>
  <c r="DG528" i="2"/>
  <c r="DF528" i="2"/>
  <c r="DE528" i="2"/>
  <c r="DD528" i="2"/>
  <c r="DC528" i="2"/>
  <c r="DB528" i="2"/>
  <c r="CQ528" i="2"/>
  <c r="CP528" i="2"/>
  <c r="CO528" i="2"/>
  <c r="CN528" i="2"/>
  <c r="T528" i="2"/>
  <c r="CV528" i="2" s="1"/>
  <c r="C528" i="2"/>
  <c r="J480" i="4" s="1"/>
  <c r="FS527" i="2"/>
  <c r="FR527" i="2"/>
  <c r="FQ527" i="2"/>
  <c r="FP527" i="2"/>
  <c r="FO527" i="2"/>
  <c r="FN527" i="2"/>
  <c r="FM527" i="2"/>
  <c r="FL527" i="2"/>
  <c r="FK527" i="2"/>
  <c r="FJ527" i="2"/>
  <c r="FI527" i="2"/>
  <c r="FH527" i="2"/>
  <c r="FG527" i="2"/>
  <c r="FF527" i="2"/>
  <c r="FE527" i="2"/>
  <c r="FD527" i="2"/>
  <c r="FC527" i="2"/>
  <c r="FB527" i="2"/>
  <c r="FA527" i="2"/>
  <c r="EZ527" i="2"/>
  <c r="EY527" i="2"/>
  <c r="EX527" i="2"/>
  <c r="EW527" i="2"/>
  <c r="EV527" i="2"/>
  <c r="EU527" i="2"/>
  <c r="ET527" i="2"/>
  <c r="ES527" i="2"/>
  <c r="ER527" i="2"/>
  <c r="EQ527" i="2"/>
  <c r="EP527" i="2"/>
  <c r="EO527" i="2"/>
  <c r="EN527" i="2"/>
  <c r="EM527" i="2"/>
  <c r="EL527" i="2"/>
  <c r="EK527" i="2"/>
  <c r="EJ527" i="2"/>
  <c r="EI527" i="2"/>
  <c r="EH527" i="2"/>
  <c r="EG527" i="2"/>
  <c r="EF527" i="2"/>
  <c r="EE527" i="2"/>
  <c r="ED527" i="2"/>
  <c r="EC527" i="2"/>
  <c r="EB527" i="2"/>
  <c r="EA527" i="2"/>
  <c r="DZ527" i="2"/>
  <c r="DY527" i="2"/>
  <c r="DX527" i="2"/>
  <c r="DW527" i="2"/>
  <c r="DV527" i="2"/>
  <c r="DU527" i="2"/>
  <c r="DT527" i="2"/>
  <c r="DS527" i="2"/>
  <c r="DR527" i="2"/>
  <c r="DQ527" i="2"/>
  <c r="DP527" i="2"/>
  <c r="DO527" i="2"/>
  <c r="DN527" i="2"/>
  <c r="DM527" i="2"/>
  <c r="DL527" i="2"/>
  <c r="DK527" i="2"/>
  <c r="DJ527" i="2"/>
  <c r="DI527" i="2"/>
  <c r="DH527" i="2"/>
  <c r="DG527" i="2"/>
  <c r="DF527" i="2"/>
  <c r="DE527" i="2"/>
  <c r="DD527" i="2"/>
  <c r="DC527" i="2"/>
  <c r="DB527" i="2"/>
  <c r="CQ527" i="2"/>
  <c r="CP527" i="2"/>
  <c r="CO527" i="2"/>
  <c r="CN527" i="2"/>
  <c r="T527" i="2"/>
  <c r="CV527" i="2" s="1"/>
  <c r="C527" i="2"/>
  <c r="J479" i="4" s="1"/>
  <c r="B525" i="1"/>
  <c r="B524" i="1"/>
  <c r="I524" i="1" s="1"/>
  <c r="K524" i="1" s="1"/>
  <c r="B523" i="1"/>
  <c r="H523" i="1" s="1"/>
  <c r="J523" i="1" s="1"/>
  <c r="FS526" i="2"/>
  <c r="FR526" i="2"/>
  <c r="FQ526" i="2"/>
  <c r="FP526" i="2"/>
  <c r="FO526" i="2"/>
  <c r="FN526" i="2"/>
  <c r="FM526" i="2"/>
  <c r="FL526" i="2"/>
  <c r="FK526" i="2"/>
  <c r="FJ526" i="2"/>
  <c r="FI526" i="2"/>
  <c r="FH526" i="2"/>
  <c r="FG526" i="2"/>
  <c r="FF526" i="2"/>
  <c r="FE526" i="2"/>
  <c r="FD526" i="2"/>
  <c r="FC526" i="2"/>
  <c r="FB526" i="2"/>
  <c r="FA526" i="2"/>
  <c r="EZ526" i="2"/>
  <c r="EY526" i="2"/>
  <c r="EX526" i="2"/>
  <c r="EW526" i="2"/>
  <c r="EV526" i="2"/>
  <c r="EU526" i="2"/>
  <c r="ET526" i="2"/>
  <c r="ES526" i="2"/>
  <c r="ER526" i="2"/>
  <c r="EQ526" i="2"/>
  <c r="EP526" i="2"/>
  <c r="EO526" i="2"/>
  <c r="EN526" i="2"/>
  <c r="EM526" i="2"/>
  <c r="EL526" i="2"/>
  <c r="EK526" i="2"/>
  <c r="EJ526" i="2"/>
  <c r="EI526" i="2"/>
  <c r="EH526" i="2"/>
  <c r="EG526" i="2"/>
  <c r="EF526" i="2"/>
  <c r="EE526" i="2"/>
  <c r="ED526" i="2"/>
  <c r="EC526" i="2"/>
  <c r="EB526" i="2"/>
  <c r="EA526" i="2"/>
  <c r="DZ526" i="2"/>
  <c r="DY526" i="2"/>
  <c r="DX526" i="2"/>
  <c r="DW526" i="2"/>
  <c r="DV526" i="2"/>
  <c r="DU526" i="2"/>
  <c r="DT526" i="2"/>
  <c r="DS526" i="2"/>
  <c r="DR526" i="2"/>
  <c r="DQ526" i="2"/>
  <c r="DP526" i="2"/>
  <c r="DO526" i="2"/>
  <c r="DN526" i="2"/>
  <c r="DM526" i="2"/>
  <c r="DL526" i="2"/>
  <c r="DK526" i="2"/>
  <c r="DJ526" i="2"/>
  <c r="DI526" i="2"/>
  <c r="DH526" i="2"/>
  <c r="DG526" i="2"/>
  <c r="DF526" i="2"/>
  <c r="DE526" i="2"/>
  <c r="DD526" i="2"/>
  <c r="DC526" i="2"/>
  <c r="DB526" i="2"/>
  <c r="CQ526" i="2"/>
  <c r="CP526" i="2"/>
  <c r="CO526" i="2"/>
  <c r="CN526" i="2"/>
  <c r="T526" i="2"/>
  <c r="CV526" i="2" s="1"/>
  <c r="C526" i="2"/>
  <c r="J478" i="4" s="1"/>
  <c r="FS525" i="2"/>
  <c r="FR525" i="2"/>
  <c r="FQ525" i="2"/>
  <c r="FP525" i="2"/>
  <c r="FO525" i="2"/>
  <c r="FN525" i="2"/>
  <c r="FM525" i="2"/>
  <c r="FL525" i="2"/>
  <c r="FK525" i="2"/>
  <c r="FJ525" i="2"/>
  <c r="FI525" i="2"/>
  <c r="FH525" i="2"/>
  <c r="FG525" i="2"/>
  <c r="FF525" i="2"/>
  <c r="FE525" i="2"/>
  <c r="FD525" i="2"/>
  <c r="FC525" i="2"/>
  <c r="FB525" i="2"/>
  <c r="FA525" i="2"/>
  <c r="EZ525" i="2"/>
  <c r="EY525" i="2"/>
  <c r="EX525" i="2"/>
  <c r="EW525" i="2"/>
  <c r="EV525" i="2"/>
  <c r="EU525" i="2"/>
  <c r="ET525" i="2"/>
  <c r="ES525" i="2"/>
  <c r="ER525" i="2"/>
  <c r="EQ525" i="2"/>
  <c r="EP525" i="2"/>
  <c r="EO525" i="2"/>
  <c r="EN525" i="2"/>
  <c r="EM525" i="2"/>
  <c r="EL525" i="2"/>
  <c r="EK525" i="2"/>
  <c r="EJ525" i="2"/>
  <c r="EI525" i="2"/>
  <c r="EH525" i="2"/>
  <c r="EG525" i="2"/>
  <c r="EF525" i="2"/>
  <c r="EE525" i="2"/>
  <c r="ED525" i="2"/>
  <c r="EC525" i="2"/>
  <c r="EB525" i="2"/>
  <c r="EA525" i="2"/>
  <c r="DZ525" i="2"/>
  <c r="DY525" i="2"/>
  <c r="DX525" i="2"/>
  <c r="DW525" i="2"/>
  <c r="DV525" i="2"/>
  <c r="DU525" i="2"/>
  <c r="DT525" i="2"/>
  <c r="DS525" i="2"/>
  <c r="DR525" i="2"/>
  <c r="DQ525" i="2"/>
  <c r="DP525" i="2"/>
  <c r="DO525" i="2"/>
  <c r="DN525" i="2"/>
  <c r="DM525" i="2"/>
  <c r="DL525" i="2"/>
  <c r="DK525" i="2"/>
  <c r="DJ525" i="2"/>
  <c r="DI525" i="2"/>
  <c r="DH525" i="2"/>
  <c r="DG525" i="2"/>
  <c r="DF525" i="2"/>
  <c r="DE525" i="2"/>
  <c r="DD525" i="2"/>
  <c r="DC525" i="2"/>
  <c r="DB525" i="2"/>
  <c r="CQ525" i="2"/>
  <c r="CP525" i="2"/>
  <c r="CO525" i="2"/>
  <c r="CN525" i="2"/>
  <c r="T525" i="2"/>
  <c r="CV525" i="2" s="1"/>
  <c r="C525" i="2"/>
  <c r="J477" i="4" s="1"/>
  <c r="FS524" i="2"/>
  <c r="FR524" i="2"/>
  <c r="FQ524" i="2"/>
  <c r="FP524" i="2"/>
  <c r="FO524" i="2"/>
  <c r="FN524" i="2"/>
  <c r="FM524" i="2"/>
  <c r="FL524" i="2"/>
  <c r="FK524" i="2"/>
  <c r="FJ524" i="2"/>
  <c r="FI524" i="2"/>
  <c r="FH524" i="2"/>
  <c r="FG524" i="2"/>
  <c r="FF524" i="2"/>
  <c r="FE524" i="2"/>
  <c r="FD524" i="2"/>
  <c r="FC524" i="2"/>
  <c r="FB524" i="2"/>
  <c r="FA524" i="2"/>
  <c r="EZ524" i="2"/>
  <c r="EY524" i="2"/>
  <c r="EX524" i="2"/>
  <c r="EW524" i="2"/>
  <c r="EV524" i="2"/>
  <c r="EU524" i="2"/>
  <c r="ET524" i="2"/>
  <c r="ES524" i="2"/>
  <c r="ER524" i="2"/>
  <c r="EQ524" i="2"/>
  <c r="EP524" i="2"/>
  <c r="EO524" i="2"/>
  <c r="EN524" i="2"/>
  <c r="EM524" i="2"/>
  <c r="EL524" i="2"/>
  <c r="EK524" i="2"/>
  <c r="EJ524" i="2"/>
  <c r="EI524" i="2"/>
  <c r="EH524" i="2"/>
  <c r="EG524" i="2"/>
  <c r="EF524" i="2"/>
  <c r="EE524" i="2"/>
  <c r="ED524" i="2"/>
  <c r="EC524" i="2"/>
  <c r="EB524" i="2"/>
  <c r="EA524" i="2"/>
  <c r="DZ524" i="2"/>
  <c r="DY524" i="2"/>
  <c r="DX524" i="2"/>
  <c r="DW524" i="2"/>
  <c r="DV524" i="2"/>
  <c r="DU524" i="2"/>
  <c r="DT524" i="2"/>
  <c r="DS524" i="2"/>
  <c r="DR524" i="2"/>
  <c r="DQ524" i="2"/>
  <c r="DP524" i="2"/>
  <c r="DO524" i="2"/>
  <c r="DN524" i="2"/>
  <c r="DM524" i="2"/>
  <c r="DL524" i="2"/>
  <c r="DK524" i="2"/>
  <c r="DJ524" i="2"/>
  <c r="DI524" i="2"/>
  <c r="DH524" i="2"/>
  <c r="DG524" i="2"/>
  <c r="DF524" i="2"/>
  <c r="DE524" i="2"/>
  <c r="DD524" i="2"/>
  <c r="DC524" i="2"/>
  <c r="DB524" i="2"/>
  <c r="CQ524" i="2"/>
  <c r="CP524" i="2"/>
  <c r="CO524" i="2"/>
  <c r="CN524" i="2"/>
  <c r="T524" i="2"/>
  <c r="CV524" i="2" s="1"/>
  <c r="C524" i="2"/>
  <c r="J476" i="4" s="1"/>
  <c r="CU529" i="2" l="1"/>
  <c r="CU526" i="2"/>
  <c r="K476" i="4"/>
  <c r="K477" i="4"/>
  <c r="K478" i="4"/>
  <c r="CU528" i="2"/>
  <c r="CU527" i="2"/>
  <c r="M480" i="4"/>
  <c r="K481" i="4"/>
  <c r="M479" i="4"/>
  <c r="K479" i="4"/>
  <c r="K480" i="4"/>
  <c r="M477" i="4"/>
  <c r="M478" i="4"/>
  <c r="M476" i="4"/>
  <c r="M481" i="4"/>
  <c r="H527" i="1"/>
  <c r="J527" i="1" s="1"/>
  <c r="I527" i="1"/>
  <c r="K527" i="1" s="1"/>
  <c r="H526" i="1"/>
  <c r="J526" i="1" s="1"/>
  <c r="H528" i="1"/>
  <c r="J528" i="1" s="1"/>
  <c r="I526" i="1"/>
  <c r="K526" i="1" s="1"/>
  <c r="I528" i="1"/>
  <c r="K528" i="1" s="1"/>
  <c r="I525" i="1"/>
  <c r="K525" i="1" s="1"/>
  <c r="H525" i="1"/>
  <c r="J525" i="1" s="1"/>
  <c r="I523" i="1"/>
  <c r="K523" i="1" s="1"/>
  <c r="H524" i="1"/>
  <c r="J524" i="1" s="1"/>
  <c r="CU524" i="2"/>
  <c r="CU525" i="2"/>
  <c r="B215" i="1"/>
  <c r="B214" i="1"/>
  <c r="H214" i="1" s="1"/>
  <c r="J214" i="1" s="1"/>
  <c r="B213" i="1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DK215" i="2"/>
  <c r="DJ215" i="2"/>
  <c r="DI215" i="2"/>
  <c r="DH215" i="2"/>
  <c r="DG215" i="2"/>
  <c r="DF215" i="2"/>
  <c r="DE215" i="2"/>
  <c r="DD215" i="2"/>
  <c r="DC215" i="2"/>
  <c r="DB215" i="2"/>
  <c r="CV215" i="2"/>
  <c r="CQ215" i="2"/>
  <c r="CP215" i="2"/>
  <c r="CO215" i="2"/>
  <c r="CN215" i="2"/>
  <c r="U215" i="2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V214" i="2"/>
  <c r="CR214" i="2"/>
  <c r="CQ214" i="2"/>
  <c r="CP214" i="2"/>
  <c r="CO214" i="2"/>
  <c r="CN214" i="2"/>
  <c r="U214" i="2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V213" i="2"/>
  <c r="CR213" i="2"/>
  <c r="CQ213" i="2"/>
  <c r="CP213" i="2"/>
  <c r="CO213" i="2"/>
  <c r="CN213" i="2"/>
  <c r="U213" i="2"/>
  <c r="M213" i="1" l="1"/>
  <c r="CU215" i="2"/>
  <c r="M215" i="1"/>
  <c r="U528" i="2"/>
  <c r="U529" i="2"/>
  <c r="U527" i="2"/>
  <c r="CU213" i="2"/>
  <c r="CU214" i="2"/>
  <c r="I214" i="1"/>
  <c r="K214" i="1" s="1"/>
  <c r="M214" i="1"/>
  <c r="H215" i="1"/>
  <c r="J215" i="1" s="1"/>
  <c r="H213" i="1"/>
  <c r="J213" i="1" s="1"/>
  <c r="I213" i="1"/>
  <c r="K213" i="1" s="1"/>
  <c r="I215" i="1"/>
  <c r="K215" i="1" s="1"/>
  <c r="B257" i="1"/>
  <c r="I257" i="1" s="1"/>
  <c r="K257" i="1" s="1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CU257" i="2" s="1"/>
  <c r="DI257" i="2"/>
  <c r="DH257" i="2"/>
  <c r="DG257" i="2"/>
  <c r="DF257" i="2"/>
  <c r="DE257" i="2"/>
  <c r="DD257" i="2"/>
  <c r="DC257" i="2"/>
  <c r="DB257" i="2"/>
  <c r="CV257" i="2"/>
  <c r="CQ257" i="2"/>
  <c r="CP257" i="2"/>
  <c r="CO257" i="2"/>
  <c r="CN257" i="2"/>
  <c r="L479" i="4" l="1"/>
  <c r="N479" i="4" s="1"/>
  <c r="M526" i="1"/>
  <c r="L481" i="4"/>
  <c r="N481" i="4" s="1"/>
  <c r="M528" i="1"/>
  <c r="L480" i="4"/>
  <c r="N480" i="4" s="1"/>
  <c r="M527" i="1"/>
  <c r="M257" i="1"/>
  <c r="H257" i="1"/>
  <c r="J257" i="1" s="1"/>
  <c r="B332" i="1"/>
  <c r="I332" i="1" s="1"/>
  <c r="K332" i="1" s="1"/>
  <c r="B331" i="1"/>
  <c r="M331" i="1" s="1"/>
  <c r="B330" i="1"/>
  <c r="I330" i="1" s="1"/>
  <c r="K330" i="1" s="1"/>
  <c r="B329" i="1"/>
  <c r="M329" i="1" s="1"/>
  <c r="FS333" i="2"/>
  <c r="FR333" i="2"/>
  <c r="FQ333" i="2"/>
  <c r="FP333" i="2"/>
  <c r="FO333" i="2"/>
  <c r="FN333" i="2"/>
  <c r="FM333" i="2"/>
  <c r="FL333" i="2"/>
  <c r="FK333" i="2"/>
  <c r="FJ333" i="2"/>
  <c r="FI333" i="2"/>
  <c r="FH333" i="2"/>
  <c r="FG333" i="2"/>
  <c r="FF333" i="2"/>
  <c r="FE333" i="2"/>
  <c r="FD333" i="2"/>
  <c r="FC333" i="2"/>
  <c r="FB333" i="2"/>
  <c r="FA333" i="2"/>
  <c r="EZ333" i="2"/>
  <c r="EY333" i="2"/>
  <c r="EX333" i="2"/>
  <c r="EW333" i="2"/>
  <c r="EV333" i="2"/>
  <c r="EU333" i="2"/>
  <c r="ET333" i="2"/>
  <c r="ES333" i="2"/>
  <c r="ER333" i="2"/>
  <c r="EQ333" i="2"/>
  <c r="EP333" i="2"/>
  <c r="EO333" i="2"/>
  <c r="EN333" i="2"/>
  <c r="EM333" i="2"/>
  <c r="EL333" i="2"/>
  <c r="EK333" i="2"/>
  <c r="EJ333" i="2"/>
  <c r="EI333" i="2"/>
  <c r="EH333" i="2"/>
  <c r="EG333" i="2"/>
  <c r="EF333" i="2"/>
  <c r="EE333" i="2"/>
  <c r="ED333" i="2"/>
  <c r="EC333" i="2"/>
  <c r="EB333" i="2"/>
  <c r="EA333" i="2"/>
  <c r="DZ333" i="2"/>
  <c r="DY333" i="2"/>
  <c r="DX333" i="2"/>
  <c r="DW333" i="2"/>
  <c r="DV333" i="2"/>
  <c r="DU333" i="2"/>
  <c r="DT333" i="2"/>
  <c r="DS333" i="2"/>
  <c r="DR333" i="2"/>
  <c r="DQ333" i="2"/>
  <c r="DP333" i="2"/>
  <c r="DO333" i="2"/>
  <c r="DN333" i="2"/>
  <c r="DM333" i="2"/>
  <c r="DL333" i="2"/>
  <c r="DK333" i="2"/>
  <c r="DJ333" i="2"/>
  <c r="DI333" i="2"/>
  <c r="DH333" i="2"/>
  <c r="DG333" i="2"/>
  <c r="DF333" i="2"/>
  <c r="DE333" i="2"/>
  <c r="DD333" i="2"/>
  <c r="DC333" i="2"/>
  <c r="DB333" i="2"/>
  <c r="CV333" i="2"/>
  <c r="FS332" i="2"/>
  <c r="FR332" i="2"/>
  <c r="FQ332" i="2"/>
  <c r="FP332" i="2"/>
  <c r="FO332" i="2"/>
  <c r="FN332" i="2"/>
  <c r="FM332" i="2"/>
  <c r="FL332" i="2"/>
  <c r="FK332" i="2"/>
  <c r="FJ332" i="2"/>
  <c r="FI332" i="2"/>
  <c r="FH332" i="2"/>
  <c r="FG332" i="2"/>
  <c r="FF332" i="2"/>
  <c r="FE332" i="2"/>
  <c r="FD332" i="2"/>
  <c r="FC332" i="2"/>
  <c r="FB332" i="2"/>
  <c r="FA332" i="2"/>
  <c r="EZ332" i="2"/>
  <c r="EY332" i="2"/>
  <c r="EX332" i="2"/>
  <c r="EW332" i="2"/>
  <c r="EV332" i="2"/>
  <c r="EU332" i="2"/>
  <c r="ET332" i="2"/>
  <c r="ES332" i="2"/>
  <c r="ER332" i="2"/>
  <c r="EQ332" i="2"/>
  <c r="EP332" i="2"/>
  <c r="EO332" i="2"/>
  <c r="EN332" i="2"/>
  <c r="EM332" i="2"/>
  <c r="EL332" i="2"/>
  <c r="EK332" i="2"/>
  <c r="EJ332" i="2"/>
  <c r="EI332" i="2"/>
  <c r="EH332" i="2"/>
  <c r="EG332" i="2"/>
  <c r="EF332" i="2"/>
  <c r="EE332" i="2"/>
  <c r="ED332" i="2"/>
  <c r="EC332" i="2"/>
  <c r="EB332" i="2"/>
  <c r="EA332" i="2"/>
  <c r="DZ332" i="2"/>
  <c r="DY332" i="2"/>
  <c r="DX332" i="2"/>
  <c r="DW332" i="2"/>
  <c r="DV332" i="2"/>
  <c r="DU332" i="2"/>
  <c r="DT332" i="2"/>
  <c r="DS332" i="2"/>
  <c r="DR332" i="2"/>
  <c r="DQ332" i="2"/>
  <c r="DP332" i="2"/>
  <c r="DO332" i="2"/>
  <c r="DN332" i="2"/>
  <c r="DM332" i="2"/>
  <c r="DL332" i="2"/>
  <c r="DK332" i="2"/>
  <c r="DJ332" i="2"/>
  <c r="DI332" i="2"/>
  <c r="DH332" i="2"/>
  <c r="DG332" i="2"/>
  <c r="DF332" i="2"/>
  <c r="DE332" i="2"/>
  <c r="DD332" i="2"/>
  <c r="DC332" i="2"/>
  <c r="DB332" i="2"/>
  <c r="CV332" i="2"/>
  <c r="FS331" i="2"/>
  <c r="FR331" i="2"/>
  <c r="FQ331" i="2"/>
  <c r="FP331" i="2"/>
  <c r="FO331" i="2"/>
  <c r="FN331" i="2"/>
  <c r="FM331" i="2"/>
  <c r="FL331" i="2"/>
  <c r="FK331" i="2"/>
  <c r="FJ331" i="2"/>
  <c r="FI331" i="2"/>
  <c r="FH331" i="2"/>
  <c r="FG331" i="2"/>
  <c r="FF331" i="2"/>
  <c r="FE331" i="2"/>
  <c r="FD331" i="2"/>
  <c r="FC331" i="2"/>
  <c r="FB331" i="2"/>
  <c r="FA331" i="2"/>
  <c r="EZ331" i="2"/>
  <c r="EY331" i="2"/>
  <c r="EX331" i="2"/>
  <c r="EW331" i="2"/>
  <c r="EV331" i="2"/>
  <c r="EU331" i="2"/>
  <c r="ET331" i="2"/>
  <c r="ES331" i="2"/>
  <c r="ER331" i="2"/>
  <c r="EQ331" i="2"/>
  <c r="EP331" i="2"/>
  <c r="EO331" i="2"/>
  <c r="EN331" i="2"/>
  <c r="EM331" i="2"/>
  <c r="EL331" i="2"/>
  <c r="EK331" i="2"/>
  <c r="EJ331" i="2"/>
  <c r="EI331" i="2"/>
  <c r="EH331" i="2"/>
  <c r="EG331" i="2"/>
  <c r="EF331" i="2"/>
  <c r="EE331" i="2"/>
  <c r="ED331" i="2"/>
  <c r="EC331" i="2"/>
  <c r="EB331" i="2"/>
  <c r="EA331" i="2"/>
  <c r="DZ331" i="2"/>
  <c r="DY331" i="2"/>
  <c r="DX331" i="2"/>
  <c r="DW331" i="2"/>
  <c r="DV331" i="2"/>
  <c r="DU331" i="2"/>
  <c r="DT331" i="2"/>
  <c r="DS331" i="2"/>
  <c r="DR331" i="2"/>
  <c r="DQ331" i="2"/>
  <c r="DP331" i="2"/>
  <c r="DO331" i="2"/>
  <c r="DN331" i="2"/>
  <c r="DM331" i="2"/>
  <c r="DL331" i="2"/>
  <c r="DK331" i="2"/>
  <c r="DJ331" i="2"/>
  <c r="CU331" i="2" s="1"/>
  <c r="DI331" i="2"/>
  <c r="DH331" i="2"/>
  <c r="DG331" i="2"/>
  <c r="DF331" i="2"/>
  <c r="DE331" i="2"/>
  <c r="DD331" i="2"/>
  <c r="DC331" i="2"/>
  <c r="DB331" i="2"/>
  <c r="CV331" i="2"/>
  <c r="FS330" i="2"/>
  <c r="FR330" i="2"/>
  <c r="FQ330" i="2"/>
  <c r="FP330" i="2"/>
  <c r="FO330" i="2"/>
  <c r="FN330" i="2"/>
  <c r="FM330" i="2"/>
  <c r="FL330" i="2"/>
  <c r="FK330" i="2"/>
  <c r="FJ330" i="2"/>
  <c r="FI330" i="2"/>
  <c r="FH330" i="2"/>
  <c r="FG330" i="2"/>
  <c r="FF330" i="2"/>
  <c r="FE330" i="2"/>
  <c r="FD330" i="2"/>
  <c r="FC330" i="2"/>
  <c r="FB330" i="2"/>
  <c r="FA330" i="2"/>
  <c r="EZ330" i="2"/>
  <c r="EY330" i="2"/>
  <c r="EX330" i="2"/>
  <c r="EW330" i="2"/>
  <c r="EV330" i="2"/>
  <c r="EU330" i="2"/>
  <c r="ET330" i="2"/>
  <c r="ES330" i="2"/>
  <c r="ER330" i="2"/>
  <c r="EQ330" i="2"/>
  <c r="EP330" i="2"/>
  <c r="EO330" i="2"/>
  <c r="EN330" i="2"/>
  <c r="EM330" i="2"/>
  <c r="EL330" i="2"/>
  <c r="EK330" i="2"/>
  <c r="EJ330" i="2"/>
  <c r="EI330" i="2"/>
  <c r="EH330" i="2"/>
  <c r="EG330" i="2"/>
  <c r="EF330" i="2"/>
  <c r="EE330" i="2"/>
  <c r="ED330" i="2"/>
  <c r="EC330" i="2"/>
  <c r="EB330" i="2"/>
  <c r="EA330" i="2"/>
  <c r="DZ330" i="2"/>
  <c r="DY330" i="2"/>
  <c r="DX330" i="2"/>
  <c r="DW330" i="2"/>
  <c r="DV330" i="2"/>
  <c r="DU330" i="2"/>
  <c r="DT330" i="2"/>
  <c r="DS330" i="2"/>
  <c r="DR330" i="2"/>
  <c r="DQ330" i="2"/>
  <c r="DP330" i="2"/>
  <c r="DO330" i="2"/>
  <c r="DN330" i="2"/>
  <c r="DM330" i="2"/>
  <c r="DL330" i="2"/>
  <c r="DK330" i="2"/>
  <c r="DJ330" i="2"/>
  <c r="DI330" i="2"/>
  <c r="DH330" i="2"/>
  <c r="DG330" i="2"/>
  <c r="DF330" i="2"/>
  <c r="DE330" i="2"/>
  <c r="DD330" i="2"/>
  <c r="DC330" i="2"/>
  <c r="DB330" i="2"/>
  <c r="CV330" i="2"/>
  <c r="B258" i="1"/>
  <c r="I258" i="1" s="1"/>
  <c r="K258" i="1" s="1"/>
  <c r="U258" i="2"/>
  <c r="CR257" i="2" s="1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CV258" i="2"/>
  <c r="CR258" i="2"/>
  <c r="CQ258" i="2"/>
  <c r="CP258" i="2"/>
  <c r="CO258" i="2"/>
  <c r="CN258" i="2"/>
  <c r="CU333" i="2" l="1"/>
  <c r="CU332" i="2"/>
  <c r="CU330" i="2"/>
  <c r="M330" i="1"/>
  <c r="M332" i="1"/>
  <c r="H331" i="1"/>
  <c r="J331" i="1" s="1"/>
  <c r="I329" i="1"/>
  <c r="K329" i="1" s="1"/>
  <c r="I331" i="1"/>
  <c r="K331" i="1" s="1"/>
  <c r="H329" i="1"/>
  <c r="J329" i="1" s="1"/>
  <c r="H330" i="1"/>
  <c r="J330" i="1" s="1"/>
  <c r="H332" i="1"/>
  <c r="J332" i="1" s="1"/>
  <c r="CU258" i="2"/>
  <c r="H258" i="1"/>
  <c r="J258" i="1" s="1"/>
  <c r="M258" i="1"/>
  <c r="B254" i="1"/>
  <c r="M254" i="1" s="1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CV254" i="2"/>
  <c r="CQ254" i="2"/>
  <c r="CP254" i="2"/>
  <c r="CO254" i="2"/>
  <c r="CN254" i="2"/>
  <c r="U254" i="2"/>
  <c r="CU254" i="2" l="1"/>
  <c r="H254" i="1"/>
  <c r="J254" i="1" s="1"/>
  <c r="I254" i="1"/>
  <c r="K254" i="1" s="1"/>
  <c r="U253" i="2"/>
  <c r="U252" i="2"/>
  <c r="U583" i="2" l="1"/>
  <c r="U582" i="2"/>
  <c r="U581" i="2"/>
  <c r="U580" i="2"/>
  <c r="U579" i="2"/>
  <c r="U578" i="2"/>
  <c r="U577" i="2"/>
  <c r="U576" i="2"/>
  <c r="U575" i="2"/>
  <c r="U574" i="2"/>
  <c r="U573" i="2"/>
  <c r="U572" i="2"/>
  <c r="CR571" i="2" s="1"/>
  <c r="U571" i="2"/>
  <c r="U570" i="2"/>
  <c r="U569" i="2"/>
  <c r="U568" i="2"/>
  <c r="U567" i="2"/>
  <c r="U566" i="2"/>
  <c r="U565" i="2"/>
  <c r="U564" i="2"/>
  <c r="U563" i="2"/>
  <c r="U562" i="2"/>
  <c r="U561" i="2"/>
  <c r="CR560" i="2" s="1"/>
  <c r="U560" i="2"/>
  <c r="U559" i="2"/>
  <c r="U558" i="2"/>
  <c r="U557" i="2"/>
  <c r="U556" i="2"/>
  <c r="U555" i="2"/>
  <c r="U554" i="2"/>
  <c r="CR529" i="2" s="1"/>
  <c r="U553" i="2"/>
  <c r="CR528" i="2" s="1"/>
  <c r="U552" i="2"/>
  <c r="U551" i="2"/>
  <c r="U550" i="2"/>
  <c r="CR525" i="2" s="1"/>
  <c r="U549" i="2"/>
  <c r="CR548" i="2" s="1"/>
  <c r="U548" i="2"/>
  <c r="CR524" i="2" s="1"/>
  <c r="U547" i="2"/>
  <c r="U546" i="2"/>
  <c r="U545" i="2"/>
  <c r="U544" i="2"/>
  <c r="U543" i="2"/>
  <c r="U542" i="2"/>
  <c r="U541" i="2"/>
  <c r="U540" i="2"/>
  <c r="U539" i="2"/>
  <c r="U538" i="2"/>
  <c r="U537" i="2"/>
  <c r="L489" i="4" s="1"/>
  <c r="U536" i="2"/>
  <c r="U535" i="2"/>
  <c r="U534" i="2"/>
  <c r="U533" i="2"/>
  <c r="U532" i="2"/>
  <c r="U531" i="2"/>
  <c r="U530" i="2"/>
  <c r="B582" i="1"/>
  <c r="H582" i="1" s="1"/>
  <c r="J582" i="1" s="1"/>
  <c r="B581" i="1"/>
  <c r="B580" i="1"/>
  <c r="H580" i="1" s="1"/>
  <c r="J580" i="1" s="1"/>
  <c r="B579" i="1"/>
  <c r="B578" i="1"/>
  <c r="H578" i="1" s="1"/>
  <c r="J578" i="1" s="1"/>
  <c r="B577" i="1"/>
  <c r="B576" i="1"/>
  <c r="H576" i="1" s="1"/>
  <c r="J576" i="1" s="1"/>
  <c r="B575" i="1"/>
  <c r="B574" i="1"/>
  <c r="H574" i="1" s="1"/>
  <c r="J574" i="1" s="1"/>
  <c r="B573" i="1"/>
  <c r="B572" i="1"/>
  <c r="H572" i="1" s="1"/>
  <c r="J572" i="1" s="1"/>
  <c r="B571" i="1"/>
  <c r="B570" i="1"/>
  <c r="H570" i="1" s="1"/>
  <c r="J570" i="1" s="1"/>
  <c r="B569" i="1"/>
  <c r="B568" i="1"/>
  <c r="H568" i="1" s="1"/>
  <c r="J568" i="1" s="1"/>
  <c r="B567" i="1"/>
  <c r="B566" i="1"/>
  <c r="H566" i="1" s="1"/>
  <c r="J566" i="1" s="1"/>
  <c r="B565" i="1"/>
  <c r="B564" i="1"/>
  <c r="H564" i="1" s="1"/>
  <c r="J564" i="1" s="1"/>
  <c r="B563" i="1"/>
  <c r="H563" i="1" s="1"/>
  <c r="J563" i="1" s="1"/>
  <c r="B562" i="1"/>
  <c r="H562" i="1" s="1"/>
  <c r="J562" i="1" s="1"/>
  <c r="B561" i="1"/>
  <c r="H561" i="1" s="1"/>
  <c r="J561" i="1" s="1"/>
  <c r="B560" i="1"/>
  <c r="H560" i="1" s="1"/>
  <c r="J560" i="1" s="1"/>
  <c r="B559" i="1"/>
  <c r="B558" i="1"/>
  <c r="H558" i="1" s="1"/>
  <c r="J558" i="1" s="1"/>
  <c r="B557" i="1"/>
  <c r="B556" i="1"/>
  <c r="H556" i="1" s="1"/>
  <c r="J556" i="1" s="1"/>
  <c r="B555" i="1"/>
  <c r="H555" i="1" s="1"/>
  <c r="J555" i="1" s="1"/>
  <c r="B554" i="1"/>
  <c r="H554" i="1" s="1"/>
  <c r="J554" i="1" s="1"/>
  <c r="B553" i="1"/>
  <c r="B552" i="1"/>
  <c r="H552" i="1" s="1"/>
  <c r="J552" i="1" s="1"/>
  <c r="B551" i="1"/>
  <c r="B550" i="1"/>
  <c r="H550" i="1" s="1"/>
  <c r="J550" i="1" s="1"/>
  <c r="B549" i="1"/>
  <c r="M549" i="1" s="1"/>
  <c r="B548" i="1"/>
  <c r="H548" i="1" s="1"/>
  <c r="J548" i="1" s="1"/>
  <c r="B547" i="1"/>
  <c r="H547" i="1" s="1"/>
  <c r="J547" i="1" s="1"/>
  <c r="CV581" i="2"/>
  <c r="CV582" i="2"/>
  <c r="CV583" i="2"/>
  <c r="CV551" i="2"/>
  <c r="CV552" i="2"/>
  <c r="CV553" i="2"/>
  <c r="CV554" i="2"/>
  <c r="CV555" i="2"/>
  <c r="CV556" i="2"/>
  <c r="CV557" i="2"/>
  <c r="CV558" i="2"/>
  <c r="CV559" i="2"/>
  <c r="CV560" i="2"/>
  <c r="CV561" i="2"/>
  <c r="CV562" i="2"/>
  <c r="I561" i="1" s="1"/>
  <c r="K561" i="1" s="1"/>
  <c r="CV563" i="2"/>
  <c r="CV564" i="2"/>
  <c r="CV565" i="2"/>
  <c r="CV566" i="2"/>
  <c r="CV567" i="2"/>
  <c r="CV568" i="2"/>
  <c r="CV569" i="2"/>
  <c r="CV570" i="2"/>
  <c r="CV571" i="2"/>
  <c r="CV572" i="2"/>
  <c r="CV573" i="2"/>
  <c r="CV574" i="2"/>
  <c r="CV575" i="2"/>
  <c r="CV576" i="2"/>
  <c r="CV577" i="2"/>
  <c r="CV578" i="2"/>
  <c r="CV579" i="2"/>
  <c r="CV580" i="2"/>
  <c r="CV531" i="2"/>
  <c r="CV532" i="2"/>
  <c r="CV533" i="2"/>
  <c r="CV534" i="2"/>
  <c r="CV535" i="2"/>
  <c r="CV536" i="2"/>
  <c r="CV537" i="2"/>
  <c r="CV538" i="2"/>
  <c r="CV539" i="2"/>
  <c r="CV540" i="2"/>
  <c r="CV541" i="2"/>
  <c r="CV542" i="2"/>
  <c r="CV543" i="2"/>
  <c r="CV544" i="2"/>
  <c r="CV545" i="2"/>
  <c r="CV546" i="2"/>
  <c r="CV547" i="2"/>
  <c r="CV548" i="2"/>
  <c r="CV549" i="2"/>
  <c r="CV550" i="2"/>
  <c r="B546" i="1"/>
  <c r="H546" i="1" s="1"/>
  <c r="J546" i="1" s="1"/>
  <c r="B545" i="1"/>
  <c r="H545" i="1" s="1"/>
  <c r="J545" i="1" s="1"/>
  <c r="B544" i="1"/>
  <c r="I544" i="1" s="1"/>
  <c r="K544" i="1" s="1"/>
  <c r="B543" i="1"/>
  <c r="H543" i="1" s="1"/>
  <c r="J543" i="1" s="1"/>
  <c r="B542" i="1"/>
  <c r="H542" i="1" s="1"/>
  <c r="J542" i="1" s="1"/>
  <c r="B541" i="1"/>
  <c r="H541" i="1" s="1"/>
  <c r="J541" i="1" s="1"/>
  <c r="B540" i="1"/>
  <c r="B539" i="1"/>
  <c r="H539" i="1" s="1"/>
  <c r="J539" i="1" s="1"/>
  <c r="B538" i="1"/>
  <c r="I538" i="1" s="1"/>
  <c r="K538" i="1" s="1"/>
  <c r="B537" i="1"/>
  <c r="H537" i="1" s="1"/>
  <c r="J537" i="1" s="1"/>
  <c r="B536" i="1"/>
  <c r="I536" i="1" s="1"/>
  <c r="K536" i="1" s="1"/>
  <c r="B535" i="1"/>
  <c r="H535" i="1" s="1"/>
  <c r="J535" i="1" s="1"/>
  <c r="B534" i="1"/>
  <c r="H534" i="1" s="1"/>
  <c r="J534" i="1" s="1"/>
  <c r="B533" i="1"/>
  <c r="H533" i="1" s="1"/>
  <c r="J533" i="1" s="1"/>
  <c r="B532" i="1"/>
  <c r="I532" i="1" s="1"/>
  <c r="K532" i="1" s="1"/>
  <c r="B531" i="1"/>
  <c r="H531" i="1" s="1"/>
  <c r="J531" i="1" s="1"/>
  <c r="B530" i="1"/>
  <c r="H530" i="1" s="1"/>
  <c r="J530" i="1" s="1"/>
  <c r="B529" i="1"/>
  <c r="H529" i="1" s="1"/>
  <c r="J529" i="1" s="1"/>
  <c r="DP583" i="2"/>
  <c r="DO583" i="2"/>
  <c r="DN583" i="2"/>
  <c r="DM583" i="2"/>
  <c r="DL583" i="2"/>
  <c r="DK583" i="2"/>
  <c r="DJ583" i="2"/>
  <c r="DI583" i="2"/>
  <c r="DH583" i="2"/>
  <c r="DG583" i="2"/>
  <c r="DF583" i="2"/>
  <c r="DE583" i="2"/>
  <c r="DD583" i="2"/>
  <c r="DC583" i="2"/>
  <c r="DB583" i="2"/>
  <c r="CR583" i="2"/>
  <c r="CQ583" i="2"/>
  <c r="CP583" i="2"/>
  <c r="CO583" i="2"/>
  <c r="CN583" i="2"/>
  <c r="CR582" i="2"/>
  <c r="DP582" i="2"/>
  <c r="DO582" i="2"/>
  <c r="DN582" i="2"/>
  <c r="DM582" i="2"/>
  <c r="DL582" i="2"/>
  <c r="DK582" i="2"/>
  <c r="DJ582" i="2"/>
  <c r="DI582" i="2"/>
  <c r="DH582" i="2"/>
  <c r="DG582" i="2"/>
  <c r="DF582" i="2"/>
  <c r="DE582" i="2"/>
  <c r="DD582" i="2"/>
  <c r="DC582" i="2"/>
  <c r="DB582" i="2"/>
  <c r="CQ582" i="2"/>
  <c r="CP582" i="2"/>
  <c r="CO582" i="2"/>
  <c r="CN582" i="2"/>
  <c r="CR581" i="2"/>
  <c r="DP581" i="2"/>
  <c r="DO581" i="2"/>
  <c r="DN581" i="2"/>
  <c r="DM581" i="2"/>
  <c r="DL581" i="2"/>
  <c r="DK581" i="2"/>
  <c r="DJ581" i="2"/>
  <c r="DI581" i="2"/>
  <c r="DH581" i="2"/>
  <c r="DG581" i="2"/>
  <c r="DF581" i="2"/>
  <c r="DE581" i="2"/>
  <c r="DD581" i="2"/>
  <c r="DC581" i="2"/>
  <c r="DB581" i="2"/>
  <c r="CQ581" i="2"/>
  <c r="CP581" i="2"/>
  <c r="CO581" i="2"/>
  <c r="CN581" i="2"/>
  <c r="DP580" i="2"/>
  <c r="DO580" i="2"/>
  <c r="DN580" i="2"/>
  <c r="DM580" i="2"/>
  <c r="DL580" i="2"/>
  <c r="DK580" i="2"/>
  <c r="DJ580" i="2"/>
  <c r="DI580" i="2"/>
  <c r="DH580" i="2"/>
  <c r="DG580" i="2"/>
  <c r="DF580" i="2"/>
  <c r="DE580" i="2"/>
  <c r="DD580" i="2"/>
  <c r="DC580" i="2"/>
  <c r="DB580" i="2"/>
  <c r="CQ580" i="2"/>
  <c r="CP580" i="2"/>
  <c r="CO580" i="2"/>
  <c r="CN580" i="2"/>
  <c r="CR579" i="2"/>
  <c r="DP579" i="2"/>
  <c r="DO579" i="2"/>
  <c r="DN579" i="2"/>
  <c r="DM579" i="2"/>
  <c r="DL579" i="2"/>
  <c r="DK579" i="2"/>
  <c r="DJ579" i="2"/>
  <c r="DI579" i="2"/>
  <c r="DH579" i="2"/>
  <c r="DG579" i="2"/>
  <c r="DF579" i="2"/>
  <c r="DE579" i="2"/>
  <c r="DD579" i="2"/>
  <c r="DC579" i="2"/>
  <c r="DB579" i="2"/>
  <c r="CQ579" i="2"/>
  <c r="CP579" i="2"/>
  <c r="CO579" i="2"/>
  <c r="CN579" i="2"/>
  <c r="CR578" i="2"/>
  <c r="DP578" i="2"/>
  <c r="DO578" i="2"/>
  <c r="DN578" i="2"/>
  <c r="DM578" i="2"/>
  <c r="DL578" i="2"/>
  <c r="DK578" i="2"/>
  <c r="DJ578" i="2"/>
  <c r="DI578" i="2"/>
  <c r="DH578" i="2"/>
  <c r="DG578" i="2"/>
  <c r="DF578" i="2"/>
  <c r="DE578" i="2"/>
  <c r="DD578" i="2"/>
  <c r="DC578" i="2"/>
  <c r="DB578" i="2"/>
  <c r="CQ578" i="2"/>
  <c r="CP578" i="2"/>
  <c r="CO578" i="2"/>
  <c r="CN578" i="2"/>
  <c r="CR577" i="2"/>
  <c r="DP577" i="2"/>
  <c r="DO577" i="2"/>
  <c r="DN577" i="2"/>
  <c r="DM577" i="2"/>
  <c r="DL577" i="2"/>
  <c r="DK577" i="2"/>
  <c r="DJ577" i="2"/>
  <c r="DI577" i="2"/>
  <c r="DH577" i="2"/>
  <c r="DG577" i="2"/>
  <c r="DF577" i="2"/>
  <c r="DE577" i="2"/>
  <c r="DD577" i="2"/>
  <c r="DC577" i="2"/>
  <c r="DB577" i="2"/>
  <c r="CQ577" i="2"/>
  <c r="CP577" i="2"/>
  <c r="CO577" i="2"/>
  <c r="CN577" i="2"/>
  <c r="CR576" i="2"/>
  <c r="DP576" i="2"/>
  <c r="DO576" i="2"/>
  <c r="DN576" i="2"/>
  <c r="DM576" i="2"/>
  <c r="DL576" i="2"/>
  <c r="DK576" i="2"/>
  <c r="DJ576" i="2"/>
  <c r="DI576" i="2"/>
  <c r="DH576" i="2"/>
  <c r="DG576" i="2"/>
  <c r="DF576" i="2"/>
  <c r="DE576" i="2"/>
  <c r="DD576" i="2"/>
  <c r="DC576" i="2"/>
  <c r="DB576" i="2"/>
  <c r="CQ576" i="2"/>
  <c r="CP576" i="2"/>
  <c r="CO576" i="2"/>
  <c r="CN576" i="2"/>
  <c r="CR575" i="2"/>
  <c r="DP575" i="2"/>
  <c r="DO575" i="2"/>
  <c r="DN575" i="2"/>
  <c r="DM575" i="2"/>
  <c r="DL575" i="2"/>
  <c r="DK575" i="2"/>
  <c r="DJ575" i="2"/>
  <c r="DI575" i="2"/>
  <c r="DH575" i="2"/>
  <c r="DG575" i="2"/>
  <c r="DF575" i="2"/>
  <c r="DE575" i="2"/>
  <c r="DD575" i="2"/>
  <c r="DC575" i="2"/>
  <c r="DB575" i="2"/>
  <c r="CQ575" i="2"/>
  <c r="CP575" i="2"/>
  <c r="CO575" i="2"/>
  <c r="CN575" i="2"/>
  <c r="M574" i="1"/>
  <c r="DP574" i="2"/>
  <c r="DO574" i="2"/>
  <c r="DN574" i="2"/>
  <c r="DM574" i="2"/>
  <c r="DL574" i="2"/>
  <c r="DK574" i="2"/>
  <c r="DJ574" i="2"/>
  <c r="DI574" i="2"/>
  <c r="DH574" i="2"/>
  <c r="DG574" i="2"/>
  <c r="DF574" i="2"/>
  <c r="DE574" i="2"/>
  <c r="DD574" i="2"/>
  <c r="DC574" i="2"/>
  <c r="DB574" i="2"/>
  <c r="CR574" i="2"/>
  <c r="CQ574" i="2"/>
  <c r="CP574" i="2"/>
  <c r="CO574" i="2"/>
  <c r="CN574" i="2"/>
  <c r="FS573" i="2"/>
  <c r="FR573" i="2"/>
  <c r="FQ573" i="2"/>
  <c r="FP573" i="2"/>
  <c r="FO573" i="2"/>
  <c r="FN573" i="2"/>
  <c r="FM573" i="2"/>
  <c r="FL573" i="2"/>
  <c r="FK573" i="2"/>
  <c r="FJ573" i="2"/>
  <c r="FI573" i="2"/>
  <c r="FH573" i="2"/>
  <c r="FG573" i="2"/>
  <c r="FF573" i="2"/>
  <c r="FE573" i="2"/>
  <c r="FD573" i="2"/>
  <c r="FC573" i="2"/>
  <c r="FB573" i="2"/>
  <c r="FA573" i="2"/>
  <c r="EZ573" i="2"/>
  <c r="EY573" i="2"/>
  <c r="EX573" i="2"/>
  <c r="EW573" i="2"/>
  <c r="EV573" i="2"/>
  <c r="EU573" i="2"/>
  <c r="ET573" i="2"/>
  <c r="ES573" i="2"/>
  <c r="ER573" i="2"/>
  <c r="EQ573" i="2"/>
  <c r="EP573" i="2"/>
  <c r="EO573" i="2"/>
  <c r="EN573" i="2"/>
  <c r="EM573" i="2"/>
  <c r="EL573" i="2"/>
  <c r="EK573" i="2"/>
  <c r="EJ573" i="2"/>
  <c r="EI573" i="2"/>
  <c r="EH573" i="2"/>
  <c r="EG573" i="2"/>
  <c r="EF573" i="2"/>
  <c r="EE573" i="2"/>
  <c r="ED573" i="2"/>
  <c r="EC573" i="2"/>
  <c r="EB573" i="2"/>
  <c r="EA573" i="2"/>
  <c r="DZ573" i="2"/>
  <c r="DY573" i="2"/>
  <c r="DX573" i="2"/>
  <c r="DW573" i="2"/>
  <c r="DV573" i="2"/>
  <c r="DU573" i="2"/>
  <c r="DT573" i="2"/>
  <c r="DS573" i="2"/>
  <c r="DR573" i="2"/>
  <c r="DQ573" i="2"/>
  <c r="DP573" i="2"/>
  <c r="DO573" i="2"/>
  <c r="DN573" i="2"/>
  <c r="DM573" i="2"/>
  <c r="DL573" i="2"/>
  <c r="DK573" i="2"/>
  <c r="DJ573" i="2"/>
  <c r="DI573" i="2"/>
  <c r="DH573" i="2"/>
  <c r="DG573" i="2"/>
  <c r="DF573" i="2"/>
  <c r="DE573" i="2"/>
  <c r="DD573" i="2"/>
  <c r="DC573" i="2"/>
  <c r="DB573" i="2"/>
  <c r="CR573" i="2"/>
  <c r="CQ573" i="2"/>
  <c r="CP573" i="2"/>
  <c r="CO573" i="2"/>
  <c r="CN573" i="2"/>
  <c r="FS572" i="2"/>
  <c r="FR572" i="2"/>
  <c r="FQ572" i="2"/>
  <c r="FP572" i="2"/>
  <c r="FO572" i="2"/>
  <c r="FN572" i="2"/>
  <c r="FM572" i="2"/>
  <c r="FL572" i="2"/>
  <c r="FK572" i="2"/>
  <c r="FJ572" i="2"/>
  <c r="FI572" i="2"/>
  <c r="FH572" i="2"/>
  <c r="FG572" i="2"/>
  <c r="FF572" i="2"/>
  <c r="FE572" i="2"/>
  <c r="FD572" i="2"/>
  <c r="FC572" i="2"/>
  <c r="FB572" i="2"/>
  <c r="FA572" i="2"/>
  <c r="EZ572" i="2"/>
  <c r="EY572" i="2"/>
  <c r="EX572" i="2"/>
  <c r="EW572" i="2"/>
  <c r="EV572" i="2"/>
  <c r="EU572" i="2"/>
  <c r="ET572" i="2"/>
  <c r="ES572" i="2"/>
  <c r="ER572" i="2"/>
  <c r="EQ572" i="2"/>
  <c r="EP572" i="2"/>
  <c r="EO572" i="2"/>
  <c r="EN572" i="2"/>
  <c r="EM572" i="2"/>
  <c r="EL572" i="2"/>
  <c r="EK572" i="2"/>
  <c r="EJ572" i="2"/>
  <c r="EI572" i="2"/>
  <c r="EH572" i="2"/>
  <c r="EG572" i="2"/>
  <c r="EF572" i="2"/>
  <c r="EE572" i="2"/>
  <c r="ED572" i="2"/>
  <c r="EC572" i="2"/>
  <c r="EB572" i="2"/>
  <c r="EA572" i="2"/>
  <c r="DZ572" i="2"/>
  <c r="DY572" i="2"/>
  <c r="DX572" i="2"/>
  <c r="DW572" i="2"/>
  <c r="DV572" i="2"/>
  <c r="DU572" i="2"/>
  <c r="DT572" i="2"/>
  <c r="DS572" i="2"/>
  <c r="DR572" i="2"/>
  <c r="DQ572" i="2"/>
  <c r="DP572" i="2"/>
  <c r="DO572" i="2"/>
  <c r="DN572" i="2"/>
  <c r="DM572" i="2"/>
  <c r="DL572" i="2"/>
  <c r="DK572" i="2"/>
  <c r="DJ572" i="2"/>
  <c r="DI572" i="2"/>
  <c r="DH572" i="2"/>
  <c r="DG572" i="2"/>
  <c r="DF572" i="2"/>
  <c r="DE572" i="2"/>
  <c r="DD572" i="2"/>
  <c r="DC572" i="2"/>
  <c r="DB572" i="2"/>
  <c r="CQ572" i="2"/>
  <c r="CP572" i="2"/>
  <c r="CO572" i="2"/>
  <c r="CN572" i="2"/>
  <c r="FS571" i="2"/>
  <c r="FR571" i="2"/>
  <c r="FQ571" i="2"/>
  <c r="FP571" i="2"/>
  <c r="FO571" i="2"/>
  <c r="FN571" i="2"/>
  <c r="FM571" i="2"/>
  <c r="FL571" i="2"/>
  <c r="FK571" i="2"/>
  <c r="FJ571" i="2"/>
  <c r="FI571" i="2"/>
  <c r="FH571" i="2"/>
  <c r="FG571" i="2"/>
  <c r="FF571" i="2"/>
  <c r="FE571" i="2"/>
  <c r="FD571" i="2"/>
  <c r="FC571" i="2"/>
  <c r="FB571" i="2"/>
  <c r="FA571" i="2"/>
  <c r="EZ571" i="2"/>
  <c r="EY571" i="2"/>
  <c r="EX571" i="2"/>
  <c r="EW571" i="2"/>
  <c r="EV571" i="2"/>
  <c r="EU571" i="2"/>
  <c r="ET571" i="2"/>
  <c r="ES571" i="2"/>
  <c r="ER571" i="2"/>
  <c r="EQ571" i="2"/>
  <c r="EP571" i="2"/>
  <c r="EO571" i="2"/>
  <c r="EN571" i="2"/>
  <c r="EM571" i="2"/>
  <c r="EL571" i="2"/>
  <c r="EK571" i="2"/>
  <c r="EJ571" i="2"/>
  <c r="EI571" i="2"/>
  <c r="EH571" i="2"/>
  <c r="EG571" i="2"/>
  <c r="EF571" i="2"/>
  <c r="EE571" i="2"/>
  <c r="ED571" i="2"/>
  <c r="EC571" i="2"/>
  <c r="EB571" i="2"/>
  <c r="EA571" i="2"/>
  <c r="DZ571" i="2"/>
  <c r="DY571" i="2"/>
  <c r="DX571" i="2"/>
  <c r="DW571" i="2"/>
  <c r="DV571" i="2"/>
  <c r="DU571" i="2"/>
  <c r="DT571" i="2"/>
  <c r="DS571" i="2"/>
  <c r="DR571" i="2"/>
  <c r="DQ571" i="2"/>
  <c r="DP571" i="2"/>
  <c r="DO571" i="2"/>
  <c r="DN571" i="2"/>
  <c r="DM571" i="2"/>
  <c r="DL571" i="2"/>
  <c r="DK571" i="2"/>
  <c r="DJ571" i="2"/>
  <c r="DI571" i="2"/>
  <c r="DH571" i="2"/>
  <c r="DG571" i="2"/>
  <c r="DF571" i="2"/>
  <c r="DE571" i="2"/>
  <c r="DD571" i="2"/>
  <c r="DC571" i="2"/>
  <c r="DB571" i="2"/>
  <c r="CQ571" i="2"/>
  <c r="CP571" i="2"/>
  <c r="CO571" i="2"/>
  <c r="CN571" i="2"/>
  <c r="M570" i="1"/>
  <c r="FS570" i="2"/>
  <c r="FR570" i="2"/>
  <c r="FQ570" i="2"/>
  <c r="FP570" i="2"/>
  <c r="FO570" i="2"/>
  <c r="FN570" i="2"/>
  <c r="FM570" i="2"/>
  <c r="FL570" i="2"/>
  <c r="FK570" i="2"/>
  <c r="FJ570" i="2"/>
  <c r="FI570" i="2"/>
  <c r="FH570" i="2"/>
  <c r="FG570" i="2"/>
  <c r="FF570" i="2"/>
  <c r="FE570" i="2"/>
  <c r="FD570" i="2"/>
  <c r="FC570" i="2"/>
  <c r="FB570" i="2"/>
  <c r="FA570" i="2"/>
  <c r="EZ570" i="2"/>
  <c r="EY570" i="2"/>
  <c r="EX570" i="2"/>
  <c r="EW570" i="2"/>
  <c r="EV570" i="2"/>
  <c r="EU570" i="2"/>
  <c r="ET570" i="2"/>
  <c r="ES570" i="2"/>
  <c r="ER570" i="2"/>
  <c r="EQ570" i="2"/>
  <c r="EP570" i="2"/>
  <c r="EO570" i="2"/>
  <c r="EN570" i="2"/>
  <c r="EM570" i="2"/>
  <c r="EL570" i="2"/>
  <c r="EK570" i="2"/>
  <c r="EJ570" i="2"/>
  <c r="EI570" i="2"/>
  <c r="EH570" i="2"/>
  <c r="EG570" i="2"/>
  <c r="EF570" i="2"/>
  <c r="EE570" i="2"/>
  <c r="ED570" i="2"/>
  <c r="EC570" i="2"/>
  <c r="EB570" i="2"/>
  <c r="EA570" i="2"/>
  <c r="DZ570" i="2"/>
  <c r="DY570" i="2"/>
  <c r="DX570" i="2"/>
  <c r="DW570" i="2"/>
  <c r="DV570" i="2"/>
  <c r="DU570" i="2"/>
  <c r="DT570" i="2"/>
  <c r="DS570" i="2"/>
  <c r="DR570" i="2"/>
  <c r="DQ570" i="2"/>
  <c r="DP570" i="2"/>
  <c r="DO570" i="2"/>
  <c r="DN570" i="2"/>
  <c r="DM570" i="2"/>
  <c r="DL570" i="2"/>
  <c r="DK570" i="2"/>
  <c r="DJ570" i="2"/>
  <c r="DI570" i="2"/>
  <c r="DH570" i="2"/>
  <c r="DG570" i="2"/>
  <c r="DF570" i="2"/>
  <c r="DE570" i="2"/>
  <c r="DD570" i="2"/>
  <c r="DC570" i="2"/>
  <c r="DB570" i="2"/>
  <c r="CR570" i="2"/>
  <c r="CQ570" i="2"/>
  <c r="CP570" i="2"/>
  <c r="CO570" i="2"/>
  <c r="CN570" i="2"/>
  <c r="CR569" i="2"/>
  <c r="FS569" i="2"/>
  <c r="FR569" i="2"/>
  <c r="FQ569" i="2"/>
  <c r="FP569" i="2"/>
  <c r="FO569" i="2"/>
  <c r="FN569" i="2"/>
  <c r="FM569" i="2"/>
  <c r="FL569" i="2"/>
  <c r="FK569" i="2"/>
  <c r="FJ569" i="2"/>
  <c r="FI569" i="2"/>
  <c r="FH569" i="2"/>
  <c r="FG569" i="2"/>
  <c r="FF569" i="2"/>
  <c r="FE569" i="2"/>
  <c r="FD569" i="2"/>
  <c r="FC569" i="2"/>
  <c r="FB569" i="2"/>
  <c r="FA569" i="2"/>
  <c r="EZ569" i="2"/>
  <c r="EY569" i="2"/>
  <c r="EX569" i="2"/>
  <c r="EW569" i="2"/>
  <c r="EV569" i="2"/>
  <c r="EU569" i="2"/>
  <c r="ET569" i="2"/>
  <c r="ES569" i="2"/>
  <c r="ER569" i="2"/>
  <c r="EQ569" i="2"/>
  <c r="EP569" i="2"/>
  <c r="EO569" i="2"/>
  <c r="EN569" i="2"/>
  <c r="EM569" i="2"/>
  <c r="EL569" i="2"/>
  <c r="EK569" i="2"/>
  <c r="EJ569" i="2"/>
  <c r="EI569" i="2"/>
  <c r="EH569" i="2"/>
  <c r="EG569" i="2"/>
  <c r="EF569" i="2"/>
  <c r="EE569" i="2"/>
  <c r="ED569" i="2"/>
  <c r="EC569" i="2"/>
  <c r="EB569" i="2"/>
  <c r="EA569" i="2"/>
  <c r="DZ569" i="2"/>
  <c r="DY569" i="2"/>
  <c r="DX569" i="2"/>
  <c r="DW569" i="2"/>
  <c r="DV569" i="2"/>
  <c r="DU569" i="2"/>
  <c r="DT569" i="2"/>
  <c r="DS569" i="2"/>
  <c r="DR569" i="2"/>
  <c r="DQ569" i="2"/>
  <c r="DP569" i="2"/>
  <c r="DO569" i="2"/>
  <c r="DN569" i="2"/>
  <c r="DM569" i="2"/>
  <c r="DL569" i="2"/>
  <c r="DK569" i="2"/>
  <c r="DJ569" i="2"/>
  <c r="DI569" i="2"/>
  <c r="DH569" i="2"/>
  <c r="DG569" i="2"/>
  <c r="DF569" i="2"/>
  <c r="DE569" i="2"/>
  <c r="DD569" i="2"/>
  <c r="DC569" i="2"/>
  <c r="DB569" i="2"/>
  <c r="CQ569" i="2"/>
  <c r="CP569" i="2"/>
  <c r="CO569" i="2"/>
  <c r="CN569" i="2"/>
  <c r="FS568" i="2"/>
  <c r="FR568" i="2"/>
  <c r="FQ568" i="2"/>
  <c r="FP568" i="2"/>
  <c r="FO568" i="2"/>
  <c r="FN568" i="2"/>
  <c r="FM568" i="2"/>
  <c r="FL568" i="2"/>
  <c r="FK568" i="2"/>
  <c r="FJ568" i="2"/>
  <c r="FI568" i="2"/>
  <c r="FH568" i="2"/>
  <c r="FG568" i="2"/>
  <c r="FF568" i="2"/>
  <c r="FE568" i="2"/>
  <c r="FD568" i="2"/>
  <c r="FC568" i="2"/>
  <c r="FB568" i="2"/>
  <c r="FA568" i="2"/>
  <c r="EZ568" i="2"/>
  <c r="EY568" i="2"/>
  <c r="EX568" i="2"/>
  <c r="EW568" i="2"/>
  <c r="EV568" i="2"/>
  <c r="EU568" i="2"/>
  <c r="ET568" i="2"/>
  <c r="ES568" i="2"/>
  <c r="ER568" i="2"/>
  <c r="EQ568" i="2"/>
  <c r="EP568" i="2"/>
  <c r="EO568" i="2"/>
  <c r="EN568" i="2"/>
  <c r="EM568" i="2"/>
  <c r="EL568" i="2"/>
  <c r="EK568" i="2"/>
  <c r="EJ568" i="2"/>
  <c r="EI568" i="2"/>
  <c r="EH568" i="2"/>
  <c r="EG568" i="2"/>
  <c r="EF568" i="2"/>
  <c r="EE568" i="2"/>
  <c r="ED568" i="2"/>
  <c r="EC568" i="2"/>
  <c r="EB568" i="2"/>
  <c r="EA568" i="2"/>
  <c r="DZ568" i="2"/>
  <c r="DY568" i="2"/>
  <c r="DX568" i="2"/>
  <c r="DW568" i="2"/>
  <c r="DV568" i="2"/>
  <c r="DU568" i="2"/>
  <c r="DT568" i="2"/>
  <c r="DS568" i="2"/>
  <c r="DR568" i="2"/>
  <c r="DQ568" i="2"/>
  <c r="DP568" i="2"/>
  <c r="DO568" i="2"/>
  <c r="DN568" i="2"/>
  <c r="DM568" i="2"/>
  <c r="DL568" i="2"/>
  <c r="DK568" i="2"/>
  <c r="DJ568" i="2"/>
  <c r="DI568" i="2"/>
  <c r="DH568" i="2"/>
  <c r="DG568" i="2"/>
  <c r="DF568" i="2"/>
  <c r="DE568" i="2"/>
  <c r="DD568" i="2"/>
  <c r="DC568" i="2"/>
  <c r="DB568" i="2"/>
  <c r="CR568" i="2"/>
  <c r="CQ568" i="2"/>
  <c r="CP568" i="2"/>
  <c r="CO568" i="2"/>
  <c r="CN568" i="2"/>
  <c r="CR567" i="2"/>
  <c r="FS567" i="2"/>
  <c r="FR567" i="2"/>
  <c r="FQ567" i="2"/>
  <c r="FP567" i="2"/>
  <c r="FO567" i="2"/>
  <c r="FN567" i="2"/>
  <c r="FM567" i="2"/>
  <c r="FL567" i="2"/>
  <c r="FK567" i="2"/>
  <c r="FJ567" i="2"/>
  <c r="FI567" i="2"/>
  <c r="FH567" i="2"/>
  <c r="FG567" i="2"/>
  <c r="FF567" i="2"/>
  <c r="FE567" i="2"/>
  <c r="FD567" i="2"/>
  <c r="FC567" i="2"/>
  <c r="FB567" i="2"/>
  <c r="FA567" i="2"/>
  <c r="EZ567" i="2"/>
  <c r="EY567" i="2"/>
  <c r="EX567" i="2"/>
  <c r="EW567" i="2"/>
  <c r="EV567" i="2"/>
  <c r="EU567" i="2"/>
  <c r="ET567" i="2"/>
  <c r="ES567" i="2"/>
  <c r="ER567" i="2"/>
  <c r="EQ567" i="2"/>
  <c r="EP567" i="2"/>
  <c r="EO567" i="2"/>
  <c r="EN567" i="2"/>
  <c r="EM567" i="2"/>
  <c r="EL567" i="2"/>
  <c r="EK567" i="2"/>
  <c r="EJ567" i="2"/>
  <c r="EI567" i="2"/>
  <c r="EH567" i="2"/>
  <c r="EG567" i="2"/>
  <c r="EF567" i="2"/>
  <c r="EE567" i="2"/>
  <c r="ED567" i="2"/>
  <c r="EC567" i="2"/>
  <c r="EB567" i="2"/>
  <c r="EA567" i="2"/>
  <c r="DZ567" i="2"/>
  <c r="DY567" i="2"/>
  <c r="DX567" i="2"/>
  <c r="DW567" i="2"/>
  <c r="DV567" i="2"/>
  <c r="DU567" i="2"/>
  <c r="DT567" i="2"/>
  <c r="DS567" i="2"/>
  <c r="DR567" i="2"/>
  <c r="DQ567" i="2"/>
  <c r="DP567" i="2"/>
  <c r="DO567" i="2"/>
  <c r="DN567" i="2"/>
  <c r="DM567" i="2"/>
  <c r="DL567" i="2"/>
  <c r="DK567" i="2"/>
  <c r="DJ567" i="2"/>
  <c r="DI567" i="2"/>
  <c r="DH567" i="2"/>
  <c r="DG567" i="2"/>
  <c r="DF567" i="2"/>
  <c r="DE567" i="2"/>
  <c r="DD567" i="2"/>
  <c r="DC567" i="2"/>
  <c r="DB567" i="2"/>
  <c r="CQ567" i="2"/>
  <c r="CP567" i="2"/>
  <c r="CO567" i="2"/>
  <c r="CN567" i="2"/>
  <c r="CR566" i="2"/>
  <c r="FS566" i="2"/>
  <c r="FR566" i="2"/>
  <c r="FQ566" i="2"/>
  <c r="FP566" i="2"/>
  <c r="FO566" i="2"/>
  <c r="FN566" i="2"/>
  <c r="FM566" i="2"/>
  <c r="FL566" i="2"/>
  <c r="FK566" i="2"/>
  <c r="FJ566" i="2"/>
  <c r="FI566" i="2"/>
  <c r="FH566" i="2"/>
  <c r="FG566" i="2"/>
  <c r="FF566" i="2"/>
  <c r="FE566" i="2"/>
  <c r="FD566" i="2"/>
  <c r="FC566" i="2"/>
  <c r="FB566" i="2"/>
  <c r="FA566" i="2"/>
  <c r="EZ566" i="2"/>
  <c r="EY566" i="2"/>
  <c r="EX566" i="2"/>
  <c r="EW566" i="2"/>
  <c r="EV566" i="2"/>
  <c r="EU566" i="2"/>
  <c r="ET566" i="2"/>
  <c r="ES566" i="2"/>
  <c r="ER566" i="2"/>
  <c r="EQ566" i="2"/>
  <c r="EP566" i="2"/>
  <c r="EO566" i="2"/>
  <c r="EN566" i="2"/>
  <c r="EM566" i="2"/>
  <c r="EL566" i="2"/>
  <c r="EK566" i="2"/>
  <c r="EJ566" i="2"/>
  <c r="EI566" i="2"/>
  <c r="EH566" i="2"/>
  <c r="EG566" i="2"/>
  <c r="EF566" i="2"/>
  <c r="EE566" i="2"/>
  <c r="ED566" i="2"/>
  <c r="EC566" i="2"/>
  <c r="EB566" i="2"/>
  <c r="EA566" i="2"/>
  <c r="DZ566" i="2"/>
  <c r="DY566" i="2"/>
  <c r="DX566" i="2"/>
  <c r="DW566" i="2"/>
  <c r="DV566" i="2"/>
  <c r="DU566" i="2"/>
  <c r="DT566" i="2"/>
  <c r="DS566" i="2"/>
  <c r="DR566" i="2"/>
  <c r="DQ566" i="2"/>
  <c r="DP566" i="2"/>
  <c r="DO566" i="2"/>
  <c r="DN566" i="2"/>
  <c r="DM566" i="2"/>
  <c r="DL566" i="2"/>
  <c r="DK566" i="2"/>
  <c r="DJ566" i="2"/>
  <c r="DI566" i="2"/>
  <c r="DH566" i="2"/>
  <c r="DG566" i="2"/>
  <c r="DF566" i="2"/>
  <c r="DE566" i="2"/>
  <c r="DD566" i="2"/>
  <c r="DC566" i="2"/>
  <c r="DB566" i="2"/>
  <c r="CQ566" i="2"/>
  <c r="CP566" i="2"/>
  <c r="CO566" i="2"/>
  <c r="CN566" i="2"/>
  <c r="CR565" i="2"/>
  <c r="DP565" i="2"/>
  <c r="DO565" i="2"/>
  <c r="DN565" i="2"/>
  <c r="DM565" i="2"/>
  <c r="DL565" i="2"/>
  <c r="DK565" i="2"/>
  <c r="DJ565" i="2"/>
  <c r="DI565" i="2"/>
  <c r="DH565" i="2"/>
  <c r="DG565" i="2"/>
  <c r="DF565" i="2"/>
  <c r="DE565" i="2"/>
  <c r="DD565" i="2"/>
  <c r="DC565" i="2"/>
  <c r="DB565" i="2"/>
  <c r="CQ565" i="2"/>
  <c r="CP565" i="2"/>
  <c r="CO565" i="2"/>
  <c r="CN565" i="2"/>
  <c r="CR564" i="2"/>
  <c r="DP564" i="2"/>
  <c r="DO564" i="2"/>
  <c r="DN564" i="2"/>
  <c r="DM564" i="2"/>
  <c r="DL564" i="2"/>
  <c r="DK564" i="2"/>
  <c r="DJ564" i="2"/>
  <c r="DI564" i="2"/>
  <c r="DH564" i="2"/>
  <c r="DG564" i="2"/>
  <c r="DF564" i="2"/>
  <c r="DE564" i="2"/>
  <c r="DD564" i="2"/>
  <c r="DC564" i="2"/>
  <c r="DB564" i="2"/>
  <c r="CQ564" i="2"/>
  <c r="CP564" i="2"/>
  <c r="CO564" i="2"/>
  <c r="CN564" i="2"/>
  <c r="M563" i="1"/>
  <c r="DP563" i="2"/>
  <c r="DO563" i="2"/>
  <c r="DN563" i="2"/>
  <c r="DM563" i="2"/>
  <c r="DL563" i="2"/>
  <c r="DK563" i="2"/>
  <c r="DJ563" i="2"/>
  <c r="DI563" i="2"/>
  <c r="DH563" i="2"/>
  <c r="DG563" i="2"/>
  <c r="DF563" i="2"/>
  <c r="DE563" i="2"/>
  <c r="DD563" i="2"/>
  <c r="DC563" i="2"/>
  <c r="DB563" i="2"/>
  <c r="CR563" i="2"/>
  <c r="CQ563" i="2"/>
  <c r="CP563" i="2"/>
  <c r="CO563" i="2"/>
  <c r="CN563" i="2"/>
  <c r="CR562" i="2"/>
  <c r="DP562" i="2"/>
  <c r="DO562" i="2"/>
  <c r="DN562" i="2"/>
  <c r="DM562" i="2"/>
  <c r="DL562" i="2"/>
  <c r="DK562" i="2"/>
  <c r="DJ562" i="2"/>
  <c r="DI562" i="2"/>
  <c r="DH562" i="2"/>
  <c r="DG562" i="2"/>
  <c r="DF562" i="2"/>
  <c r="DE562" i="2"/>
  <c r="DD562" i="2"/>
  <c r="DC562" i="2"/>
  <c r="DB562" i="2"/>
  <c r="CQ562" i="2"/>
  <c r="CP562" i="2"/>
  <c r="CO562" i="2"/>
  <c r="CN562" i="2"/>
  <c r="CR561" i="2"/>
  <c r="DP561" i="2"/>
  <c r="DO561" i="2"/>
  <c r="DN561" i="2"/>
  <c r="DM561" i="2"/>
  <c r="DL561" i="2"/>
  <c r="DK561" i="2"/>
  <c r="DJ561" i="2"/>
  <c r="DI561" i="2"/>
  <c r="DH561" i="2"/>
  <c r="DG561" i="2"/>
  <c r="DF561" i="2"/>
  <c r="DE561" i="2"/>
  <c r="DD561" i="2"/>
  <c r="DC561" i="2"/>
  <c r="DB561" i="2"/>
  <c r="CQ561" i="2"/>
  <c r="CP561" i="2"/>
  <c r="CO561" i="2"/>
  <c r="CN561" i="2"/>
  <c r="DP560" i="2"/>
  <c r="DO560" i="2"/>
  <c r="DN560" i="2"/>
  <c r="DM560" i="2"/>
  <c r="DL560" i="2"/>
  <c r="DK560" i="2"/>
  <c r="DJ560" i="2"/>
  <c r="DI560" i="2"/>
  <c r="DH560" i="2"/>
  <c r="DG560" i="2"/>
  <c r="DF560" i="2"/>
  <c r="DE560" i="2"/>
  <c r="DD560" i="2"/>
  <c r="DC560" i="2"/>
  <c r="DB560" i="2"/>
  <c r="CQ560" i="2"/>
  <c r="CP560" i="2"/>
  <c r="CO560" i="2"/>
  <c r="CN560" i="2"/>
  <c r="CR559" i="2"/>
  <c r="DP559" i="2"/>
  <c r="DO559" i="2"/>
  <c r="DN559" i="2"/>
  <c r="DM559" i="2"/>
  <c r="DL559" i="2"/>
  <c r="DK559" i="2"/>
  <c r="DJ559" i="2"/>
  <c r="DI559" i="2"/>
  <c r="DH559" i="2"/>
  <c r="DG559" i="2"/>
  <c r="DF559" i="2"/>
  <c r="DE559" i="2"/>
  <c r="DD559" i="2"/>
  <c r="DC559" i="2"/>
  <c r="DB559" i="2"/>
  <c r="CQ559" i="2"/>
  <c r="CP559" i="2"/>
  <c r="CO559" i="2"/>
  <c r="CN559" i="2"/>
  <c r="CR558" i="2"/>
  <c r="DP558" i="2"/>
  <c r="DO558" i="2"/>
  <c r="DN558" i="2"/>
  <c r="DM558" i="2"/>
  <c r="DL558" i="2"/>
  <c r="DK558" i="2"/>
  <c r="DJ558" i="2"/>
  <c r="DI558" i="2"/>
  <c r="DH558" i="2"/>
  <c r="DG558" i="2"/>
  <c r="DF558" i="2"/>
  <c r="DE558" i="2"/>
  <c r="DD558" i="2"/>
  <c r="DC558" i="2"/>
  <c r="DB558" i="2"/>
  <c r="CQ558" i="2"/>
  <c r="CP558" i="2"/>
  <c r="CO558" i="2"/>
  <c r="CN558" i="2"/>
  <c r="CR557" i="2"/>
  <c r="DP557" i="2"/>
  <c r="DO557" i="2"/>
  <c r="DN557" i="2"/>
  <c r="DM557" i="2"/>
  <c r="DL557" i="2"/>
  <c r="DK557" i="2"/>
  <c r="DJ557" i="2"/>
  <c r="DI557" i="2"/>
  <c r="DH557" i="2"/>
  <c r="DG557" i="2"/>
  <c r="DF557" i="2"/>
  <c r="DE557" i="2"/>
  <c r="DD557" i="2"/>
  <c r="DC557" i="2"/>
  <c r="DB557" i="2"/>
  <c r="CQ557" i="2"/>
  <c r="CP557" i="2"/>
  <c r="CO557" i="2"/>
  <c r="CN557" i="2"/>
  <c r="CR556" i="2"/>
  <c r="DP556" i="2"/>
  <c r="DO556" i="2"/>
  <c r="DN556" i="2"/>
  <c r="DM556" i="2"/>
  <c r="DL556" i="2"/>
  <c r="DK556" i="2"/>
  <c r="DJ556" i="2"/>
  <c r="DI556" i="2"/>
  <c r="DH556" i="2"/>
  <c r="DG556" i="2"/>
  <c r="DF556" i="2"/>
  <c r="DE556" i="2"/>
  <c r="DD556" i="2"/>
  <c r="DC556" i="2"/>
  <c r="DB556" i="2"/>
  <c r="CQ556" i="2"/>
  <c r="CP556" i="2"/>
  <c r="CO556" i="2"/>
  <c r="CN556" i="2"/>
  <c r="CR555" i="2"/>
  <c r="FS555" i="2"/>
  <c r="FR555" i="2"/>
  <c r="FQ555" i="2"/>
  <c r="FP555" i="2"/>
  <c r="FO555" i="2"/>
  <c r="FN555" i="2"/>
  <c r="FM555" i="2"/>
  <c r="FL555" i="2"/>
  <c r="FK555" i="2"/>
  <c r="FJ555" i="2"/>
  <c r="FI555" i="2"/>
  <c r="FH555" i="2"/>
  <c r="FG555" i="2"/>
  <c r="FF555" i="2"/>
  <c r="FE555" i="2"/>
  <c r="FD555" i="2"/>
  <c r="FC555" i="2"/>
  <c r="FB555" i="2"/>
  <c r="FA555" i="2"/>
  <c r="EZ555" i="2"/>
  <c r="EY555" i="2"/>
  <c r="EX555" i="2"/>
  <c r="EW555" i="2"/>
  <c r="EV555" i="2"/>
  <c r="EU555" i="2"/>
  <c r="ET555" i="2"/>
  <c r="ES555" i="2"/>
  <c r="ER555" i="2"/>
  <c r="EQ555" i="2"/>
  <c r="EP555" i="2"/>
  <c r="EO555" i="2"/>
  <c r="EN555" i="2"/>
  <c r="EM555" i="2"/>
  <c r="EL555" i="2"/>
  <c r="EK555" i="2"/>
  <c r="EJ555" i="2"/>
  <c r="EI555" i="2"/>
  <c r="EH555" i="2"/>
  <c r="EG555" i="2"/>
  <c r="EF555" i="2"/>
  <c r="EE555" i="2"/>
  <c r="ED555" i="2"/>
  <c r="EC555" i="2"/>
  <c r="EB555" i="2"/>
  <c r="EA555" i="2"/>
  <c r="DZ555" i="2"/>
  <c r="DY555" i="2"/>
  <c r="DX555" i="2"/>
  <c r="DW555" i="2"/>
  <c r="DV555" i="2"/>
  <c r="DU555" i="2"/>
  <c r="DT555" i="2"/>
  <c r="DS555" i="2"/>
  <c r="DR555" i="2"/>
  <c r="DQ555" i="2"/>
  <c r="DP555" i="2"/>
  <c r="DO555" i="2"/>
  <c r="DN555" i="2"/>
  <c r="DM555" i="2"/>
  <c r="DL555" i="2"/>
  <c r="DK555" i="2"/>
  <c r="DJ555" i="2"/>
  <c r="DI555" i="2"/>
  <c r="DH555" i="2"/>
  <c r="DG555" i="2"/>
  <c r="DF555" i="2"/>
  <c r="DE555" i="2"/>
  <c r="DD555" i="2"/>
  <c r="DC555" i="2"/>
  <c r="DB555" i="2"/>
  <c r="CQ555" i="2"/>
  <c r="CP555" i="2"/>
  <c r="CO555" i="2"/>
  <c r="CN555" i="2"/>
  <c r="FS554" i="2"/>
  <c r="FR554" i="2"/>
  <c r="FQ554" i="2"/>
  <c r="FP554" i="2"/>
  <c r="FO554" i="2"/>
  <c r="FN554" i="2"/>
  <c r="FM554" i="2"/>
  <c r="FL554" i="2"/>
  <c r="FK554" i="2"/>
  <c r="FJ554" i="2"/>
  <c r="FI554" i="2"/>
  <c r="FH554" i="2"/>
  <c r="FG554" i="2"/>
  <c r="FF554" i="2"/>
  <c r="FE554" i="2"/>
  <c r="FD554" i="2"/>
  <c r="FC554" i="2"/>
  <c r="FB554" i="2"/>
  <c r="FA554" i="2"/>
  <c r="EZ554" i="2"/>
  <c r="EY554" i="2"/>
  <c r="EX554" i="2"/>
  <c r="EW554" i="2"/>
  <c r="EV554" i="2"/>
  <c r="EU554" i="2"/>
  <c r="ET554" i="2"/>
  <c r="ES554" i="2"/>
  <c r="ER554" i="2"/>
  <c r="EQ554" i="2"/>
  <c r="EP554" i="2"/>
  <c r="EO554" i="2"/>
  <c r="EN554" i="2"/>
  <c r="EM554" i="2"/>
  <c r="EL554" i="2"/>
  <c r="EK554" i="2"/>
  <c r="EJ554" i="2"/>
  <c r="EI554" i="2"/>
  <c r="EH554" i="2"/>
  <c r="EG554" i="2"/>
  <c r="EF554" i="2"/>
  <c r="EE554" i="2"/>
  <c r="ED554" i="2"/>
  <c r="EC554" i="2"/>
  <c r="EB554" i="2"/>
  <c r="EA554" i="2"/>
  <c r="DZ554" i="2"/>
  <c r="DY554" i="2"/>
  <c r="DX554" i="2"/>
  <c r="DW554" i="2"/>
  <c r="DV554" i="2"/>
  <c r="DU554" i="2"/>
  <c r="DT554" i="2"/>
  <c r="DS554" i="2"/>
  <c r="DR554" i="2"/>
  <c r="DQ554" i="2"/>
  <c r="DP554" i="2"/>
  <c r="DO554" i="2"/>
  <c r="DN554" i="2"/>
  <c r="DM554" i="2"/>
  <c r="DL554" i="2"/>
  <c r="DK554" i="2"/>
  <c r="DJ554" i="2"/>
  <c r="DI554" i="2"/>
  <c r="DH554" i="2"/>
  <c r="DG554" i="2"/>
  <c r="DF554" i="2"/>
  <c r="DE554" i="2"/>
  <c r="DD554" i="2"/>
  <c r="DC554" i="2"/>
  <c r="DB554" i="2"/>
  <c r="CR554" i="2"/>
  <c r="CQ554" i="2"/>
  <c r="CP554" i="2"/>
  <c r="CO554" i="2"/>
  <c r="CN554" i="2"/>
  <c r="CR553" i="2"/>
  <c r="FS553" i="2"/>
  <c r="FR553" i="2"/>
  <c r="FQ553" i="2"/>
  <c r="FP553" i="2"/>
  <c r="FO553" i="2"/>
  <c r="FN553" i="2"/>
  <c r="FM553" i="2"/>
  <c r="FL553" i="2"/>
  <c r="FK553" i="2"/>
  <c r="FJ553" i="2"/>
  <c r="FI553" i="2"/>
  <c r="FH553" i="2"/>
  <c r="FG553" i="2"/>
  <c r="FF553" i="2"/>
  <c r="FE553" i="2"/>
  <c r="FD553" i="2"/>
  <c r="FC553" i="2"/>
  <c r="FB553" i="2"/>
  <c r="FA553" i="2"/>
  <c r="EZ553" i="2"/>
  <c r="EY553" i="2"/>
  <c r="EX553" i="2"/>
  <c r="EW553" i="2"/>
  <c r="EV553" i="2"/>
  <c r="EU553" i="2"/>
  <c r="ET553" i="2"/>
  <c r="ES553" i="2"/>
  <c r="ER553" i="2"/>
  <c r="EQ553" i="2"/>
  <c r="EP553" i="2"/>
  <c r="EO553" i="2"/>
  <c r="EN553" i="2"/>
  <c r="EM553" i="2"/>
  <c r="EL553" i="2"/>
  <c r="EK553" i="2"/>
  <c r="EJ553" i="2"/>
  <c r="EI553" i="2"/>
  <c r="EH553" i="2"/>
  <c r="EG553" i="2"/>
  <c r="EF553" i="2"/>
  <c r="EE553" i="2"/>
  <c r="ED553" i="2"/>
  <c r="EC553" i="2"/>
  <c r="EB553" i="2"/>
  <c r="EA553" i="2"/>
  <c r="DZ553" i="2"/>
  <c r="DY553" i="2"/>
  <c r="DX553" i="2"/>
  <c r="DW553" i="2"/>
  <c r="DV553" i="2"/>
  <c r="DU553" i="2"/>
  <c r="DT553" i="2"/>
  <c r="DS553" i="2"/>
  <c r="DR553" i="2"/>
  <c r="DQ553" i="2"/>
  <c r="DP553" i="2"/>
  <c r="DO553" i="2"/>
  <c r="DN553" i="2"/>
  <c r="DM553" i="2"/>
  <c r="DL553" i="2"/>
  <c r="DK553" i="2"/>
  <c r="DJ553" i="2"/>
  <c r="DI553" i="2"/>
  <c r="DH553" i="2"/>
  <c r="DG553" i="2"/>
  <c r="DF553" i="2"/>
  <c r="DE553" i="2"/>
  <c r="DD553" i="2"/>
  <c r="DC553" i="2"/>
  <c r="DB553" i="2"/>
  <c r="CQ553" i="2"/>
  <c r="CP553" i="2"/>
  <c r="CO553" i="2"/>
  <c r="CN553" i="2"/>
  <c r="CR552" i="2"/>
  <c r="FS552" i="2"/>
  <c r="FR552" i="2"/>
  <c r="FQ552" i="2"/>
  <c r="FP552" i="2"/>
  <c r="FO552" i="2"/>
  <c r="FN552" i="2"/>
  <c r="FM552" i="2"/>
  <c r="FL552" i="2"/>
  <c r="FK552" i="2"/>
  <c r="FJ552" i="2"/>
  <c r="FI552" i="2"/>
  <c r="FH552" i="2"/>
  <c r="FG552" i="2"/>
  <c r="FF552" i="2"/>
  <c r="FE552" i="2"/>
  <c r="FD552" i="2"/>
  <c r="FC552" i="2"/>
  <c r="FB552" i="2"/>
  <c r="FA552" i="2"/>
  <c r="EZ552" i="2"/>
  <c r="EY552" i="2"/>
  <c r="EX552" i="2"/>
  <c r="EW552" i="2"/>
  <c r="EV552" i="2"/>
  <c r="EU552" i="2"/>
  <c r="ET552" i="2"/>
  <c r="ES552" i="2"/>
  <c r="ER552" i="2"/>
  <c r="EQ552" i="2"/>
  <c r="EP552" i="2"/>
  <c r="EO552" i="2"/>
  <c r="EN552" i="2"/>
  <c r="EM552" i="2"/>
  <c r="EL552" i="2"/>
  <c r="EK552" i="2"/>
  <c r="EJ552" i="2"/>
  <c r="EI552" i="2"/>
  <c r="EH552" i="2"/>
  <c r="EG552" i="2"/>
  <c r="EF552" i="2"/>
  <c r="EE552" i="2"/>
  <c r="ED552" i="2"/>
  <c r="EC552" i="2"/>
  <c r="EB552" i="2"/>
  <c r="EA552" i="2"/>
  <c r="DZ552" i="2"/>
  <c r="DY552" i="2"/>
  <c r="DX552" i="2"/>
  <c r="DW552" i="2"/>
  <c r="DV552" i="2"/>
  <c r="DU552" i="2"/>
  <c r="DT552" i="2"/>
  <c r="DS552" i="2"/>
  <c r="DR552" i="2"/>
  <c r="DQ552" i="2"/>
  <c r="DP552" i="2"/>
  <c r="DO552" i="2"/>
  <c r="DN552" i="2"/>
  <c r="DM552" i="2"/>
  <c r="DL552" i="2"/>
  <c r="DK552" i="2"/>
  <c r="DJ552" i="2"/>
  <c r="DI552" i="2"/>
  <c r="DH552" i="2"/>
  <c r="DG552" i="2"/>
  <c r="DF552" i="2"/>
  <c r="DE552" i="2"/>
  <c r="DD552" i="2"/>
  <c r="DC552" i="2"/>
  <c r="DB552" i="2"/>
  <c r="CQ552" i="2"/>
  <c r="CP552" i="2"/>
  <c r="CO552" i="2"/>
  <c r="CN552" i="2"/>
  <c r="FS551" i="2"/>
  <c r="FR551" i="2"/>
  <c r="FQ551" i="2"/>
  <c r="FP551" i="2"/>
  <c r="FO551" i="2"/>
  <c r="FN551" i="2"/>
  <c r="FM551" i="2"/>
  <c r="FL551" i="2"/>
  <c r="FK551" i="2"/>
  <c r="FJ551" i="2"/>
  <c r="FI551" i="2"/>
  <c r="FH551" i="2"/>
  <c r="FG551" i="2"/>
  <c r="FF551" i="2"/>
  <c r="FE551" i="2"/>
  <c r="FD551" i="2"/>
  <c r="FC551" i="2"/>
  <c r="FB551" i="2"/>
  <c r="FA551" i="2"/>
  <c r="EZ551" i="2"/>
  <c r="EY551" i="2"/>
  <c r="EX551" i="2"/>
  <c r="EW551" i="2"/>
  <c r="EV551" i="2"/>
  <c r="EU551" i="2"/>
  <c r="ET551" i="2"/>
  <c r="ES551" i="2"/>
  <c r="ER551" i="2"/>
  <c r="EQ551" i="2"/>
  <c r="EP551" i="2"/>
  <c r="EO551" i="2"/>
  <c r="EN551" i="2"/>
  <c r="EM551" i="2"/>
  <c r="EL551" i="2"/>
  <c r="EK551" i="2"/>
  <c r="EJ551" i="2"/>
  <c r="EI551" i="2"/>
  <c r="EH551" i="2"/>
  <c r="EG551" i="2"/>
  <c r="EF551" i="2"/>
  <c r="EE551" i="2"/>
  <c r="ED551" i="2"/>
  <c r="EC551" i="2"/>
  <c r="EB551" i="2"/>
  <c r="EA551" i="2"/>
  <c r="DZ551" i="2"/>
  <c r="DY551" i="2"/>
  <c r="DX551" i="2"/>
  <c r="DW551" i="2"/>
  <c r="DV551" i="2"/>
  <c r="DU551" i="2"/>
  <c r="DT551" i="2"/>
  <c r="DS551" i="2"/>
  <c r="DR551" i="2"/>
  <c r="DQ551" i="2"/>
  <c r="DP551" i="2"/>
  <c r="DO551" i="2"/>
  <c r="DN551" i="2"/>
  <c r="DM551" i="2"/>
  <c r="DL551" i="2"/>
  <c r="DK551" i="2"/>
  <c r="DJ551" i="2"/>
  <c r="DI551" i="2"/>
  <c r="DH551" i="2"/>
  <c r="DG551" i="2"/>
  <c r="DF551" i="2"/>
  <c r="DE551" i="2"/>
  <c r="DD551" i="2"/>
  <c r="DC551" i="2"/>
  <c r="DB551" i="2"/>
  <c r="CR551" i="2"/>
  <c r="CQ551" i="2"/>
  <c r="CP551" i="2"/>
  <c r="CO551" i="2"/>
  <c r="CN551" i="2"/>
  <c r="CR550" i="2"/>
  <c r="FS550" i="2"/>
  <c r="FR550" i="2"/>
  <c r="FQ550" i="2"/>
  <c r="FP550" i="2"/>
  <c r="FO550" i="2"/>
  <c r="FN550" i="2"/>
  <c r="FM550" i="2"/>
  <c r="FL550" i="2"/>
  <c r="FK550" i="2"/>
  <c r="FJ550" i="2"/>
  <c r="FI550" i="2"/>
  <c r="FH550" i="2"/>
  <c r="FG550" i="2"/>
  <c r="FF550" i="2"/>
  <c r="FE550" i="2"/>
  <c r="FD550" i="2"/>
  <c r="FC550" i="2"/>
  <c r="FB550" i="2"/>
  <c r="FA550" i="2"/>
  <c r="EZ550" i="2"/>
  <c r="EY550" i="2"/>
  <c r="EX550" i="2"/>
  <c r="EW550" i="2"/>
  <c r="EV550" i="2"/>
  <c r="EU550" i="2"/>
  <c r="ET550" i="2"/>
  <c r="ES550" i="2"/>
  <c r="ER550" i="2"/>
  <c r="EQ550" i="2"/>
  <c r="EP550" i="2"/>
  <c r="EO550" i="2"/>
  <c r="EN550" i="2"/>
  <c r="EM550" i="2"/>
  <c r="EL550" i="2"/>
  <c r="EK550" i="2"/>
  <c r="EJ550" i="2"/>
  <c r="EI550" i="2"/>
  <c r="EH550" i="2"/>
  <c r="EG550" i="2"/>
  <c r="EF550" i="2"/>
  <c r="EE550" i="2"/>
  <c r="ED550" i="2"/>
  <c r="EC550" i="2"/>
  <c r="EB550" i="2"/>
  <c r="EA550" i="2"/>
  <c r="DZ550" i="2"/>
  <c r="DY550" i="2"/>
  <c r="DX550" i="2"/>
  <c r="DW550" i="2"/>
  <c r="DV550" i="2"/>
  <c r="DU550" i="2"/>
  <c r="DT550" i="2"/>
  <c r="DS550" i="2"/>
  <c r="DR550" i="2"/>
  <c r="DQ550" i="2"/>
  <c r="DP550" i="2"/>
  <c r="DO550" i="2"/>
  <c r="DN550" i="2"/>
  <c r="DM550" i="2"/>
  <c r="DL550" i="2"/>
  <c r="DK550" i="2"/>
  <c r="DJ550" i="2"/>
  <c r="DI550" i="2"/>
  <c r="DH550" i="2"/>
  <c r="DG550" i="2"/>
  <c r="DF550" i="2"/>
  <c r="DE550" i="2"/>
  <c r="DD550" i="2"/>
  <c r="DC550" i="2"/>
  <c r="DB550" i="2"/>
  <c r="CQ550" i="2"/>
  <c r="CP550" i="2"/>
  <c r="CO550" i="2"/>
  <c r="CN550" i="2"/>
  <c r="CR549" i="2"/>
  <c r="FS549" i="2"/>
  <c r="FR549" i="2"/>
  <c r="FQ549" i="2"/>
  <c r="FP549" i="2"/>
  <c r="FO549" i="2"/>
  <c r="FN549" i="2"/>
  <c r="FM549" i="2"/>
  <c r="FL549" i="2"/>
  <c r="FK549" i="2"/>
  <c r="FJ549" i="2"/>
  <c r="FI549" i="2"/>
  <c r="FH549" i="2"/>
  <c r="FG549" i="2"/>
  <c r="FF549" i="2"/>
  <c r="FE549" i="2"/>
  <c r="FD549" i="2"/>
  <c r="FC549" i="2"/>
  <c r="FB549" i="2"/>
  <c r="FA549" i="2"/>
  <c r="EZ549" i="2"/>
  <c r="EY549" i="2"/>
  <c r="EX549" i="2"/>
  <c r="EW549" i="2"/>
  <c r="EV549" i="2"/>
  <c r="EU549" i="2"/>
  <c r="ET549" i="2"/>
  <c r="ES549" i="2"/>
  <c r="ER549" i="2"/>
  <c r="EQ549" i="2"/>
  <c r="EP549" i="2"/>
  <c r="EO549" i="2"/>
  <c r="EN549" i="2"/>
  <c r="EM549" i="2"/>
  <c r="EL549" i="2"/>
  <c r="EK549" i="2"/>
  <c r="EJ549" i="2"/>
  <c r="EI549" i="2"/>
  <c r="EH549" i="2"/>
  <c r="EG549" i="2"/>
  <c r="EF549" i="2"/>
  <c r="EE549" i="2"/>
  <c r="ED549" i="2"/>
  <c r="EC549" i="2"/>
  <c r="EB549" i="2"/>
  <c r="EA549" i="2"/>
  <c r="DZ549" i="2"/>
  <c r="DY549" i="2"/>
  <c r="DX549" i="2"/>
  <c r="DW549" i="2"/>
  <c r="DV549" i="2"/>
  <c r="DU549" i="2"/>
  <c r="DT549" i="2"/>
  <c r="DS549" i="2"/>
  <c r="DR549" i="2"/>
  <c r="DQ549" i="2"/>
  <c r="DP549" i="2"/>
  <c r="DO549" i="2"/>
  <c r="DN549" i="2"/>
  <c r="DM549" i="2"/>
  <c r="DL549" i="2"/>
  <c r="DK549" i="2"/>
  <c r="DJ549" i="2"/>
  <c r="DI549" i="2"/>
  <c r="DH549" i="2"/>
  <c r="DG549" i="2"/>
  <c r="DF549" i="2"/>
  <c r="DE549" i="2"/>
  <c r="DD549" i="2"/>
  <c r="DC549" i="2"/>
  <c r="DB549" i="2"/>
  <c r="CQ549" i="2"/>
  <c r="CP549" i="2"/>
  <c r="CO549" i="2"/>
  <c r="CN549" i="2"/>
  <c r="FS548" i="2"/>
  <c r="FR548" i="2"/>
  <c r="FQ548" i="2"/>
  <c r="FP548" i="2"/>
  <c r="FO548" i="2"/>
  <c r="FN548" i="2"/>
  <c r="FM548" i="2"/>
  <c r="FL548" i="2"/>
  <c r="FK548" i="2"/>
  <c r="FJ548" i="2"/>
  <c r="FI548" i="2"/>
  <c r="FH548" i="2"/>
  <c r="FG548" i="2"/>
  <c r="FF548" i="2"/>
  <c r="FE548" i="2"/>
  <c r="FD548" i="2"/>
  <c r="FC548" i="2"/>
  <c r="FB548" i="2"/>
  <c r="FA548" i="2"/>
  <c r="EZ548" i="2"/>
  <c r="EY548" i="2"/>
  <c r="EX548" i="2"/>
  <c r="EW548" i="2"/>
  <c r="EV548" i="2"/>
  <c r="EU548" i="2"/>
  <c r="ET548" i="2"/>
  <c r="ES548" i="2"/>
  <c r="ER548" i="2"/>
  <c r="EQ548" i="2"/>
  <c r="EP548" i="2"/>
  <c r="EO548" i="2"/>
  <c r="EN548" i="2"/>
  <c r="EM548" i="2"/>
  <c r="EL548" i="2"/>
  <c r="EK548" i="2"/>
  <c r="EJ548" i="2"/>
  <c r="EI548" i="2"/>
  <c r="EH548" i="2"/>
  <c r="EG548" i="2"/>
  <c r="EF548" i="2"/>
  <c r="EE548" i="2"/>
  <c r="ED548" i="2"/>
  <c r="EC548" i="2"/>
  <c r="EB548" i="2"/>
  <c r="EA548" i="2"/>
  <c r="DZ548" i="2"/>
  <c r="DY548" i="2"/>
  <c r="DX548" i="2"/>
  <c r="DW548" i="2"/>
  <c r="DV548" i="2"/>
  <c r="DU548" i="2"/>
  <c r="DT548" i="2"/>
  <c r="DS548" i="2"/>
  <c r="DR548" i="2"/>
  <c r="DQ548" i="2"/>
  <c r="DP548" i="2"/>
  <c r="DO548" i="2"/>
  <c r="DN548" i="2"/>
  <c r="DM548" i="2"/>
  <c r="DL548" i="2"/>
  <c r="DK548" i="2"/>
  <c r="DJ548" i="2"/>
  <c r="DI548" i="2"/>
  <c r="DH548" i="2"/>
  <c r="DG548" i="2"/>
  <c r="DF548" i="2"/>
  <c r="DE548" i="2"/>
  <c r="DD548" i="2"/>
  <c r="DC548" i="2"/>
  <c r="DB548" i="2"/>
  <c r="CQ548" i="2"/>
  <c r="CP548" i="2"/>
  <c r="CO548" i="2"/>
  <c r="CN548" i="2"/>
  <c r="L483" i="4"/>
  <c r="L490" i="4"/>
  <c r="L491" i="4"/>
  <c r="L482" i="4"/>
  <c r="B483" i="4"/>
  <c r="CN530" i="2"/>
  <c r="FS530" i="2"/>
  <c r="FR530" i="2"/>
  <c r="FQ530" i="2"/>
  <c r="FP530" i="2"/>
  <c r="FO530" i="2"/>
  <c r="FN530" i="2"/>
  <c r="FM530" i="2"/>
  <c r="FL530" i="2"/>
  <c r="FK530" i="2"/>
  <c r="FJ530" i="2"/>
  <c r="FI530" i="2"/>
  <c r="FH530" i="2"/>
  <c r="FG530" i="2"/>
  <c r="FF530" i="2"/>
  <c r="FE530" i="2"/>
  <c r="FD530" i="2"/>
  <c r="FC530" i="2"/>
  <c r="FB530" i="2"/>
  <c r="FA530" i="2"/>
  <c r="EZ530" i="2"/>
  <c r="EY530" i="2"/>
  <c r="EX530" i="2"/>
  <c r="EW530" i="2"/>
  <c r="EV530" i="2"/>
  <c r="EU530" i="2"/>
  <c r="ET530" i="2"/>
  <c r="ES530" i="2"/>
  <c r="ER530" i="2"/>
  <c r="EQ530" i="2"/>
  <c r="EP530" i="2"/>
  <c r="EO530" i="2"/>
  <c r="EN530" i="2"/>
  <c r="EM530" i="2"/>
  <c r="EL530" i="2"/>
  <c r="EK530" i="2"/>
  <c r="EJ530" i="2"/>
  <c r="EI530" i="2"/>
  <c r="EH530" i="2"/>
  <c r="EG530" i="2"/>
  <c r="EF530" i="2"/>
  <c r="EE530" i="2"/>
  <c r="ED530" i="2"/>
  <c r="EC530" i="2"/>
  <c r="EB530" i="2"/>
  <c r="EA530" i="2"/>
  <c r="DZ530" i="2"/>
  <c r="DY530" i="2"/>
  <c r="DX530" i="2"/>
  <c r="DW530" i="2"/>
  <c r="DV530" i="2"/>
  <c r="DU530" i="2"/>
  <c r="DT530" i="2"/>
  <c r="DS530" i="2"/>
  <c r="DR530" i="2"/>
  <c r="DQ530" i="2"/>
  <c r="DP530" i="2"/>
  <c r="DO530" i="2"/>
  <c r="DN530" i="2"/>
  <c r="DM530" i="2"/>
  <c r="DL530" i="2"/>
  <c r="DK530" i="2"/>
  <c r="DJ530" i="2"/>
  <c r="DI530" i="2"/>
  <c r="DH530" i="2"/>
  <c r="DG530" i="2"/>
  <c r="DF530" i="2"/>
  <c r="DE530" i="2"/>
  <c r="DD530" i="2"/>
  <c r="DC530" i="2"/>
  <c r="DB530" i="2"/>
  <c r="CQ530" i="2"/>
  <c r="CP530" i="2"/>
  <c r="CO530" i="2"/>
  <c r="CV530" i="2"/>
  <c r="B251" i="1"/>
  <c r="H251" i="1" s="1"/>
  <c r="J251" i="1" s="1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CV251" i="2"/>
  <c r="CR251" i="2"/>
  <c r="CQ251" i="2"/>
  <c r="CP251" i="2"/>
  <c r="CO251" i="2"/>
  <c r="CN251" i="2"/>
  <c r="B252" i="1"/>
  <c r="H252" i="1" s="1"/>
  <c r="J252" i="1" s="1"/>
  <c r="B253" i="1"/>
  <c r="H253" i="1" s="1"/>
  <c r="J253" i="1" s="1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CV253" i="2"/>
  <c r="CR253" i="2"/>
  <c r="CQ253" i="2"/>
  <c r="CP253" i="2"/>
  <c r="CO253" i="2"/>
  <c r="CN253" i="2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CV252" i="2"/>
  <c r="CR252" i="2"/>
  <c r="CQ252" i="2"/>
  <c r="CP252" i="2"/>
  <c r="CO252" i="2"/>
  <c r="CN252" i="2"/>
  <c r="B388" i="1"/>
  <c r="H388" i="1" s="1"/>
  <c r="J388" i="1" s="1"/>
  <c r="B387" i="1"/>
  <c r="H387" i="1" s="1"/>
  <c r="J387" i="1" s="1"/>
  <c r="B386" i="1"/>
  <c r="H386" i="1" s="1"/>
  <c r="J386" i="1" s="1"/>
  <c r="B385" i="1"/>
  <c r="H385" i="1" s="1"/>
  <c r="J385" i="1" s="1"/>
  <c r="B384" i="1"/>
  <c r="H384" i="1" s="1"/>
  <c r="J384" i="1" s="1"/>
  <c r="B383" i="1"/>
  <c r="H383" i="1" s="1"/>
  <c r="J383" i="1" s="1"/>
  <c r="B382" i="1"/>
  <c r="H382" i="1" s="1"/>
  <c r="J382" i="1" s="1"/>
  <c r="B381" i="1"/>
  <c r="H381" i="1" s="1"/>
  <c r="J381" i="1" s="1"/>
  <c r="B380" i="1"/>
  <c r="H380" i="1" s="1"/>
  <c r="J380" i="1" s="1"/>
  <c r="B379" i="1"/>
  <c r="H379" i="1" s="1"/>
  <c r="J379" i="1" s="1"/>
  <c r="B378" i="1"/>
  <c r="H378" i="1" s="1"/>
  <c r="J378" i="1" s="1"/>
  <c r="B377" i="1"/>
  <c r="H377" i="1" s="1"/>
  <c r="J377" i="1" s="1"/>
  <c r="B376" i="1"/>
  <c r="H376" i="1" s="1"/>
  <c r="J376" i="1" s="1"/>
  <c r="B375" i="1"/>
  <c r="H375" i="1" s="1"/>
  <c r="J375" i="1" s="1"/>
  <c r="B374" i="1"/>
  <c r="H374" i="1" s="1"/>
  <c r="J374" i="1" s="1"/>
  <c r="B373" i="1"/>
  <c r="H373" i="1" s="1"/>
  <c r="J373" i="1" s="1"/>
  <c r="B372" i="1"/>
  <c r="H372" i="1" s="1"/>
  <c r="J372" i="1" s="1"/>
  <c r="B371" i="1"/>
  <c r="H371" i="1" s="1"/>
  <c r="J371" i="1" s="1"/>
  <c r="B370" i="1"/>
  <c r="H370" i="1" s="1"/>
  <c r="J370" i="1" s="1"/>
  <c r="B369" i="1"/>
  <c r="H369" i="1" s="1"/>
  <c r="J369" i="1" s="1"/>
  <c r="FS389" i="2"/>
  <c r="FR389" i="2"/>
  <c r="FQ389" i="2"/>
  <c r="FP389" i="2"/>
  <c r="FO389" i="2"/>
  <c r="FN389" i="2"/>
  <c r="FM389" i="2"/>
  <c r="FL389" i="2"/>
  <c r="FK389" i="2"/>
  <c r="FJ389" i="2"/>
  <c r="FI389" i="2"/>
  <c r="FH389" i="2"/>
  <c r="FG389" i="2"/>
  <c r="FF389" i="2"/>
  <c r="FE389" i="2"/>
  <c r="FD389" i="2"/>
  <c r="FC389" i="2"/>
  <c r="FB389" i="2"/>
  <c r="FA389" i="2"/>
  <c r="EZ389" i="2"/>
  <c r="EY389" i="2"/>
  <c r="EX389" i="2"/>
  <c r="EW389" i="2"/>
  <c r="EV389" i="2"/>
  <c r="EU389" i="2"/>
  <c r="ET389" i="2"/>
  <c r="ES389" i="2"/>
  <c r="ER389" i="2"/>
  <c r="EQ389" i="2"/>
  <c r="EP389" i="2"/>
  <c r="EO389" i="2"/>
  <c r="EN389" i="2"/>
  <c r="EM389" i="2"/>
  <c r="EL389" i="2"/>
  <c r="EK389" i="2"/>
  <c r="EJ389" i="2"/>
  <c r="EI389" i="2"/>
  <c r="EH389" i="2"/>
  <c r="EG389" i="2"/>
  <c r="EF389" i="2"/>
  <c r="EE389" i="2"/>
  <c r="ED389" i="2"/>
  <c r="EC389" i="2"/>
  <c r="EB389" i="2"/>
  <c r="EA389" i="2"/>
  <c r="DZ389" i="2"/>
  <c r="DY389" i="2"/>
  <c r="DX389" i="2"/>
  <c r="DW389" i="2"/>
  <c r="DV389" i="2"/>
  <c r="DU389" i="2"/>
  <c r="DT389" i="2"/>
  <c r="DS389" i="2"/>
  <c r="DR389" i="2"/>
  <c r="DQ389" i="2"/>
  <c r="DP389" i="2"/>
  <c r="DO389" i="2"/>
  <c r="DN389" i="2"/>
  <c r="DM389" i="2"/>
  <c r="DL389" i="2"/>
  <c r="DK389" i="2"/>
  <c r="DJ389" i="2"/>
  <c r="DI389" i="2"/>
  <c r="DH389" i="2"/>
  <c r="DG389" i="2"/>
  <c r="DF389" i="2"/>
  <c r="DE389" i="2"/>
  <c r="DD389" i="2"/>
  <c r="DC389" i="2"/>
  <c r="DB389" i="2"/>
  <c r="CR389" i="2"/>
  <c r="CQ389" i="2"/>
  <c r="CP389" i="2"/>
  <c r="CO389" i="2"/>
  <c r="CN389" i="2"/>
  <c r="FS388" i="2"/>
  <c r="FR388" i="2"/>
  <c r="FQ388" i="2"/>
  <c r="FP388" i="2"/>
  <c r="FO388" i="2"/>
  <c r="FN388" i="2"/>
  <c r="FM388" i="2"/>
  <c r="FL388" i="2"/>
  <c r="FK388" i="2"/>
  <c r="FJ388" i="2"/>
  <c r="FI388" i="2"/>
  <c r="FH388" i="2"/>
  <c r="FG388" i="2"/>
  <c r="FF388" i="2"/>
  <c r="FE388" i="2"/>
  <c r="FD388" i="2"/>
  <c r="FC388" i="2"/>
  <c r="FB388" i="2"/>
  <c r="FA388" i="2"/>
  <c r="EZ388" i="2"/>
  <c r="EY388" i="2"/>
  <c r="EX388" i="2"/>
  <c r="EW388" i="2"/>
  <c r="EV388" i="2"/>
  <c r="EU388" i="2"/>
  <c r="ET388" i="2"/>
  <c r="ES388" i="2"/>
  <c r="ER388" i="2"/>
  <c r="EQ388" i="2"/>
  <c r="EP388" i="2"/>
  <c r="EO388" i="2"/>
  <c r="EN388" i="2"/>
  <c r="EM388" i="2"/>
  <c r="EL388" i="2"/>
  <c r="EK388" i="2"/>
  <c r="EJ388" i="2"/>
  <c r="EI388" i="2"/>
  <c r="EH388" i="2"/>
  <c r="EG388" i="2"/>
  <c r="EF388" i="2"/>
  <c r="EE388" i="2"/>
  <c r="ED388" i="2"/>
  <c r="EC388" i="2"/>
  <c r="EB388" i="2"/>
  <c r="EA388" i="2"/>
  <c r="DZ388" i="2"/>
  <c r="DY388" i="2"/>
  <c r="DX388" i="2"/>
  <c r="DW388" i="2"/>
  <c r="DV388" i="2"/>
  <c r="DU388" i="2"/>
  <c r="DT388" i="2"/>
  <c r="DS388" i="2"/>
  <c r="DR388" i="2"/>
  <c r="DQ388" i="2"/>
  <c r="DP388" i="2"/>
  <c r="DO388" i="2"/>
  <c r="DN388" i="2"/>
  <c r="DM388" i="2"/>
  <c r="DL388" i="2"/>
  <c r="DK388" i="2"/>
  <c r="DJ388" i="2"/>
  <c r="DI388" i="2"/>
  <c r="DH388" i="2"/>
  <c r="DG388" i="2"/>
  <c r="DF388" i="2"/>
  <c r="DE388" i="2"/>
  <c r="DD388" i="2"/>
  <c r="DC388" i="2"/>
  <c r="DB388" i="2"/>
  <c r="CR388" i="2"/>
  <c r="CQ388" i="2"/>
  <c r="CP388" i="2"/>
  <c r="CO388" i="2"/>
  <c r="CN388" i="2"/>
  <c r="FS387" i="2"/>
  <c r="FR387" i="2"/>
  <c r="FQ387" i="2"/>
  <c r="FP387" i="2"/>
  <c r="FO387" i="2"/>
  <c r="FN387" i="2"/>
  <c r="FM387" i="2"/>
  <c r="FL387" i="2"/>
  <c r="FK387" i="2"/>
  <c r="FJ387" i="2"/>
  <c r="FI387" i="2"/>
  <c r="FH387" i="2"/>
  <c r="FG387" i="2"/>
  <c r="FF387" i="2"/>
  <c r="FE387" i="2"/>
  <c r="FD387" i="2"/>
  <c r="FC387" i="2"/>
  <c r="FB387" i="2"/>
  <c r="FA387" i="2"/>
  <c r="EZ387" i="2"/>
  <c r="EY387" i="2"/>
  <c r="EX387" i="2"/>
  <c r="EW387" i="2"/>
  <c r="EV387" i="2"/>
  <c r="EU387" i="2"/>
  <c r="ET387" i="2"/>
  <c r="ES387" i="2"/>
  <c r="ER387" i="2"/>
  <c r="EQ387" i="2"/>
  <c r="EP387" i="2"/>
  <c r="EO387" i="2"/>
  <c r="EN387" i="2"/>
  <c r="EM387" i="2"/>
  <c r="EL387" i="2"/>
  <c r="EK387" i="2"/>
  <c r="EJ387" i="2"/>
  <c r="EI387" i="2"/>
  <c r="EH387" i="2"/>
  <c r="EG387" i="2"/>
  <c r="EF387" i="2"/>
  <c r="EE387" i="2"/>
  <c r="ED387" i="2"/>
  <c r="EC387" i="2"/>
  <c r="EB387" i="2"/>
  <c r="EA387" i="2"/>
  <c r="DZ387" i="2"/>
  <c r="DY387" i="2"/>
  <c r="DX387" i="2"/>
  <c r="DW387" i="2"/>
  <c r="DV387" i="2"/>
  <c r="DU387" i="2"/>
  <c r="DT387" i="2"/>
  <c r="DS387" i="2"/>
  <c r="DR387" i="2"/>
  <c r="DQ387" i="2"/>
  <c r="DP387" i="2"/>
  <c r="DO387" i="2"/>
  <c r="DN387" i="2"/>
  <c r="DM387" i="2"/>
  <c r="DL387" i="2"/>
  <c r="DK387" i="2"/>
  <c r="DJ387" i="2"/>
  <c r="DI387" i="2"/>
  <c r="DH387" i="2"/>
  <c r="DG387" i="2"/>
  <c r="DF387" i="2"/>
  <c r="DE387" i="2"/>
  <c r="DD387" i="2"/>
  <c r="DC387" i="2"/>
  <c r="DB387" i="2"/>
  <c r="CR387" i="2"/>
  <c r="CQ387" i="2"/>
  <c r="CP387" i="2"/>
  <c r="CO387" i="2"/>
  <c r="CN387" i="2"/>
  <c r="FS386" i="2"/>
  <c r="FR386" i="2"/>
  <c r="FQ386" i="2"/>
  <c r="FP386" i="2"/>
  <c r="FO386" i="2"/>
  <c r="FN386" i="2"/>
  <c r="FM386" i="2"/>
  <c r="FL386" i="2"/>
  <c r="FK386" i="2"/>
  <c r="FJ386" i="2"/>
  <c r="FI386" i="2"/>
  <c r="FH386" i="2"/>
  <c r="FG386" i="2"/>
  <c r="FF386" i="2"/>
  <c r="FE386" i="2"/>
  <c r="FD386" i="2"/>
  <c r="FC386" i="2"/>
  <c r="FB386" i="2"/>
  <c r="FA386" i="2"/>
  <c r="EZ386" i="2"/>
  <c r="EY386" i="2"/>
  <c r="EX386" i="2"/>
  <c r="EW386" i="2"/>
  <c r="EV386" i="2"/>
  <c r="EU386" i="2"/>
  <c r="ET386" i="2"/>
  <c r="ES386" i="2"/>
  <c r="ER386" i="2"/>
  <c r="EQ386" i="2"/>
  <c r="EP386" i="2"/>
  <c r="EO386" i="2"/>
  <c r="EN386" i="2"/>
  <c r="EM386" i="2"/>
  <c r="EL386" i="2"/>
  <c r="EK386" i="2"/>
  <c r="EJ386" i="2"/>
  <c r="EI386" i="2"/>
  <c r="EH386" i="2"/>
  <c r="EG386" i="2"/>
  <c r="EF386" i="2"/>
  <c r="EE386" i="2"/>
  <c r="ED386" i="2"/>
  <c r="EC386" i="2"/>
  <c r="EB386" i="2"/>
  <c r="EA386" i="2"/>
  <c r="DZ386" i="2"/>
  <c r="DY386" i="2"/>
  <c r="DX386" i="2"/>
  <c r="DW386" i="2"/>
  <c r="DV386" i="2"/>
  <c r="DU386" i="2"/>
  <c r="DT386" i="2"/>
  <c r="DS386" i="2"/>
  <c r="DR386" i="2"/>
  <c r="DQ386" i="2"/>
  <c r="DP386" i="2"/>
  <c r="DO386" i="2"/>
  <c r="DN386" i="2"/>
  <c r="DM386" i="2"/>
  <c r="DL386" i="2"/>
  <c r="DK386" i="2"/>
  <c r="DJ386" i="2"/>
  <c r="DI386" i="2"/>
  <c r="DH386" i="2"/>
  <c r="DG386" i="2"/>
  <c r="DF386" i="2"/>
  <c r="DE386" i="2"/>
  <c r="DD386" i="2"/>
  <c r="DC386" i="2"/>
  <c r="DB386" i="2"/>
  <c r="CR386" i="2"/>
  <c r="CQ386" i="2"/>
  <c r="CP386" i="2"/>
  <c r="CO386" i="2"/>
  <c r="CN386" i="2"/>
  <c r="FS385" i="2"/>
  <c r="FR385" i="2"/>
  <c r="FQ385" i="2"/>
  <c r="FP385" i="2"/>
  <c r="FO385" i="2"/>
  <c r="FN385" i="2"/>
  <c r="FM385" i="2"/>
  <c r="FL385" i="2"/>
  <c r="FK385" i="2"/>
  <c r="FJ385" i="2"/>
  <c r="FI385" i="2"/>
  <c r="FH385" i="2"/>
  <c r="FG385" i="2"/>
  <c r="FF385" i="2"/>
  <c r="FE385" i="2"/>
  <c r="FD385" i="2"/>
  <c r="FC385" i="2"/>
  <c r="FB385" i="2"/>
  <c r="FA385" i="2"/>
  <c r="EZ385" i="2"/>
  <c r="EY385" i="2"/>
  <c r="EX385" i="2"/>
  <c r="EW385" i="2"/>
  <c r="EV385" i="2"/>
  <c r="EU385" i="2"/>
  <c r="ET385" i="2"/>
  <c r="ES385" i="2"/>
  <c r="ER385" i="2"/>
  <c r="EQ385" i="2"/>
  <c r="EP385" i="2"/>
  <c r="EO385" i="2"/>
  <c r="EN385" i="2"/>
  <c r="EM385" i="2"/>
  <c r="EL385" i="2"/>
  <c r="EK385" i="2"/>
  <c r="EJ385" i="2"/>
  <c r="EI385" i="2"/>
  <c r="EH385" i="2"/>
  <c r="EG385" i="2"/>
  <c r="EF385" i="2"/>
  <c r="EE385" i="2"/>
  <c r="ED385" i="2"/>
  <c r="EC385" i="2"/>
  <c r="EB385" i="2"/>
  <c r="EA385" i="2"/>
  <c r="DZ385" i="2"/>
  <c r="DY385" i="2"/>
  <c r="DX385" i="2"/>
  <c r="DW385" i="2"/>
  <c r="DV385" i="2"/>
  <c r="DU385" i="2"/>
  <c r="DT385" i="2"/>
  <c r="DS385" i="2"/>
  <c r="DR385" i="2"/>
  <c r="DQ385" i="2"/>
  <c r="DP385" i="2"/>
  <c r="DO385" i="2"/>
  <c r="DN385" i="2"/>
  <c r="DM385" i="2"/>
  <c r="DL385" i="2"/>
  <c r="DK385" i="2"/>
  <c r="DJ385" i="2"/>
  <c r="DI385" i="2"/>
  <c r="DH385" i="2"/>
  <c r="DG385" i="2"/>
  <c r="DF385" i="2"/>
  <c r="DE385" i="2"/>
  <c r="DD385" i="2"/>
  <c r="DC385" i="2"/>
  <c r="DB385" i="2"/>
  <c r="CR385" i="2"/>
  <c r="CQ385" i="2"/>
  <c r="CP385" i="2"/>
  <c r="CO385" i="2"/>
  <c r="CN385" i="2"/>
  <c r="FS384" i="2"/>
  <c r="FR384" i="2"/>
  <c r="FQ384" i="2"/>
  <c r="FP384" i="2"/>
  <c r="FO384" i="2"/>
  <c r="FN384" i="2"/>
  <c r="FM384" i="2"/>
  <c r="FL384" i="2"/>
  <c r="FK384" i="2"/>
  <c r="FJ384" i="2"/>
  <c r="FI384" i="2"/>
  <c r="FH384" i="2"/>
  <c r="FG384" i="2"/>
  <c r="FF384" i="2"/>
  <c r="FE384" i="2"/>
  <c r="FD384" i="2"/>
  <c r="FC384" i="2"/>
  <c r="FB384" i="2"/>
  <c r="FA384" i="2"/>
  <c r="EZ384" i="2"/>
  <c r="EY384" i="2"/>
  <c r="EX384" i="2"/>
  <c r="EW384" i="2"/>
  <c r="EV384" i="2"/>
  <c r="EU384" i="2"/>
  <c r="ET384" i="2"/>
  <c r="ES384" i="2"/>
  <c r="ER384" i="2"/>
  <c r="EQ384" i="2"/>
  <c r="EP384" i="2"/>
  <c r="EO384" i="2"/>
  <c r="EN384" i="2"/>
  <c r="EM384" i="2"/>
  <c r="EL384" i="2"/>
  <c r="EK384" i="2"/>
  <c r="EJ384" i="2"/>
  <c r="EI384" i="2"/>
  <c r="EH384" i="2"/>
  <c r="EG384" i="2"/>
  <c r="EF384" i="2"/>
  <c r="EE384" i="2"/>
  <c r="ED384" i="2"/>
  <c r="EC384" i="2"/>
  <c r="EB384" i="2"/>
  <c r="EA384" i="2"/>
  <c r="DZ384" i="2"/>
  <c r="DY384" i="2"/>
  <c r="DX384" i="2"/>
  <c r="DW384" i="2"/>
  <c r="DV384" i="2"/>
  <c r="DU384" i="2"/>
  <c r="DT384" i="2"/>
  <c r="DS384" i="2"/>
  <c r="DR384" i="2"/>
  <c r="DQ384" i="2"/>
  <c r="DP384" i="2"/>
  <c r="DO384" i="2"/>
  <c r="DN384" i="2"/>
  <c r="DM384" i="2"/>
  <c r="DL384" i="2"/>
  <c r="DK384" i="2"/>
  <c r="DJ384" i="2"/>
  <c r="DI384" i="2"/>
  <c r="DH384" i="2"/>
  <c r="DG384" i="2"/>
  <c r="DF384" i="2"/>
  <c r="DE384" i="2"/>
  <c r="DD384" i="2"/>
  <c r="DC384" i="2"/>
  <c r="DB384" i="2"/>
  <c r="CR384" i="2"/>
  <c r="CQ384" i="2"/>
  <c r="CP384" i="2"/>
  <c r="CO384" i="2"/>
  <c r="CN384" i="2"/>
  <c r="FS383" i="2"/>
  <c r="FR383" i="2"/>
  <c r="FQ383" i="2"/>
  <c r="FP383" i="2"/>
  <c r="FO383" i="2"/>
  <c r="FN383" i="2"/>
  <c r="FM383" i="2"/>
  <c r="FL383" i="2"/>
  <c r="FK383" i="2"/>
  <c r="FJ383" i="2"/>
  <c r="FI383" i="2"/>
  <c r="FH383" i="2"/>
  <c r="FG383" i="2"/>
  <c r="FF383" i="2"/>
  <c r="FE383" i="2"/>
  <c r="FD383" i="2"/>
  <c r="FC383" i="2"/>
  <c r="FB383" i="2"/>
  <c r="FA383" i="2"/>
  <c r="EZ383" i="2"/>
  <c r="EY383" i="2"/>
  <c r="EX383" i="2"/>
  <c r="EW383" i="2"/>
  <c r="EV383" i="2"/>
  <c r="EU383" i="2"/>
  <c r="ET383" i="2"/>
  <c r="ES383" i="2"/>
  <c r="ER383" i="2"/>
  <c r="EQ383" i="2"/>
  <c r="EP383" i="2"/>
  <c r="EO383" i="2"/>
  <c r="EN383" i="2"/>
  <c r="EM383" i="2"/>
  <c r="EL383" i="2"/>
  <c r="EK383" i="2"/>
  <c r="EJ383" i="2"/>
  <c r="EI383" i="2"/>
  <c r="EH383" i="2"/>
  <c r="EG383" i="2"/>
  <c r="EF383" i="2"/>
  <c r="EE383" i="2"/>
  <c r="ED383" i="2"/>
  <c r="EC383" i="2"/>
  <c r="EB383" i="2"/>
  <c r="EA383" i="2"/>
  <c r="DZ383" i="2"/>
  <c r="DY383" i="2"/>
  <c r="DX383" i="2"/>
  <c r="DW383" i="2"/>
  <c r="DV383" i="2"/>
  <c r="DU383" i="2"/>
  <c r="DT383" i="2"/>
  <c r="DS383" i="2"/>
  <c r="DR383" i="2"/>
  <c r="DQ383" i="2"/>
  <c r="DP383" i="2"/>
  <c r="DO383" i="2"/>
  <c r="DN383" i="2"/>
  <c r="DM383" i="2"/>
  <c r="DL383" i="2"/>
  <c r="DK383" i="2"/>
  <c r="DJ383" i="2"/>
  <c r="DI383" i="2"/>
  <c r="DH383" i="2"/>
  <c r="DG383" i="2"/>
  <c r="DF383" i="2"/>
  <c r="DE383" i="2"/>
  <c r="DD383" i="2"/>
  <c r="DC383" i="2"/>
  <c r="DB383" i="2"/>
  <c r="CR383" i="2"/>
  <c r="CQ383" i="2"/>
  <c r="CP383" i="2"/>
  <c r="CO383" i="2"/>
  <c r="CN383" i="2"/>
  <c r="FS382" i="2"/>
  <c r="FR382" i="2"/>
  <c r="FQ382" i="2"/>
  <c r="FP382" i="2"/>
  <c r="FO382" i="2"/>
  <c r="FN382" i="2"/>
  <c r="FM382" i="2"/>
  <c r="FL382" i="2"/>
  <c r="FK382" i="2"/>
  <c r="FJ382" i="2"/>
  <c r="FI382" i="2"/>
  <c r="FH382" i="2"/>
  <c r="FG382" i="2"/>
  <c r="FF382" i="2"/>
  <c r="FE382" i="2"/>
  <c r="FD382" i="2"/>
  <c r="FC382" i="2"/>
  <c r="FB382" i="2"/>
  <c r="FA382" i="2"/>
  <c r="EZ382" i="2"/>
  <c r="EY382" i="2"/>
  <c r="EX382" i="2"/>
  <c r="EW382" i="2"/>
  <c r="EV382" i="2"/>
  <c r="EU382" i="2"/>
  <c r="ET382" i="2"/>
  <c r="ES382" i="2"/>
  <c r="ER382" i="2"/>
  <c r="EQ382" i="2"/>
  <c r="EP382" i="2"/>
  <c r="EO382" i="2"/>
  <c r="EN382" i="2"/>
  <c r="EM382" i="2"/>
  <c r="EL382" i="2"/>
  <c r="EK382" i="2"/>
  <c r="EJ382" i="2"/>
  <c r="EI382" i="2"/>
  <c r="EH382" i="2"/>
  <c r="EG382" i="2"/>
  <c r="EF382" i="2"/>
  <c r="EE382" i="2"/>
  <c r="ED382" i="2"/>
  <c r="EC382" i="2"/>
  <c r="EB382" i="2"/>
  <c r="EA382" i="2"/>
  <c r="DZ382" i="2"/>
  <c r="DY382" i="2"/>
  <c r="DX382" i="2"/>
  <c r="DW382" i="2"/>
  <c r="DV382" i="2"/>
  <c r="DU382" i="2"/>
  <c r="DT382" i="2"/>
  <c r="DS382" i="2"/>
  <c r="DR382" i="2"/>
  <c r="DQ382" i="2"/>
  <c r="DP382" i="2"/>
  <c r="DO382" i="2"/>
  <c r="DN382" i="2"/>
  <c r="DM382" i="2"/>
  <c r="DL382" i="2"/>
  <c r="DK382" i="2"/>
  <c r="DJ382" i="2"/>
  <c r="DI382" i="2"/>
  <c r="DH382" i="2"/>
  <c r="DG382" i="2"/>
  <c r="DF382" i="2"/>
  <c r="DE382" i="2"/>
  <c r="DD382" i="2"/>
  <c r="DC382" i="2"/>
  <c r="DB382" i="2"/>
  <c r="CR382" i="2"/>
  <c r="CQ382" i="2"/>
  <c r="CP382" i="2"/>
  <c r="CO382" i="2"/>
  <c r="CN382" i="2"/>
  <c r="FS381" i="2"/>
  <c r="FR381" i="2"/>
  <c r="FQ381" i="2"/>
  <c r="FP381" i="2"/>
  <c r="FO381" i="2"/>
  <c r="FN381" i="2"/>
  <c r="FM381" i="2"/>
  <c r="FL381" i="2"/>
  <c r="FK381" i="2"/>
  <c r="FJ381" i="2"/>
  <c r="FI381" i="2"/>
  <c r="FH381" i="2"/>
  <c r="FG381" i="2"/>
  <c r="FF381" i="2"/>
  <c r="FE381" i="2"/>
  <c r="FD381" i="2"/>
  <c r="FC381" i="2"/>
  <c r="FB381" i="2"/>
  <c r="FA381" i="2"/>
  <c r="EZ381" i="2"/>
  <c r="EY381" i="2"/>
  <c r="EX381" i="2"/>
  <c r="EW381" i="2"/>
  <c r="EV381" i="2"/>
  <c r="EU381" i="2"/>
  <c r="ET381" i="2"/>
  <c r="ES381" i="2"/>
  <c r="ER381" i="2"/>
  <c r="EQ381" i="2"/>
  <c r="EP381" i="2"/>
  <c r="EO381" i="2"/>
  <c r="EN381" i="2"/>
  <c r="EM381" i="2"/>
  <c r="EL381" i="2"/>
  <c r="EK381" i="2"/>
  <c r="EJ381" i="2"/>
  <c r="EI381" i="2"/>
  <c r="EH381" i="2"/>
  <c r="EG381" i="2"/>
  <c r="EF381" i="2"/>
  <c r="EE381" i="2"/>
  <c r="ED381" i="2"/>
  <c r="EC381" i="2"/>
  <c r="EB381" i="2"/>
  <c r="EA381" i="2"/>
  <c r="DZ381" i="2"/>
  <c r="DY381" i="2"/>
  <c r="DX381" i="2"/>
  <c r="DW381" i="2"/>
  <c r="DV381" i="2"/>
  <c r="DU381" i="2"/>
  <c r="DT381" i="2"/>
  <c r="DS381" i="2"/>
  <c r="DR381" i="2"/>
  <c r="DQ381" i="2"/>
  <c r="DP381" i="2"/>
  <c r="DO381" i="2"/>
  <c r="DN381" i="2"/>
  <c r="DM381" i="2"/>
  <c r="DL381" i="2"/>
  <c r="DK381" i="2"/>
  <c r="DJ381" i="2"/>
  <c r="DI381" i="2"/>
  <c r="DH381" i="2"/>
  <c r="DG381" i="2"/>
  <c r="DF381" i="2"/>
  <c r="DE381" i="2"/>
  <c r="DD381" i="2"/>
  <c r="DC381" i="2"/>
  <c r="DB381" i="2"/>
  <c r="CR381" i="2"/>
  <c r="CQ381" i="2"/>
  <c r="CP381" i="2"/>
  <c r="CO381" i="2"/>
  <c r="CN381" i="2"/>
  <c r="FS380" i="2"/>
  <c r="FR380" i="2"/>
  <c r="FQ380" i="2"/>
  <c r="FP380" i="2"/>
  <c r="FO380" i="2"/>
  <c r="FN380" i="2"/>
  <c r="FM380" i="2"/>
  <c r="FL380" i="2"/>
  <c r="FK380" i="2"/>
  <c r="FJ380" i="2"/>
  <c r="FI380" i="2"/>
  <c r="FH380" i="2"/>
  <c r="FG380" i="2"/>
  <c r="FF380" i="2"/>
  <c r="FE380" i="2"/>
  <c r="FD380" i="2"/>
  <c r="FC380" i="2"/>
  <c r="FB380" i="2"/>
  <c r="FA380" i="2"/>
  <c r="EZ380" i="2"/>
  <c r="EY380" i="2"/>
  <c r="EX380" i="2"/>
  <c r="EW380" i="2"/>
  <c r="EV380" i="2"/>
  <c r="EU380" i="2"/>
  <c r="ET380" i="2"/>
  <c r="ES380" i="2"/>
  <c r="ER380" i="2"/>
  <c r="EQ380" i="2"/>
  <c r="EP380" i="2"/>
  <c r="EO380" i="2"/>
  <c r="EN380" i="2"/>
  <c r="EM380" i="2"/>
  <c r="EL380" i="2"/>
  <c r="EK380" i="2"/>
  <c r="EJ380" i="2"/>
  <c r="EI380" i="2"/>
  <c r="EH380" i="2"/>
  <c r="EG380" i="2"/>
  <c r="EF380" i="2"/>
  <c r="EE380" i="2"/>
  <c r="ED380" i="2"/>
  <c r="EC380" i="2"/>
  <c r="EB380" i="2"/>
  <c r="EA380" i="2"/>
  <c r="DZ380" i="2"/>
  <c r="DY380" i="2"/>
  <c r="DX380" i="2"/>
  <c r="DW380" i="2"/>
  <c r="DV380" i="2"/>
  <c r="DU380" i="2"/>
  <c r="DT380" i="2"/>
  <c r="DS380" i="2"/>
  <c r="DR380" i="2"/>
  <c r="DQ380" i="2"/>
  <c r="DP380" i="2"/>
  <c r="DO380" i="2"/>
  <c r="DN380" i="2"/>
  <c r="DM380" i="2"/>
  <c r="DL380" i="2"/>
  <c r="DK380" i="2"/>
  <c r="DJ380" i="2"/>
  <c r="DI380" i="2"/>
  <c r="DH380" i="2"/>
  <c r="DG380" i="2"/>
  <c r="DF380" i="2"/>
  <c r="DE380" i="2"/>
  <c r="DD380" i="2"/>
  <c r="DC380" i="2"/>
  <c r="DB380" i="2"/>
  <c r="CR380" i="2"/>
  <c r="CQ380" i="2"/>
  <c r="CP380" i="2"/>
  <c r="CO380" i="2"/>
  <c r="CN380" i="2"/>
  <c r="FS379" i="2"/>
  <c r="FR379" i="2"/>
  <c r="FQ379" i="2"/>
  <c r="FP379" i="2"/>
  <c r="FO379" i="2"/>
  <c r="FN379" i="2"/>
  <c r="FM379" i="2"/>
  <c r="FL379" i="2"/>
  <c r="FK379" i="2"/>
  <c r="FJ379" i="2"/>
  <c r="FI379" i="2"/>
  <c r="FH379" i="2"/>
  <c r="FG379" i="2"/>
  <c r="FF379" i="2"/>
  <c r="FE379" i="2"/>
  <c r="FD379" i="2"/>
  <c r="FC379" i="2"/>
  <c r="FB379" i="2"/>
  <c r="FA379" i="2"/>
  <c r="EZ379" i="2"/>
  <c r="EY379" i="2"/>
  <c r="EX379" i="2"/>
  <c r="EW379" i="2"/>
  <c r="EV379" i="2"/>
  <c r="EU379" i="2"/>
  <c r="ET379" i="2"/>
  <c r="ES379" i="2"/>
  <c r="ER379" i="2"/>
  <c r="EQ379" i="2"/>
  <c r="EP379" i="2"/>
  <c r="EO379" i="2"/>
  <c r="EN379" i="2"/>
  <c r="EM379" i="2"/>
  <c r="EL379" i="2"/>
  <c r="EK379" i="2"/>
  <c r="EJ379" i="2"/>
  <c r="EI379" i="2"/>
  <c r="EH379" i="2"/>
  <c r="EG379" i="2"/>
  <c r="EF379" i="2"/>
  <c r="EE379" i="2"/>
  <c r="ED379" i="2"/>
  <c r="EC379" i="2"/>
  <c r="EB379" i="2"/>
  <c r="EA379" i="2"/>
  <c r="DZ379" i="2"/>
  <c r="DY379" i="2"/>
  <c r="DX379" i="2"/>
  <c r="DW379" i="2"/>
  <c r="DV379" i="2"/>
  <c r="DU379" i="2"/>
  <c r="DT379" i="2"/>
  <c r="DS379" i="2"/>
  <c r="DR379" i="2"/>
  <c r="DQ379" i="2"/>
  <c r="DP379" i="2"/>
  <c r="DO379" i="2"/>
  <c r="DN379" i="2"/>
  <c r="DM379" i="2"/>
  <c r="DL379" i="2"/>
  <c r="DK379" i="2"/>
  <c r="DJ379" i="2"/>
  <c r="DI379" i="2"/>
  <c r="DH379" i="2"/>
  <c r="DG379" i="2"/>
  <c r="DF379" i="2"/>
  <c r="DE379" i="2"/>
  <c r="DD379" i="2"/>
  <c r="DC379" i="2"/>
  <c r="DB379" i="2"/>
  <c r="CR379" i="2"/>
  <c r="CQ379" i="2"/>
  <c r="CP379" i="2"/>
  <c r="CO379" i="2"/>
  <c r="CN379" i="2"/>
  <c r="FS378" i="2"/>
  <c r="FR378" i="2"/>
  <c r="FQ378" i="2"/>
  <c r="FP378" i="2"/>
  <c r="FO378" i="2"/>
  <c r="FN378" i="2"/>
  <c r="FM378" i="2"/>
  <c r="FL378" i="2"/>
  <c r="FK378" i="2"/>
  <c r="FJ378" i="2"/>
  <c r="FI378" i="2"/>
  <c r="FH378" i="2"/>
  <c r="FG378" i="2"/>
  <c r="FF378" i="2"/>
  <c r="FE378" i="2"/>
  <c r="FD378" i="2"/>
  <c r="FC378" i="2"/>
  <c r="FB378" i="2"/>
  <c r="FA378" i="2"/>
  <c r="EZ378" i="2"/>
  <c r="EY378" i="2"/>
  <c r="EX378" i="2"/>
  <c r="EW378" i="2"/>
  <c r="EV378" i="2"/>
  <c r="EU378" i="2"/>
  <c r="ET378" i="2"/>
  <c r="ES378" i="2"/>
  <c r="ER378" i="2"/>
  <c r="EQ378" i="2"/>
  <c r="EP378" i="2"/>
  <c r="EO378" i="2"/>
  <c r="EN378" i="2"/>
  <c r="EM378" i="2"/>
  <c r="EL378" i="2"/>
  <c r="EK378" i="2"/>
  <c r="EJ378" i="2"/>
  <c r="EI378" i="2"/>
  <c r="EH378" i="2"/>
  <c r="EG378" i="2"/>
  <c r="EF378" i="2"/>
  <c r="EE378" i="2"/>
  <c r="ED378" i="2"/>
  <c r="EC378" i="2"/>
  <c r="EB378" i="2"/>
  <c r="EA378" i="2"/>
  <c r="DZ378" i="2"/>
  <c r="DY378" i="2"/>
  <c r="DX378" i="2"/>
  <c r="DW378" i="2"/>
  <c r="DV378" i="2"/>
  <c r="DU378" i="2"/>
  <c r="DT378" i="2"/>
  <c r="DS378" i="2"/>
  <c r="DR378" i="2"/>
  <c r="DQ378" i="2"/>
  <c r="DP378" i="2"/>
  <c r="DO378" i="2"/>
  <c r="DN378" i="2"/>
  <c r="DM378" i="2"/>
  <c r="DL378" i="2"/>
  <c r="DK378" i="2"/>
  <c r="DJ378" i="2"/>
  <c r="DI378" i="2"/>
  <c r="DH378" i="2"/>
  <c r="DG378" i="2"/>
  <c r="DF378" i="2"/>
  <c r="DE378" i="2"/>
  <c r="DD378" i="2"/>
  <c r="DC378" i="2"/>
  <c r="DB378" i="2"/>
  <c r="CR378" i="2"/>
  <c r="CQ378" i="2"/>
  <c r="CP378" i="2"/>
  <c r="CO378" i="2"/>
  <c r="CN378" i="2"/>
  <c r="FS377" i="2"/>
  <c r="FR377" i="2"/>
  <c r="FQ377" i="2"/>
  <c r="FP377" i="2"/>
  <c r="FO377" i="2"/>
  <c r="FN377" i="2"/>
  <c r="FM377" i="2"/>
  <c r="FL377" i="2"/>
  <c r="FK377" i="2"/>
  <c r="FJ377" i="2"/>
  <c r="FI377" i="2"/>
  <c r="FH377" i="2"/>
  <c r="FG377" i="2"/>
  <c r="FF377" i="2"/>
  <c r="FE377" i="2"/>
  <c r="FD377" i="2"/>
  <c r="FC377" i="2"/>
  <c r="FB377" i="2"/>
  <c r="FA377" i="2"/>
  <c r="EZ377" i="2"/>
  <c r="EY377" i="2"/>
  <c r="EX377" i="2"/>
  <c r="EW377" i="2"/>
  <c r="EV377" i="2"/>
  <c r="EU377" i="2"/>
  <c r="ET377" i="2"/>
  <c r="ES377" i="2"/>
  <c r="ER377" i="2"/>
  <c r="EQ377" i="2"/>
  <c r="EP377" i="2"/>
  <c r="EO377" i="2"/>
  <c r="EN377" i="2"/>
  <c r="EM377" i="2"/>
  <c r="EL377" i="2"/>
  <c r="EK377" i="2"/>
  <c r="EJ377" i="2"/>
  <c r="EI377" i="2"/>
  <c r="EH377" i="2"/>
  <c r="EG377" i="2"/>
  <c r="EF377" i="2"/>
  <c r="EE377" i="2"/>
  <c r="ED377" i="2"/>
  <c r="EC377" i="2"/>
  <c r="EB377" i="2"/>
  <c r="EA377" i="2"/>
  <c r="DZ377" i="2"/>
  <c r="DY377" i="2"/>
  <c r="DX377" i="2"/>
  <c r="DW377" i="2"/>
  <c r="DV377" i="2"/>
  <c r="DU377" i="2"/>
  <c r="DT377" i="2"/>
  <c r="DS377" i="2"/>
  <c r="DR377" i="2"/>
  <c r="DQ377" i="2"/>
  <c r="DP377" i="2"/>
  <c r="DO377" i="2"/>
  <c r="DN377" i="2"/>
  <c r="DM377" i="2"/>
  <c r="DL377" i="2"/>
  <c r="DK377" i="2"/>
  <c r="DJ377" i="2"/>
  <c r="DI377" i="2"/>
  <c r="DH377" i="2"/>
  <c r="DG377" i="2"/>
  <c r="DF377" i="2"/>
  <c r="DE377" i="2"/>
  <c r="DD377" i="2"/>
  <c r="DC377" i="2"/>
  <c r="DB377" i="2"/>
  <c r="CR377" i="2"/>
  <c r="CQ377" i="2"/>
  <c r="CP377" i="2"/>
  <c r="CO377" i="2"/>
  <c r="CN377" i="2"/>
  <c r="FS376" i="2"/>
  <c r="FR376" i="2"/>
  <c r="FQ376" i="2"/>
  <c r="FP376" i="2"/>
  <c r="FO376" i="2"/>
  <c r="FN376" i="2"/>
  <c r="FM376" i="2"/>
  <c r="FL376" i="2"/>
  <c r="FK376" i="2"/>
  <c r="FJ376" i="2"/>
  <c r="FI376" i="2"/>
  <c r="FH376" i="2"/>
  <c r="FG376" i="2"/>
  <c r="FF376" i="2"/>
  <c r="FE376" i="2"/>
  <c r="FD376" i="2"/>
  <c r="FC376" i="2"/>
  <c r="FB376" i="2"/>
  <c r="FA376" i="2"/>
  <c r="EZ376" i="2"/>
  <c r="EY376" i="2"/>
  <c r="EX376" i="2"/>
  <c r="EW376" i="2"/>
  <c r="EV376" i="2"/>
  <c r="EU376" i="2"/>
  <c r="ET376" i="2"/>
  <c r="ES376" i="2"/>
  <c r="ER376" i="2"/>
  <c r="EQ376" i="2"/>
  <c r="EP376" i="2"/>
  <c r="EO376" i="2"/>
  <c r="EN376" i="2"/>
  <c r="EM376" i="2"/>
  <c r="EL376" i="2"/>
  <c r="EK376" i="2"/>
  <c r="EJ376" i="2"/>
  <c r="EI376" i="2"/>
  <c r="EH376" i="2"/>
  <c r="EG376" i="2"/>
  <c r="EF376" i="2"/>
  <c r="EE376" i="2"/>
  <c r="ED376" i="2"/>
  <c r="EC376" i="2"/>
  <c r="EB376" i="2"/>
  <c r="EA376" i="2"/>
  <c r="DZ376" i="2"/>
  <c r="DY376" i="2"/>
  <c r="DX376" i="2"/>
  <c r="DW376" i="2"/>
  <c r="DV376" i="2"/>
  <c r="DU376" i="2"/>
  <c r="DT376" i="2"/>
  <c r="DS376" i="2"/>
  <c r="DR376" i="2"/>
  <c r="DQ376" i="2"/>
  <c r="DP376" i="2"/>
  <c r="DO376" i="2"/>
  <c r="DN376" i="2"/>
  <c r="DM376" i="2"/>
  <c r="DL376" i="2"/>
  <c r="DK376" i="2"/>
  <c r="DJ376" i="2"/>
  <c r="DI376" i="2"/>
  <c r="DH376" i="2"/>
  <c r="DG376" i="2"/>
  <c r="DF376" i="2"/>
  <c r="DE376" i="2"/>
  <c r="DD376" i="2"/>
  <c r="DC376" i="2"/>
  <c r="DB376" i="2"/>
  <c r="CR376" i="2"/>
  <c r="CQ376" i="2"/>
  <c r="CP376" i="2"/>
  <c r="CO376" i="2"/>
  <c r="CN376" i="2"/>
  <c r="FS375" i="2"/>
  <c r="FR375" i="2"/>
  <c r="FQ375" i="2"/>
  <c r="FP375" i="2"/>
  <c r="FO375" i="2"/>
  <c r="FN375" i="2"/>
  <c r="FM375" i="2"/>
  <c r="FL375" i="2"/>
  <c r="FK375" i="2"/>
  <c r="FJ375" i="2"/>
  <c r="FI375" i="2"/>
  <c r="FH375" i="2"/>
  <c r="FG375" i="2"/>
  <c r="FF375" i="2"/>
  <c r="FE375" i="2"/>
  <c r="FD375" i="2"/>
  <c r="FC375" i="2"/>
  <c r="FB375" i="2"/>
  <c r="FA375" i="2"/>
  <c r="EZ375" i="2"/>
  <c r="EY375" i="2"/>
  <c r="EX375" i="2"/>
  <c r="EW375" i="2"/>
  <c r="EV375" i="2"/>
  <c r="EU375" i="2"/>
  <c r="ET375" i="2"/>
  <c r="ES375" i="2"/>
  <c r="ER375" i="2"/>
  <c r="EQ375" i="2"/>
  <c r="EP375" i="2"/>
  <c r="EO375" i="2"/>
  <c r="EN375" i="2"/>
  <c r="EM375" i="2"/>
  <c r="EL375" i="2"/>
  <c r="EK375" i="2"/>
  <c r="EJ375" i="2"/>
  <c r="EI375" i="2"/>
  <c r="EH375" i="2"/>
  <c r="EG375" i="2"/>
  <c r="EF375" i="2"/>
  <c r="EE375" i="2"/>
  <c r="ED375" i="2"/>
  <c r="EC375" i="2"/>
  <c r="EB375" i="2"/>
  <c r="EA375" i="2"/>
  <c r="DZ375" i="2"/>
  <c r="DY375" i="2"/>
  <c r="DX375" i="2"/>
  <c r="DW375" i="2"/>
  <c r="DV375" i="2"/>
  <c r="DU375" i="2"/>
  <c r="DT375" i="2"/>
  <c r="DS375" i="2"/>
  <c r="DR375" i="2"/>
  <c r="DQ375" i="2"/>
  <c r="DP375" i="2"/>
  <c r="DO375" i="2"/>
  <c r="DN375" i="2"/>
  <c r="DM375" i="2"/>
  <c r="DL375" i="2"/>
  <c r="DK375" i="2"/>
  <c r="DJ375" i="2"/>
  <c r="DI375" i="2"/>
  <c r="DH375" i="2"/>
  <c r="DG375" i="2"/>
  <c r="DF375" i="2"/>
  <c r="DE375" i="2"/>
  <c r="DD375" i="2"/>
  <c r="DC375" i="2"/>
  <c r="DB375" i="2"/>
  <c r="CR375" i="2"/>
  <c r="CQ375" i="2"/>
  <c r="CP375" i="2"/>
  <c r="CO375" i="2"/>
  <c r="CN375" i="2"/>
  <c r="FS374" i="2"/>
  <c r="FR374" i="2"/>
  <c r="FQ374" i="2"/>
  <c r="FP374" i="2"/>
  <c r="FO374" i="2"/>
  <c r="FN374" i="2"/>
  <c r="FM374" i="2"/>
  <c r="FL374" i="2"/>
  <c r="FK374" i="2"/>
  <c r="FJ374" i="2"/>
  <c r="FI374" i="2"/>
  <c r="FH374" i="2"/>
  <c r="FG374" i="2"/>
  <c r="FF374" i="2"/>
  <c r="FE374" i="2"/>
  <c r="FD374" i="2"/>
  <c r="FC374" i="2"/>
  <c r="FB374" i="2"/>
  <c r="FA374" i="2"/>
  <c r="EZ374" i="2"/>
  <c r="EY374" i="2"/>
  <c r="EX374" i="2"/>
  <c r="EW374" i="2"/>
  <c r="EV374" i="2"/>
  <c r="EU374" i="2"/>
  <c r="ET374" i="2"/>
  <c r="ES374" i="2"/>
  <c r="ER374" i="2"/>
  <c r="EQ374" i="2"/>
  <c r="EP374" i="2"/>
  <c r="EO374" i="2"/>
  <c r="EN374" i="2"/>
  <c r="EM374" i="2"/>
  <c r="EL374" i="2"/>
  <c r="EK374" i="2"/>
  <c r="EJ374" i="2"/>
  <c r="EI374" i="2"/>
  <c r="EH374" i="2"/>
  <c r="EG374" i="2"/>
  <c r="EF374" i="2"/>
  <c r="EE374" i="2"/>
  <c r="ED374" i="2"/>
  <c r="EC374" i="2"/>
  <c r="EB374" i="2"/>
  <c r="EA374" i="2"/>
  <c r="DZ374" i="2"/>
  <c r="DY374" i="2"/>
  <c r="DX374" i="2"/>
  <c r="DW374" i="2"/>
  <c r="DV374" i="2"/>
  <c r="DU374" i="2"/>
  <c r="DT374" i="2"/>
  <c r="DS374" i="2"/>
  <c r="DR374" i="2"/>
  <c r="DQ374" i="2"/>
  <c r="DP374" i="2"/>
  <c r="DO374" i="2"/>
  <c r="DN374" i="2"/>
  <c r="DM374" i="2"/>
  <c r="DL374" i="2"/>
  <c r="DK374" i="2"/>
  <c r="DJ374" i="2"/>
  <c r="DI374" i="2"/>
  <c r="DH374" i="2"/>
  <c r="DG374" i="2"/>
  <c r="DF374" i="2"/>
  <c r="DE374" i="2"/>
  <c r="DD374" i="2"/>
  <c r="DC374" i="2"/>
  <c r="DB374" i="2"/>
  <c r="CR374" i="2"/>
  <c r="CQ374" i="2"/>
  <c r="CP374" i="2"/>
  <c r="CO374" i="2"/>
  <c r="CN374" i="2"/>
  <c r="FS373" i="2"/>
  <c r="FR373" i="2"/>
  <c r="FQ373" i="2"/>
  <c r="FP373" i="2"/>
  <c r="FO373" i="2"/>
  <c r="FN373" i="2"/>
  <c r="FM373" i="2"/>
  <c r="FL373" i="2"/>
  <c r="FK373" i="2"/>
  <c r="FJ373" i="2"/>
  <c r="FI373" i="2"/>
  <c r="FH373" i="2"/>
  <c r="FG373" i="2"/>
  <c r="FF373" i="2"/>
  <c r="FE373" i="2"/>
  <c r="FD373" i="2"/>
  <c r="FC373" i="2"/>
  <c r="FB373" i="2"/>
  <c r="FA373" i="2"/>
  <c r="EZ373" i="2"/>
  <c r="EY373" i="2"/>
  <c r="EX373" i="2"/>
  <c r="EW373" i="2"/>
  <c r="EV373" i="2"/>
  <c r="EU373" i="2"/>
  <c r="ET373" i="2"/>
  <c r="ES373" i="2"/>
  <c r="ER373" i="2"/>
  <c r="EQ373" i="2"/>
  <c r="EP373" i="2"/>
  <c r="EO373" i="2"/>
  <c r="EN373" i="2"/>
  <c r="EM373" i="2"/>
  <c r="EL373" i="2"/>
  <c r="EK373" i="2"/>
  <c r="EJ373" i="2"/>
  <c r="EI373" i="2"/>
  <c r="EH373" i="2"/>
  <c r="EG373" i="2"/>
  <c r="EF373" i="2"/>
  <c r="EE373" i="2"/>
  <c r="ED373" i="2"/>
  <c r="EC373" i="2"/>
  <c r="EB373" i="2"/>
  <c r="EA373" i="2"/>
  <c r="DZ373" i="2"/>
  <c r="DY373" i="2"/>
  <c r="DX373" i="2"/>
  <c r="DW373" i="2"/>
  <c r="DV373" i="2"/>
  <c r="DU373" i="2"/>
  <c r="DT373" i="2"/>
  <c r="DS373" i="2"/>
  <c r="DR373" i="2"/>
  <c r="DQ373" i="2"/>
  <c r="DP373" i="2"/>
  <c r="DO373" i="2"/>
  <c r="DN373" i="2"/>
  <c r="DM373" i="2"/>
  <c r="DL373" i="2"/>
  <c r="DK373" i="2"/>
  <c r="DJ373" i="2"/>
  <c r="DI373" i="2"/>
  <c r="DH373" i="2"/>
  <c r="DG373" i="2"/>
  <c r="DF373" i="2"/>
  <c r="DE373" i="2"/>
  <c r="DD373" i="2"/>
  <c r="DC373" i="2"/>
  <c r="DB373" i="2"/>
  <c r="CR373" i="2"/>
  <c r="CQ373" i="2"/>
  <c r="CP373" i="2"/>
  <c r="CO373" i="2"/>
  <c r="CN373" i="2"/>
  <c r="FS372" i="2"/>
  <c r="FR372" i="2"/>
  <c r="FQ372" i="2"/>
  <c r="FP372" i="2"/>
  <c r="FO372" i="2"/>
  <c r="FN372" i="2"/>
  <c r="FM372" i="2"/>
  <c r="FL372" i="2"/>
  <c r="FK372" i="2"/>
  <c r="FJ372" i="2"/>
  <c r="FI372" i="2"/>
  <c r="FH372" i="2"/>
  <c r="FG372" i="2"/>
  <c r="FF372" i="2"/>
  <c r="FE372" i="2"/>
  <c r="FD372" i="2"/>
  <c r="FC372" i="2"/>
  <c r="FB372" i="2"/>
  <c r="FA372" i="2"/>
  <c r="EZ372" i="2"/>
  <c r="EY372" i="2"/>
  <c r="EX372" i="2"/>
  <c r="EW372" i="2"/>
  <c r="EV372" i="2"/>
  <c r="EU372" i="2"/>
  <c r="ET372" i="2"/>
  <c r="ES372" i="2"/>
  <c r="ER372" i="2"/>
  <c r="EQ372" i="2"/>
  <c r="EP372" i="2"/>
  <c r="EO372" i="2"/>
  <c r="EN372" i="2"/>
  <c r="EM372" i="2"/>
  <c r="EL372" i="2"/>
  <c r="EK372" i="2"/>
  <c r="EJ372" i="2"/>
  <c r="EI372" i="2"/>
  <c r="EH372" i="2"/>
  <c r="EG372" i="2"/>
  <c r="EF372" i="2"/>
  <c r="EE372" i="2"/>
  <c r="ED372" i="2"/>
  <c r="EC372" i="2"/>
  <c r="EB372" i="2"/>
  <c r="EA372" i="2"/>
  <c r="DZ372" i="2"/>
  <c r="DY372" i="2"/>
  <c r="DX372" i="2"/>
  <c r="DW372" i="2"/>
  <c r="DV372" i="2"/>
  <c r="DU372" i="2"/>
  <c r="DT372" i="2"/>
  <c r="DS372" i="2"/>
  <c r="DR372" i="2"/>
  <c r="DQ372" i="2"/>
  <c r="DP372" i="2"/>
  <c r="DO372" i="2"/>
  <c r="DN372" i="2"/>
  <c r="DM372" i="2"/>
  <c r="DL372" i="2"/>
  <c r="DK372" i="2"/>
  <c r="DJ372" i="2"/>
  <c r="DI372" i="2"/>
  <c r="DH372" i="2"/>
  <c r="DG372" i="2"/>
  <c r="DF372" i="2"/>
  <c r="DE372" i="2"/>
  <c r="DD372" i="2"/>
  <c r="DC372" i="2"/>
  <c r="DB372" i="2"/>
  <c r="CR372" i="2"/>
  <c r="CQ372" i="2"/>
  <c r="CP372" i="2"/>
  <c r="CO372" i="2"/>
  <c r="CN372" i="2"/>
  <c r="FS371" i="2"/>
  <c r="FR371" i="2"/>
  <c r="FQ371" i="2"/>
  <c r="FP371" i="2"/>
  <c r="FO371" i="2"/>
  <c r="FN371" i="2"/>
  <c r="FM371" i="2"/>
  <c r="FL371" i="2"/>
  <c r="FK371" i="2"/>
  <c r="FJ371" i="2"/>
  <c r="FI371" i="2"/>
  <c r="FH371" i="2"/>
  <c r="FG371" i="2"/>
  <c r="FF371" i="2"/>
  <c r="FE371" i="2"/>
  <c r="FD371" i="2"/>
  <c r="FC371" i="2"/>
  <c r="FB371" i="2"/>
  <c r="FA371" i="2"/>
  <c r="EZ371" i="2"/>
  <c r="EY371" i="2"/>
  <c r="EX371" i="2"/>
  <c r="EW371" i="2"/>
  <c r="EV371" i="2"/>
  <c r="EU371" i="2"/>
  <c r="ET371" i="2"/>
  <c r="ES371" i="2"/>
  <c r="ER371" i="2"/>
  <c r="EQ371" i="2"/>
  <c r="EP371" i="2"/>
  <c r="EO371" i="2"/>
  <c r="EN371" i="2"/>
  <c r="EM371" i="2"/>
  <c r="EL371" i="2"/>
  <c r="EK371" i="2"/>
  <c r="EJ371" i="2"/>
  <c r="EI371" i="2"/>
  <c r="EH371" i="2"/>
  <c r="EG371" i="2"/>
  <c r="EF371" i="2"/>
  <c r="EE371" i="2"/>
  <c r="ED371" i="2"/>
  <c r="EC371" i="2"/>
  <c r="EB371" i="2"/>
  <c r="EA371" i="2"/>
  <c r="DZ371" i="2"/>
  <c r="DY371" i="2"/>
  <c r="DX371" i="2"/>
  <c r="DW371" i="2"/>
  <c r="DV371" i="2"/>
  <c r="DU371" i="2"/>
  <c r="DT371" i="2"/>
  <c r="DS371" i="2"/>
  <c r="DR371" i="2"/>
  <c r="DQ371" i="2"/>
  <c r="DP371" i="2"/>
  <c r="DO371" i="2"/>
  <c r="DN371" i="2"/>
  <c r="DM371" i="2"/>
  <c r="DL371" i="2"/>
  <c r="DK371" i="2"/>
  <c r="DJ371" i="2"/>
  <c r="DI371" i="2"/>
  <c r="DH371" i="2"/>
  <c r="DG371" i="2"/>
  <c r="DF371" i="2"/>
  <c r="DE371" i="2"/>
  <c r="DD371" i="2"/>
  <c r="DC371" i="2"/>
  <c r="DB371" i="2"/>
  <c r="CR371" i="2"/>
  <c r="CQ371" i="2"/>
  <c r="CP371" i="2"/>
  <c r="CO371" i="2"/>
  <c r="CN371" i="2"/>
  <c r="FS370" i="2"/>
  <c r="FR370" i="2"/>
  <c r="FQ370" i="2"/>
  <c r="FP370" i="2"/>
  <c r="FO370" i="2"/>
  <c r="FN370" i="2"/>
  <c r="FM370" i="2"/>
  <c r="FL370" i="2"/>
  <c r="FK370" i="2"/>
  <c r="FJ370" i="2"/>
  <c r="FI370" i="2"/>
  <c r="FH370" i="2"/>
  <c r="FG370" i="2"/>
  <c r="FF370" i="2"/>
  <c r="FE370" i="2"/>
  <c r="FD370" i="2"/>
  <c r="FC370" i="2"/>
  <c r="FB370" i="2"/>
  <c r="FA370" i="2"/>
  <c r="EZ370" i="2"/>
  <c r="EY370" i="2"/>
  <c r="EX370" i="2"/>
  <c r="EW370" i="2"/>
  <c r="EV370" i="2"/>
  <c r="EU370" i="2"/>
  <c r="ET370" i="2"/>
  <c r="ES370" i="2"/>
  <c r="ER370" i="2"/>
  <c r="EQ370" i="2"/>
  <c r="EP370" i="2"/>
  <c r="EO370" i="2"/>
  <c r="EN370" i="2"/>
  <c r="EM370" i="2"/>
  <c r="EL370" i="2"/>
  <c r="EK370" i="2"/>
  <c r="EJ370" i="2"/>
  <c r="EI370" i="2"/>
  <c r="EH370" i="2"/>
  <c r="EG370" i="2"/>
  <c r="EF370" i="2"/>
  <c r="EE370" i="2"/>
  <c r="ED370" i="2"/>
  <c r="EC370" i="2"/>
  <c r="EB370" i="2"/>
  <c r="EA370" i="2"/>
  <c r="DZ370" i="2"/>
  <c r="DY370" i="2"/>
  <c r="DX370" i="2"/>
  <c r="DW370" i="2"/>
  <c r="DV370" i="2"/>
  <c r="DU370" i="2"/>
  <c r="DT370" i="2"/>
  <c r="DS370" i="2"/>
  <c r="DR370" i="2"/>
  <c r="DQ370" i="2"/>
  <c r="DP370" i="2"/>
  <c r="DO370" i="2"/>
  <c r="DN370" i="2"/>
  <c r="DM370" i="2"/>
  <c r="DL370" i="2"/>
  <c r="DK370" i="2"/>
  <c r="DJ370" i="2"/>
  <c r="DI370" i="2"/>
  <c r="DH370" i="2"/>
  <c r="DG370" i="2"/>
  <c r="DF370" i="2"/>
  <c r="DE370" i="2"/>
  <c r="DD370" i="2"/>
  <c r="DC370" i="2"/>
  <c r="DB370" i="2"/>
  <c r="CR370" i="2"/>
  <c r="CQ370" i="2"/>
  <c r="CP370" i="2"/>
  <c r="CO370" i="2"/>
  <c r="CN370" i="2"/>
  <c r="B311" i="1"/>
  <c r="B299" i="1"/>
  <c r="H299" i="1" s="1"/>
  <c r="J299" i="1" s="1"/>
  <c r="FS312" i="2"/>
  <c r="FR312" i="2"/>
  <c r="FQ312" i="2"/>
  <c r="FP312" i="2"/>
  <c r="FO312" i="2"/>
  <c r="FN312" i="2"/>
  <c r="FM312" i="2"/>
  <c r="FL312" i="2"/>
  <c r="FK312" i="2"/>
  <c r="FJ312" i="2"/>
  <c r="FI312" i="2"/>
  <c r="FH312" i="2"/>
  <c r="FG312" i="2"/>
  <c r="FF312" i="2"/>
  <c r="FE312" i="2"/>
  <c r="FD312" i="2"/>
  <c r="FC312" i="2"/>
  <c r="FB312" i="2"/>
  <c r="FA312" i="2"/>
  <c r="EZ312" i="2"/>
  <c r="EY312" i="2"/>
  <c r="EX312" i="2"/>
  <c r="EW312" i="2"/>
  <c r="EV312" i="2"/>
  <c r="EU312" i="2"/>
  <c r="ET312" i="2"/>
  <c r="ES312" i="2"/>
  <c r="ER312" i="2"/>
  <c r="EQ312" i="2"/>
  <c r="EP312" i="2"/>
  <c r="EO312" i="2"/>
  <c r="EN312" i="2"/>
  <c r="EM312" i="2"/>
  <c r="EL312" i="2"/>
  <c r="EK312" i="2"/>
  <c r="EJ312" i="2"/>
  <c r="EI312" i="2"/>
  <c r="EH312" i="2"/>
  <c r="EG312" i="2"/>
  <c r="EF312" i="2"/>
  <c r="EE312" i="2"/>
  <c r="ED312" i="2"/>
  <c r="EC312" i="2"/>
  <c r="EB312" i="2"/>
  <c r="EA312" i="2"/>
  <c r="DZ312" i="2"/>
  <c r="DY312" i="2"/>
  <c r="DX312" i="2"/>
  <c r="DW312" i="2"/>
  <c r="DV312" i="2"/>
  <c r="DU312" i="2"/>
  <c r="DT312" i="2"/>
  <c r="DS312" i="2"/>
  <c r="DR312" i="2"/>
  <c r="DQ312" i="2"/>
  <c r="DP312" i="2"/>
  <c r="DO312" i="2"/>
  <c r="DN312" i="2"/>
  <c r="DM312" i="2"/>
  <c r="DL312" i="2"/>
  <c r="DK312" i="2"/>
  <c r="DJ312" i="2"/>
  <c r="DI312" i="2"/>
  <c r="DH312" i="2"/>
  <c r="DG312" i="2"/>
  <c r="DF312" i="2"/>
  <c r="DE312" i="2"/>
  <c r="DD312" i="2"/>
  <c r="DC312" i="2"/>
  <c r="DB312" i="2"/>
  <c r="CR312" i="2"/>
  <c r="CQ312" i="2"/>
  <c r="CP312" i="2"/>
  <c r="CO312" i="2"/>
  <c r="CN312" i="2"/>
  <c r="T312" i="2"/>
  <c r="CV312" i="2" s="1"/>
  <c r="C312" i="2"/>
  <c r="FS300" i="2"/>
  <c r="FR300" i="2"/>
  <c r="FQ300" i="2"/>
  <c r="FP300" i="2"/>
  <c r="FO300" i="2"/>
  <c r="FN300" i="2"/>
  <c r="FM300" i="2"/>
  <c r="FL300" i="2"/>
  <c r="FK300" i="2"/>
  <c r="FJ300" i="2"/>
  <c r="FI300" i="2"/>
  <c r="FH300" i="2"/>
  <c r="FG300" i="2"/>
  <c r="FF300" i="2"/>
  <c r="FE300" i="2"/>
  <c r="FD300" i="2"/>
  <c r="FC300" i="2"/>
  <c r="FB300" i="2"/>
  <c r="FA300" i="2"/>
  <c r="EZ300" i="2"/>
  <c r="EY300" i="2"/>
  <c r="EX300" i="2"/>
  <c r="EW300" i="2"/>
  <c r="EV300" i="2"/>
  <c r="EU300" i="2"/>
  <c r="ET300" i="2"/>
  <c r="ES300" i="2"/>
  <c r="ER300" i="2"/>
  <c r="EQ300" i="2"/>
  <c r="EP300" i="2"/>
  <c r="EO300" i="2"/>
  <c r="EN300" i="2"/>
  <c r="EM300" i="2"/>
  <c r="EL300" i="2"/>
  <c r="EK300" i="2"/>
  <c r="EJ300" i="2"/>
  <c r="EI300" i="2"/>
  <c r="EH300" i="2"/>
  <c r="EG300" i="2"/>
  <c r="EF300" i="2"/>
  <c r="EE300" i="2"/>
  <c r="ED300" i="2"/>
  <c r="EC300" i="2"/>
  <c r="EB300" i="2"/>
  <c r="EA300" i="2"/>
  <c r="DZ300" i="2"/>
  <c r="DY300" i="2"/>
  <c r="DX300" i="2"/>
  <c r="DW300" i="2"/>
  <c r="DV300" i="2"/>
  <c r="DU300" i="2"/>
  <c r="DT300" i="2"/>
  <c r="DS300" i="2"/>
  <c r="DR300" i="2"/>
  <c r="DQ300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V300" i="2"/>
  <c r="CR300" i="2"/>
  <c r="CQ300" i="2"/>
  <c r="CP300" i="2"/>
  <c r="CO300" i="2"/>
  <c r="CN300" i="2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DB269" i="2"/>
  <c r="CV269" i="2"/>
  <c r="CR269" i="2"/>
  <c r="CQ269" i="2"/>
  <c r="CP269" i="2"/>
  <c r="CO269" i="2"/>
  <c r="CN269" i="2"/>
  <c r="U269" i="2"/>
  <c r="B268" i="1"/>
  <c r="H268" i="1" s="1"/>
  <c r="J268" i="1" s="1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V268" i="2"/>
  <c r="CR268" i="2"/>
  <c r="CQ268" i="2"/>
  <c r="CP268" i="2"/>
  <c r="CO268" i="2"/>
  <c r="CN268" i="2"/>
  <c r="T302" i="2"/>
  <c r="T311" i="2"/>
  <c r="CV311" i="2" s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K491" i="4"/>
  <c r="J491" i="4"/>
  <c r="I491" i="4"/>
  <c r="H491" i="4"/>
  <c r="G491" i="4"/>
  <c r="F491" i="4"/>
  <c r="E491" i="4"/>
  <c r="D491" i="4"/>
  <c r="C491" i="4"/>
  <c r="B491" i="4"/>
  <c r="A491" i="4"/>
  <c r="K490" i="4"/>
  <c r="J490" i="4"/>
  <c r="I490" i="4"/>
  <c r="H490" i="4"/>
  <c r="G490" i="4"/>
  <c r="F490" i="4"/>
  <c r="E490" i="4"/>
  <c r="D490" i="4"/>
  <c r="C490" i="4"/>
  <c r="B490" i="4"/>
  <c r="A490" i="4"/>
  <c r="K489" i="4"/>
  <c r="J489" i="4"/>
  <c r="I489" i="4"/>
  <c r="H489" i="4"/>
  <c r="G489" i="4"/>
  <c r="F489" i="4"/>
  <c r="E489" i="4"/>
  <c r="D489" i="4"/>
  <c r="C489" i="4"/>
  <c r="B489" i="4"/>
  <c r="A489" i="4"/>
  <c r="L488" i="4"/>
  <c r="K488" i="4"/>
  <c r="J488" i="4"/>
  <c r="I488" i="4"/>
  <c r="H488" i="4"/>
  <c r="G488" i="4"/>
  <c r="F488" i="4"/>
  <c r="E488" i="4"/>
  <c r="D488" i="4"/>
  <c r="C488" i="4"/>
  <c r="B488" i="4"/>
  <c r="A488" i="4"/>
  <c r="L487" i="4"/>
  <c r="K487" i="4"/>
  <c r="J487" i="4"/>
  <c r="I487" i="4"/>
  <c r="H487" i="4"/>
  <c r="G487" i="4"/>
  <c r="F487" i="4"/>
  <c r="E487" i="4"/>
  <c r="D487" i="4"/>
  <c r="C487" i="4"/>
  <c r="B487" i="4"/>
  <c r="A487" i="4"/>
  <c r="L486" i="4"/>
  <c r="K486" i="4"/>
  <c r="J486" i="4"/>
  <c r="I486" i="4"/>
  <c r="H486" i="4"/>
  <c r="G486" i="4"/>
  <c r="F486" i="4"/>
  <c r="E486" i="4"/>
  <c r="D486" i="4"/>
  <c r="C486" i="4"/>
  <c r="B486" i="4"/>
  <c r="A486" i="4"/>
  <c r="L485" i="4"/>
  <c r="K485" i="4"/>
  <c r="J485" i="4"/>
  <c r="I485" i="4"/>
  <c r="H485" i="4"/>
  <c r="G485" i="4"/>
  <c r="F485" i="4"/>
  <c r="E485" i="4"/>
  <c r="D485" i="4"/>
  <c r="C485" i="4"/>
  <c r="B485" i="4"/>
  <c r="A485" i="4"/>
  <c r="L484" i="4"/>
  <c r="K484" i="4"/>
  <c r="J484" i="4"/>
  <c r="I484" i="4"/>
  <c r="H484" i="4"/>
  <c r="G484" i="4"/>
  <c r="F484" i="4"/>
  <c r="E484" i="4"/>
  <c r="D484" i="4"/>
  <c r="C484" i="4"/>
  <c r="B484" i="4"/>
  <c r="A484" i="4"/>
  <c r="K483" i="4"/>
  <c r="J483" i="4"/>
  <c r="I483" i="4"/>
  <c r="H483" i="4"/>
  <c r="G483" i="4"/>
  <c r="F483" i="4"/>
  <c r="E483" i="4"/>
  <c r="D483" i="4"/>
  <c r="C483" i="4"/>
  <c r="A483" i="4"/>
  <c r="K482" i="4"/>
  <c r="J482" i="4"/>
  <c r="I482" i="4"/>
  <c r="H482" i="4"/>
  <c r="G482" i="4"/>
  <c r="F482" i="4"/>
  <c r="E482" i="4"/>
  <c r="D482" i="4"/>
  <c r="C482" i="4"/>
  <c r="B482" i="4"/>
  <c r="A482" i="4"/>
  <c r="I475" i="4"/>
  <c r="H475" i="4"/>
  <c r="G475" i="4"/>
  <c r="F475" i="4"/>
  <c r="E475" i="4"/>
  <c r="D475" i="4"/>
  <c r="C475" i="4"/>
  <c r="B475" i="4"/>
  <c r="A475" i="4"/>
  <c r="I474" i="4"/>
  <c r="H474" i="4"/>
  <c r="G474" i="4"/>
  <c r="F474" i="4"/>
  <c r="E474" i="4"/>
  <c r="D474" i="4"/>
  <c r="C474" i="4"/>
  <c r="B474" i="4"/>
  <c r="A474" i="4"/>
  <c r="I473" i="4"/>
  <c r="H473" i="4"/>
  <c r="G473" i="4"/>
  <c r="F473" i="4"/>
  <c r="E473" i="4"/>
  <c r="D473" i="4"/>
  <c r="C473" i="4"/>
  <c r="B473" i="4"/>
  <c r="A473" i="4"/>
  <c r="I472" i="4"/>
  <c r="H472" i="4"/>
  <c r="G472" i="4"/>
  <c r="F472" i="4"/>
  <c r="E472" i="4"/>
  <c r="D472" i="4"/>
  <c r="C472" i="4"/>
  <c r="B472" i="4"/>
  <c r="A472" i="4"/>
  <c r="I471" i="4"/>
  <c r="H471" i="4"/>
  <c r="G471" i="4"/>
  <c r="F471" i="4"/>
  <c r="E471" i="4"/>
  <c r="D471" i="4"/>
  <c r="C471" i="4"/>
  <c r="B471" i="4"/>
  <c r="A471" i="4"/>
  <c r="I470" i="4"/>
  <c r="H470" i="4"/>
  <c r="G470" i="4"/>
  <c r="F470" i="4"/>
  <c r="E470" i="4"/>
  <c r="D470" i="4"/>
  <c r="C470" i="4"/>
  <c r="B470" i="4"/>
  <c r="A470" i="4"/>
  <c r="I469" i="4"/>
  <c r="H469" i="4"/>
  <c r="G469" i="4"/>
  <c r="F469" i="4"/>
  <c r="E469" i="4"/>
  <c r="D469" i="4"/>
  <c r="C469" i="4"/>
  <c r="B469" i="4"/>
  <c r="A469" i="4"/>
  <c r="I468" i="4"/>
  <c r="H468" i="4"/>
  <c r="G468" i="4"/>
  <c r="F468" i="4"/>
  <c r="E468" i="4"/>
  <c r="D468" i="4"/>
  <c r="C468" i="4"/>
  <c r="B468" i="4"/>
  <c r="A468" i="4"/>
  <c r="I467" i="4"/>
  <c r="H467" i="4"/>
  <c r="G467" i="4"/>
  <c r="F467" i="4"/>
  <c r="E467" i="4"/>
  <c r="D467" i="4"/>
  <c r="C467" i="4"/>
  <c r="B467" i="4"/>
  <c r="A467" i="4"/>
  <c r="I466" i="4"/>
  <c r="H466" i="4"/>
  <c r="G466" i="4"/>
  <c r="F466" i="4"/>
  <c r="E466" i="4"/>
  <c r="D466" i="4"/>
  <c r="C466" i="4"/>
  <c r="B466" i="4"/>
  <c r="A466" i="4"/>
  <c r="I465" i="4"/>
  <c r="H465" i="4"/>
  <c r="G465" i="4"/>
  <c r="F465" i="4"/>
  <c r="E465" i="4"/>
  <c r="D465" i="4"/>
  <c r="C465" i="4"/>
  <c r="B465" i="4"/>
  <c r="A465" i="4"/>
  <c r="I464" i="4"/>
  <c r="H464" i="4"/>
  <c r="G464" i="4"/>
  <c r="F464" i="4"/>
  <c r="E464" i="4"/>
  <c r="D464" i="4"/>
  <c r="C464" i="4"/>
  <c r="B464" i="4"/>
  <c r="A464" i="4"/>
  <c r="I463" i="4"/>
  <c r="H463" i="4"/>
  <c r="G463" i="4"/>
  <c r="F463" i="4"/>
  <c r="E463" i="4"/>
  <c r="D463" i="4"/>
  <c r="C463" i="4"/>
  <c r="B463" i="4"/>
  <c r="A463" i="4"/>
  <c r="I462" i="4"/>
  <c r="H462" i="4"/>
  <c r="G462" i="4"/>
  <c r="F462" i="4"/>
  <c r="E462" i="4"/>
  <c r="D462" i="4"/>
  <c r="C462" i="4"/>
  <c r="B462" i="4"/>
  <c r="A462" i="4"/>
  <c r="I461" i="4"/>
  <c r="H461" i="4"/>
  <c r="G461" i="4"/>
  <c r="F461" i="4"/>
  <c r="E461" i="4"/>
  <c r="D461" i="4"/>
  <c r="C461" i="4"/>
  <c r="B461" i="4"/>
  <c r="A461" i="4"/>
  <c r="I460" i="4"/>
  <c r="H460" i="4"/>
  <c r="G460" i="4"/>
  <c r="F460" i="4"/>
  <c r="E460" i="4"/>
  <c r="D460" i="4"/>
  <c r="C460" i="4"/>
  <c r="B460" i="4"/>
  <c r="A460" i="4"/>
  <c r="I459" i="4"/>
  <c r="H459" i="4"/>
  <c r="G459" i="4"/>
  <c r="F459" i="4"/>
  <c r="E459" i="4"/>
  <c r="D459" i="4"/>
  <c r="C459" i="4"/>
  <c r="B459" i="4"/>
  <c r="A459" i="4"/>
  <c r="I458" i="4"/>
  <c r="H458" i="4"/>
  <c r="G458" i="4"/>
  <c r="F458" i="4"/>
  <c r="E458" i="4"/>
  <c r="D458" i="4"/>
  <c r="C458" i="4"/>
  <c r="B458" i="4"/>
  <c r="A458" i="4"/>
  <c r="I457" i="4"/>
  <c r="H457" i="4"/>
  <c r="G457" i="4"/>
  <c r="F457" i="4"/>
  <c r="E457" i="4"/>
  <c r="D457" i="4"/>
  <c r="C457" i="4"/>
  <c r="B457" i="4"/>
  <c r="A457" i="4"/>
  <c r="I456" i="4"/>
  <c r="H456" i="4"/>
  <c r="G456" i="4"/>
  <c r="F456" i="4"/>
  <c r="E456" i="4"/>
  <c r="D456" i="4"/>
  <c r="C456" i="4"/>
  <c r="B456" i="4"/>
  <c r="A456" i="4"/>
  <c r="I455" i="4"/>
  <c r="H455" i="4"/>
  <c r="G455" i="4"/>
  <c r="F455" i="4"/>
  <c r="E455" i="4"/>
  <c r="D455" i="4"/>
  <c r="C455" i="4"/>
  <c r="B455" i="4"/>
  <c r="A455" i="4"/>
  <c r="I454" i="4"/>
  <c r="H454" i="4"/>
  <c r="G454" i="4"/>
  <c r="F454" i="4"/>
  <c r="E454" i="4"/>
  <c r="D454" i="4"/>
  <c r="C454" i="4"/>
  <c r="B454" i="4"/>
  <c r="A454" i="4"/>
  <c r="I453" i="4"/>
  <c r="H453" i="4"/>
  <c r="G453" i="4"/>
  <c r="F453" i="4"/>
  <c r="E453" i="4"/>
  <c r="D453" i="4"/>
  <c r="C453" i="4"/>
  <c r="B453" i="4"/>
  <c r="A453" i="4"/>
  <c r="I452" i="4"/>
  <c r="H452" i="4"/>
  <c r="G452" i="4"/>
  <c r="F452" i="4"/>
  <c r="E452" i="4"/>
  <c r="D452" i="4"/>
  <c r="C452" i="4"/>
  <c r="B452" i="4"/>
  <c r="A452" i="4"/>
  <c r="I451" i="4"/>
  <c r="H451" i="4"/>
  <c r="G451" i="4"/>
  <c r="F451" i="4"/>
  <c r="E451" i="4"/>
  <c r="D451" i="4"/>
  <c r="C451" i="4"/>
  <c r="B451" i="4"/>
  <c r="A451" i="4"/>
  <c r="I450" i="4"/>
  <c r="H450" i="4"/>
  <c r="G450" i="4"/>
  <c r="F450" i="4"/>
  <c r="E450" i="4"/>
  <c r="D450" i="4"/>
  <c r="C450" i="4"/>
  <c r="B450" i="4"/>
  <c r="A450" i="4"/>
  <c r="I449" i="4"/>
  <c r="H449" i="4"/>
  <c r="G449" i="4"/>
  <c r="F449" i="4"/>
  <c r="E449" i="4"/>
  <c r="D449" i="4"/>
  <c r="C449" i="4"/>
  <c r="B449" i="4"/>
  <c r="A449" i="4"/>
  <c r="I448" i="4"/>
  <c r="H448" i="4"/>
  <c r="G448" i="4"/>
  <c r="F448" i="4"/>
  <c r="E448" i="4"/>
  <c r="D448" i="4"/>
  <c r="C448" i="4"/>
  <c r="B448" i="4"/>
  <c r="A448" i="4"/>
  <c r="I447" i="4"/>
  <c r="H447" i="4"/>
  <c r="G447" i="4"/>
  <c r="F447" i="4"/>
  <c r="E447" i="4"/>
  <c r="D447" i="4"/>
  <c r="C447" i="4"/>
  <c r="B447" i="4"/>
  <c r="A447" i="4"/>
  <c r="I446" i="4"/>
  <c r="H446" i="4"/>
  <c r="G446" i="4"/>
  <c r="F446" i="4"/>
  <c r="E446" i="4"/>
  <c r="D446" i="4"/>
  <c r="C446" i="4"/>
  <c r="B446" i="4"/>
  <c r="A446" i="4"/>
  <c r="I445" i="4"/>
  <c r="H445" i="4"/>
  <c r="G445" i="4"/>
  <c r="F445" i="4"/>
  <c r="E445" i="4"/>
  <c r="D445" i="4"/>
  <c r="C445" i="4"/>
  <c r="B445" i="4"/>
  <c r="A445" i="4"/>
  <c r="I444" i="4"/>
  <c r="H444" i="4"/>
  <c r="G444" i="4"/>
  <c r="F444" i="4"/>
  <c r="E444" i="4"/>
  <c r="D444" i="4"/>
  <c r="C444" i="4"/>
  <c r="B444" i="4"/>
  <c r="A444" i="4"/>
  <c r="I443" i="4"/>
  <c r="H443" i="4"/>
  <c r="G443" i="4"/>
  <c r="F443" i="4"/>
  <c r="E443" i="4"/>
  <c r="D443" i="4"/>
  <c r="C443" i="4"/>
  <c r="B443" i="4"/>
  <c r="A443" i="4"/>
  <c r="I442" i="4"/>
  <c r="H442" i="4"/>
  <c r="G442" i="4"/>
  <c r="F442" i="4"/>
  <c r="E442" i="4"/>
  <c r="D442" i="4"/>
  <c r="C442" i="4"/>
  <c r="B442" i="4"/>
  <c r="A442" i="4"/>
  <c r="L441" i="4"/>
  <c r="K441" i="4"/>
  <c r="J441" i="4"/>
  <c r="I441" i="4"/>
  <c r="H441" i="4"/>
  <c r="G441" i="4"/>
  <c r="F441" i="4"/>
  <c r="E441" i="4"/>
  <c r="D441" i="4"/>
  <c r="C441" i="4"/>
  <c r="B441" i="4"/>
  <c r="A441" i="4"/>
  <c r="L440" i="4"/>
  <c r="K440" i="4"/>
  <c r="J440" i="4"/>
  <c r="I440" i="4"/>
  <c r="H440" i="4"/>
  <c r="G440" i="4"/>
  <c r="F440" i="4"/>
  <c r="E440" i="4"/>
  <c r="D440" i="4"/>
  <c r="C440" i="4"/>
  <c r="B440" i="4"/>
  <c r="A440" i="4"/>
  <c r="L439" i="4"/>
  <c r="K439" i="4"/>
  <c r="J439" i="4"/>
  <c r="I439" i="4"/>
  <c r="H439" i="4"/>
  <c r="G439" i="4"/>
  <c r="F439" i="4"/>
  <c r="E439" i="4"/>
  <c r="D439" i="4"/>
  <c r="C439" i="4"/>
  <c r="B439" i="4"/>
  <c r="A439" i="4"/>
  <c r="L438" i="4"/>
  <c r="K438" i="4"/>
  <c r="J438" i="4"/>
  <c r="I438" i="4"/>
  <c r="H438" i="4"/>
  <c r="G438" i="4"/>
  <c r="F438" i="4"/>
  <c r="E438" i="4"/>
  <c r="D438" i="4"/>
  <c r="C438" i="4"/>
  <c r="B438" i="4"/>
  <c r="A438" i="4"/>
  <c r="L437" i="4"/>
  <c r="K437" i="4"/>
  <c r="J437" i="4"/>
  <c r="I437" i="4"/>
  <c r="H437" i="4"/>
  <c r="G437" i="4"/>
  <c r="F437" i="4"/>
  <c r="E437" i="4"/>
  <c r="D437" i="4"/>
  <c r="C437" i="4"/>
  <c r="B437" i="4"/>
  <c r="A437" i="4"/>
  <c r="L436" i="4"/>
  <c r="K436" i="4"/>
  <c r="J436" i="4"/>
  <c r="I436" i="4"/>
  <c r="H436" i="4"/>
  <c r="G436" i="4"/>
  <c r="F436" i="4"/>
  <c r="E436" i="4"/>
  <c r="D436" i="4"/>
  <c r="C436" i="4"/>
  <c r="B436" i="4"/>
  <c r="A436" i="4"/>
  <c r="L435" i="4"/>
  <c r="K435" i="4"/>
  <c r="J435" i="4"/>
  <c r="I435" i="4"/>
  <c r="H435" i="4"/>
  <c r="G435" i="4"/>
  <c r="F435" i="4"/>
  <c r="E435" i="4"/>
  <c r="D435" i="4"/>
  <c r="C435" i="4"/>
  <c r="B435" i="4"/>
  <c r="A435" i="4"/>
  <c r="L434" i="4"/>
  <c r="K434" i="4"/>
  <c r="J434" i="4"/>
  <c r="I434" i="4"/>
  <c r="H434" i="4"/>
  <c r="G434" i="4"/>
  <c r="F434" i="4"/>
  <c r="E434" i="4"/>
  <c r="D434" i="4"/>
  <c r="C434" i="4"/>
  <c r="B434" i="4"/>
  <c r="A434" i="4"/>
  <c r="L433" i="4"/>
  <c r="K433" i="4"/>
  <c r="J433" i="4"/>
  <c r="I433" i="4"/>
  <c r="H433" i="4"/>
  <c r="G433" i="4"/>
  <c r="F433" i="4"/>
  <c r="E433" i="4"/>
  <c r="D433" i="4"/>
  <c r="C433" i="4"/>
  <c r="B433" i="4"/>
  <c r="A433" i="4"/>
  <c r="L432" i="4"/>
  <c r="K432" i="4"/>
  <c r="J432" i="4"/>
  <c r="I432" i="4"/>
  <c r="H432" i="4"/>
  <c r="G432" i="4"/>
  <c r="F432" i="4"/>
  <c r="E432" i="4"/>
  <c r="D432" i="4"/>
  <c r="C432" i="4"/>
  <c r="B432" i="4"/>
  <c r="A432" i="4"/>
  <c r="L431" i="4"/>
  <c r="K431" i="4"/>
  <c r="J431" i="4"/>
  <c r="I431" i="4"/>
  <c r="H431" i="4"/>
  <c r="G431" i="4"/>
  <c r="F431" i="4"/>
  <c r="E431" i="4"/>
  <c r="D431" i="4"/>
  <c r="C431" i="4"/>
  <c r="B431" i="4"/>
  <c r="A431" i="4"/>
  <c r="L430" i="4"/>
  <c r="K430" i="4"/>
  <c r="J430" i="4"/>
  <c r="I430" i="4"/>
  <c r="H430" i="4"/>
  <c r="G430" i="4"/>
  <c r="F430" i="4"/>
  <c r="E430" i="4"/>
  <c r="D430" i="4"/>
  <c r="C430" i="4"/>
  <c r="B430" i="4"/>
  <c r="A430" i="4"/>
  <c r="L429" i="4"/>
  <c r="K429" i="4"/>
  <c r="J429" i="4"/>
  <c r="I429" i="4"/>
  <c r="H429" i="4"/>
  <c r="G429" i="4"/>
  <c r="F429" i="4"/>
  <c r="E429" i="4"/>
  <c r="D429" i="4"/>
  <c r="C429" i="4"/>
  <c r="B429" i="4"/>
  <c r="A429" i="4"/>
  <c r="L428" i="4"/>
  <c r="K428" i="4"/>
  <c r="J428" i="4"/>
  <c r="I428" i="4"/>
  <c r="H428" i="4"/>
  <c r="G428" i="4"/>
  <c r="F428" i="4"/>
  <c r="E428" i="4"/>
  <c r="D428" i="4"/>
  <c r="C428" i="4"/>
  <c r="B428" i="4"/>
  <c r="A428" i="4"/>
  <c r="L427" i="4"/>
  <c r="K427" i="4"/>
  <c r="J427" i="4"/>
  <c r="I427" i="4"/>
  <c r="H427" i="4"/>
  <c r="G427" i="4"/>
  <c r="F427" i="4"/>
  <c r="E427" i="4"/>
  <c r="D427" i="4"/>
  <c r="C427" i="4"/>
  <c r="B427" i="4"/>
  <c r="A427" i="4"/>
  <c r="L426" i="4"/>
  <c r="K426" i="4"/>
  <c r="J426" i="4"/>
  <c r="I426" i="4"/>
  <c r="H426" i="4"/>
  <c r="G426" i="4"/>
  <c r="F426" i="4"/>
  <c r="E426" i="4"/>
  <c r="D426" i="4"/>
  <c r="C426" i="4"/>
  <c r="B426" i="4"/>
  <c r="A426" i="4"/>
  <c r="L425" i="4"/>
  <c r="K425" i="4"/>
  <c r="J425" i="4"/>
  <c r="I425" i="4"/>
  <c r="H425" i="4"/>
  <c r="G425" i="4"/>
  <c r="F425" i="4"/>
  <c r="E425" i="4"/>
  <c r="D425" i="4"/>
  <c r="C425" i="4"/>
  <c r="B425" i="4"/>
  <c r="A425" i="4"/>
  <c r="L424" i="4"/>
  <c r="K424" i="4"/>
  <c r="J424" i="4"/>
  <c r="I424" i="4"/>
  <c r="H424" i="4"/>
  <c r="G424" i="4"/>
  <c r="F424" i="4"/>
  <c r="E424" i="4"/>
  <c r="D424" i="4"/>
  <c r="C424" i="4"/>
  <c r="B424" i="4"/>
  <c r="A424" i="4"/>
  <c r="L423" i="4"/>
  <c r="K423" i="4"/>
  <c r="J423" i="4"/>
  <c r="I423" i="4"/>
  <c r="H423" i="4"/>
  <c r="G423" i="4"/>
  <c r="F423" i="4"/>
  <c r="E423" i="4"/>
  <c r="D423" i="4"/>
  <c r="C423" i="4"/>
  <c r="B423" i="4"/>
  <c r="A423" i="4"/>
  <c r="L422" i="4"/>
  <c r="K422" i="4"/>
  <c r="J422" i="4"/>
  <c r="I422" i="4"/>
  <c r="H422" i="4"/>
  <c r="G422" i="4"/>
  <c r="F422" i="4"/>
  <c r="E422" i="4"/>
  <c r="D422" i="4"/>
  <c r="C422" i="4"/>
  <c r="B422" i="4"/>
  <c r="A422" i="4"/>
  <c r="L421" i="4"/>
  <c r="K421" i="4"/>
  <c r="J421" i="4"/>
  <c r="I421" i="4"/>
  <c r="H421" i="4"/>
  <c r="G421" i="4"/>
  <c r="F421" i="4"/>
  <c r="E421" i="4"/>
  <c r="D421" i="4"/>
  <c r="C421" i="4"/>
  <c r="B421" i="4"/>
  <c r="A421" i="4"/>
  <c r="L420" i="4"/>
  <c r="K420" i="4"/>
  <c r="J420" i="4"/>
  <c r="I420" i="4"/>
  <c r="H420" i="4"/>
  <c r="G420" i="4"/>
  <c r="F420" i="4"/>
  <c r="E420" i="4"/>
  <c r="D420" i="4"/>
  <c r="C420" i="4"/>
  <c r="B420" i="4"/>
  <c r="A420" i="4"/>
  <c r="L419" i="4"/>
  <c r="K419" i="4"/>
  <c r="J419" i="4"/>
  <c r="I419" i="4"/>
  <c r="H419" i="4"/>
  <c r="G419" i="4"/>
  <c r="F419" i="4"/>
  <c r="E419" i="4"/>
  <c r="D419" i="4"/>
  <c r="C419" i="4"/>
  <c r="B419" i="4"/>
  <c r="A419" i="4"/>
  <c r="L418" i="4"/>
  <c r="K418" i="4"/>
  <c r="J418" i="4"/>
  <c r="I418" i="4"/>
  <c r="H418" i="4"/>
  <c r="G418" i="4"/>
  <c r="F418" i="4"/>
  <c r="E418" i="4"/>
  <c r="D418" i="4"/>
  <c r="C418" i="4"/>
  <c r="B418" i="4"/>
  <c r="A418" i="4"/>
  <c r="L417" i="4"/>
  <c r="K417" i="4"/>
  <c r="J417" i="4"/>
  <c r="I417" i="4"/>
  <c r="H417" i="4"/>
  <c r="G417" i="4"/>
  <c r="F417" i="4"/>
  <c r="E417" i="4"/>
  <c r="D417" i="4"/>
  <c r="C417" i="4"/>
  <c r="B417" i="4"/>
  <c r="A417" i="4"/>
  <c r="L416" i="4"/>
  <c r="K416" i="4"/>
  <c r="J416" i="4"/>
  <c r="I416" i="4"/>
  <c r="H416" i="4"/>
  <c r="G416" i="4"/>
  <c r="F416" i="4"/>
  <c r="E416" i="4"/>
  <c r="D416" i="4"/>
  <c r="C416" i="4"/>
  <c r="B416" i="4"/>
  <c r="A416" i="4"/>
  <c r="L415" i="4"/>
  <c r="K415" i="4"/>
  <c r="J415" i="4"/>
  <c r="I415" i="4"/>
  <c r="H415" i="4"/>
  <c r="G415" i="4"/>
  <c r="F415" i="4"/>
  <c r="E415" i="4"/>
  <c r="D415" i="4"/>
  <c r="C415" i="4"/>
  <c r="B415" i="4"/>
  <c r="A415" i="4"/>
  <c r="L414" i="4"/>
  <c r="K414" i="4"/>
  <c r="J414" i="4"/>
  <c r="I414" i="4"/>
  <c r="H414" i="4"/>
  <c r="G414" i="4"/>
  <c r="F414" i="4"/>
  <c r="E414" i="4"/>
  <c r="D414" i="4"/>
  <c r="C414" i="4"/>
  <c r="B414" i="4"/>
  <c r="A414" i="4"/>
  <c r="L413" i="4"/>
  <c r="K413" i="4"/>
  <c r="J413" i="4"/>
  <c r="I413" i="4"/>
  <c r="H413" i="4"/>
  <c r="G413" i="4"/>
  <c r="F413" i="4"/>
  <c r="E413" i="4"/>
  <c r="D413" i="4"/>
  <c r="C413" i="4"/>
  <c r="B413" i="4"/>
  <c r="A413" i="4"/>
  <c r="L412" i="4"/>
  <c r="K412" i="4"/>
  <c r="J412" i="4"/>
  <c r="I412" i="4"/>
  <c r="H412" i="4"/>
  <c r="G412" i="4"/>
  <c r="F412" i="4"/>
  <c r="E412" i="4"/>
  <c r="D412" i="4"/>
  <c r="C412" i="4"/>
  <c r="B412" i="4"/>
  <c r="A412" i="4"/>
  <c r="L411" i="4"/>
  <c r="K411" i="4"/>
  <c r="J411" i="4"/>
  <c r="I411" i="4"/>
  <c r="H411" i="4"/>
  <c r="G411" i="4"/>
  <c r="F411" i="4"/>
  <c r="E411" i="4"/>
  <c r="D411" i="4"/>
  <c r="C411" i="4"/>
  <c r="B411" i="4"/>
  <c r="A411" i="4"/>
  <c r="L410" i="4"/>
  <c r="K410" i="4"/>
  <c r="J410" i="4"/>
  <c r="I410" i="4"/>
  <c r="H410" i="4"/>
  <c r="G410" i="4"/>
  <c r="F410" i="4"/>
  <c r="E410" i="4"/>
  <c r="D410" i="4"/>
  <c r="C410" i="4"/>
  <c r="B410" i="4"/>
  <c r="A410" i="4"/>
  <c r="L409" i="4"/>
  <c r="K409" i="4"/>
  <c r="J409" i="4"/>
  <c r="I409" i="4"/>
  <c r="H409" i="4"/>
  <c r="G409" i="4"/>
  <c r="F409" i="4"/>
  <c r="E409" i="4"/>
  <c r="D409" i="4"/>
  <c r="C409" i="4"/>
  <c r="B409" i="4"/>
  <c r="A409" i="4"/>
  <c r="L408" i="4"/>
  <c r="K408" i="4"/>
  <c r="J408" i="4"/>
  <c r="I408" i="4"/>
  <c r="H408" i="4"/>
  <c r="G408" i="4"/>
  <c r="F408" i="4"/>
  <c r="E408" i="4"/>
  <c r="D408" i="4"/>
  <c r="C408" i="4"/>
  <c r="B408" i="4"/>
  <c r="A408" i="4"/>
  <c r="L407" i="4"/>
  <c r="K407" i="4"/>
  <c r="J407" i="4"/>
  <c r="I407" i="4"/>
  <c r="H407" i="4"/>
  <c r="G407" i="4"/>
  <c r="F407" i="4"/>
  <c r="E407" i="4"/>
  <c r="D407" i="4"/>
  <c r="C407" i="4"/>
  <c r="B407" i="4"/>
  <c r="A407" i="4"/>
  <c r="L406" i="4"/>
  <c r="K406" i="4"/>
  <c r="J406" i="4"/>
  <c r="I406" i="4"/>
  <c r="H406" i="4"/>
  <c r="G406" i="4"/>
  <c r="F406" i="4"/>
  <c r="E406" i="4"/>
  <c r="D406" i="4"/>
  <c r="C406" i="4"/>
  <c r="B406" i="4"/>
  <c r="A406" i="4"/>
  <c r="L405" i="4"/>
  <c r="K405" i="4"/>
  <c r="J405" i="4"/>
  <c r="I405" i="4"/>
  <c r="H405" i="4"/>
  <c r="G405" i="4"/>
  <c r="F405" i="4"/>
  <c r="E405" i="4"/>
  <c r="D405" i="4"/>
  <c r="C405" i="4"/>
  <c r="B405" i="4"/>
  <c r="A405" i="4"/>
  <c r="L404" i="4"/>
  <c r="K404" i="4"/>
  <c r="J404" i="4"/>
  <c r="I404" i="4"/>
  <c r="H404" i="4"/>
  <c r="G404" i="4"/>
  <c r="F404" i="4"/>
  <c r="E404" i="4"/>
  <c r="D404" i="4"/>
  <c r="C404" i="4"/>
  <c r="B404" i="4"/>
  <c r="A404" i="4"/>
  <c r="L403" i="4"/>
  <c r="K403" i="4"/>
  <c r="J403" i="4"/>
  <c r="I403" i="4"/>
  <c r="H403" i="4"/>
  <c r="G403" i="4"/>
  <c r="F403" i="4"/>
  <c r="E403" i="4"/>
  <c r="D403" i="4"/>
  <c r="C403" i="4"/>
  <c r="B403" i="4"/>
  <c r="A403" i="4"/>
  <c r="L402" i="4"/>
  <c r="K402" i="4"/>
  <c r="J402" i="4"/>
  <c r="I402" i="4"/>
  <c r="H402" i="4"/>
  <c r="G402" i="4"/>
  <c r="F402" i="4"/>
  <c r="E402" i="4"/>
  <c r="D402" i="4"/>
  <c r="C402" i="4"/>
  <c r="B402" i="4"/>
  <c r="A402" i="4"/>
  <c r="L401" i="4"/>
  <c r="K401" i="4"/>
  <c r="J401" i="4"/>
  <c r="I401" i="4"/>
  <c r="H401" i="4"/>
  <c r="G401" i="4"/>
  <c r="F401" i="4"/>
  <c r="E401" i="4"/>
  <c r="D401" i="4"/>
  <c r="C401" i="4"/>
  <c r="B401" i="4"/>
  <c r="A401" i="4"/>
  <c r="L400" i="4"/>
  <c r="K400" i="4"/>
  <c r="J400" i="4"/>
  <c r="I400" i="4"/>
  <c r="H400" i="4"/>
  <c r="G400" i="4"/>
  <c r="F400" i="4"/>
  <c r="E400" i="4"/>
  <c r="D400" i="4"/>
  <c r="C400" i="4"/>
  <c r="B400" i="4"/>
  <c r="A400" i="4"/>
  <c r="L399" i="4"/>
  <c r="K399" i="4"/>
  <c r="J399" i="4"/>
  <c r="I399" i="4"/>
  <c r="H399" i="4"/>
  <c r="G399" i="4"/>
  <c r="F399" i="4"/>
  <c r="E399" i="4"/>
  <c r="D399" i="4"/>
  <c r="C399" i="4"/>
  <c r="B399" i="4"/>
  <c r="A399" i="4"/>
  <c r="L398" i="4"/>
  <c r="K398" i="4"/>
  <c r="J398" i="4"/>
  <c r="I398" i="4"/>
  <c r="H398" i="4"/>
  <c r="G398" i="4"/>
  <c r="F398" i="4"/>
  <c r="E398" i="4"/>
  <c r="D398" i="4"/>
  <c r="C398" i="4"/>
  <c r="B398" i="4"/>
  <c r="A398" i="4"/>
  <c r="L397" i="4"/>
  <c r="K397" i="4"/>
  <c r="J397" i="4"/>
  <c r="I397" i="4"/>
  <c r="H397" i="4"/>
  <c r="G397" i="4"/>
  <c r="F397" i="4"/>
  <c r="E397" i="4"/>
  <c r="D397" i="4"/>
  <c r="C397" i="4"/>
  <c r="B397" i="4"/>
  <c r="A397" i="4"/>
  <c r="L396" i="4"/>
  <c r="K396" i="4"/>
  <c r="J396" i="4"/>
  <c r="I396" i="4"/>
  <c r="H396" i="4"/>
  <c r="G396" i="4"/>
  <c r="F396" i="4"/>
  <c r="E396" i="4"/>
  <c r="D396" i="4"/>
  <c r="C396" i="4"/>
  <c r="B396" i="4"/>
  <c r="A396" i="4"/>
  <c r="L395" i="4"/>
  <c r="K395" i="4"/>
  <c r="J395" i="4"/>
  <c r="I395" i="4"/>
  <c r="H395" i="4"/>
  <c r="G395" i="4"/>
  <c r="F395" i="4"/>
  <c r="E395" i="4"/>
  <c r="D395" i="4"/>
  <c r="C395" i="4"/>
  <c r="B395" i="4"/>
  <c r="A395" i="4"/>
  <c r="L394" i="4"/>
  <c r="K394" i="4"/>
  <c r="J394" i="4"/>
  <c r="I394" i="4"/>
  <c r="H394" i="4"/>
  <c r="G394" i="4"/>
  <c r="F394" i="4"/>
  <c r="E394" i="4"/>
  <c r="D394" i="4"/>
  <c r="C394" i="4"/>
  <c r="B394" i="4"/>
  <c r="A394" i="4"/>
  <c r="L393" i="4"/>
  <c r="K393" i="4"/>
  <c r="J393" i="4"/>
  <c r="I393" i="4"/>
  <c r="H393" i="4"/>
  <c r="G393" i="4"/>
  <c r="F393" i="4"/>
  <c r="E393" i="4"/>
  <c r="D393" i="4"/>
  <c r="C393" i="4"/>
  <c r="B393" i="4"/>
  <c r="A393" i="4"/>
  <c r="L392" i="4"/>
  <c r="K392" i="4"/>
  <c r="J392" i="4"/>
  <c r="I392" i="4"/>
  <c r="H392" i="4"/>
  <c r="G392" i="4"/>
  <c r="F392" i="4"/>
  <c r="E392" i="4"/>
  <c r="D392" i="4"/>
  <c r="C392" i="4"/>
  <c r="B392" i="4"/>
  <c r="A392" i="4"/>
  <c r="L391" i="4"/>
  <c r="K391" i="4"/>
  <c r="J391" i="4"/>
  <c r="I391" i="4"/>
  <c r="H391" i="4"/>
  <c r="G391" i="4"/>
  <c r="F391" i="4"/>
  <c r="E391" i="4"/>
  <c r="D391" i="4"/>
  <c r="C391" i="4"/>
  <c r="B391" i="4"/>
  <c r="A391" i="4"/>
  <c r="L390" i="4"/>
  <c r="K390" i="4"/>
  <c r="J390" i="4"/>
  <c r="I390" i="4"/>
  <c r="H390" i="4"/>
  <c r="G390" i="4"/>
  <c r="F390" i="4"/>
  <c r="E390" i="4"/>
  <c r="D390" i="4"/>
  <c r="C390" i="4"/>
  <c r="B390" i="4"/>
  <c r="A390" i="4"/>
  <c r="L389" i="4"/>
  <c r="K389" i="4"/>
  <c r="J389" i="4"/>
  <c r="I389" i="4"/>
  <c r="H389" i="4"/>
  <c r="G389" i="4"/>
  <c r="F389" i="4"/>
  <c r="E389" i="4"/>
  <c r="D389" i="4"/>
  <c r="C389" i="4"/>
  <c r="B389" i="4"/>
  <c r="A389" i="4"/>
  <c r="L388" i="4"/>
  <c r="K388" i="4"/>
  <c r="J388" i="4"/>
  <c r="I388" i="4"/>
  <c r="H388" i="4"/>
  <c r="G388" i="4"/>
  <c r="F388" i="4"/>
  <c r="E388" i="4"/>
  <c r="D388" i="4"/>
  <c r="C388" i="4"/>
  <c r="B388" i="4"/>
  <c r="A388" i="4"/>
  <c r="L387" i="4"/>
  <c r="K387" i="4"/>
  <c r="J387" i="4"/>
  <c r="I387" i="4"/>
  <c r="H387" i="4"/>
  <c r="G387" i="4"/>
  <c r="F387" i="4"/>
  <c r="E387" i="4"/>
  <c r="D387" i="4"/>
  <c r="C387" i="4"/>
  <c r="B387" i="4"/>
  <c r="A387" i="4"/>
  <c r="L386" i="4"/>
  <c r="K386" i="4"/>
  <c r="J386" i="4"/>
  <c r="I386" i="4"/>
  <c r="H386" i="4"/>
  <c r="G386" i="4"/>
  <c r="F386" i="4"/>
  <c r="E386" i="4"/>
  <c r="D386" i="4"/>
  <c r="C386" i="4"/>
  <c r="B386" i="4"/>
  <c r="A386" i="4"/>
  <c r="L385" i="4"/>
  <c r="K385" i="4"/>
  <c r="J385" i="4"/>
  <c r="I385" i="4"/>
  <c r="H385" i="4"/>
  <c r="G385" i="4"/>
  <c r="F385" i="4"/>
  <c r="E385" i="4"/>
  <c r="D385" i="4"/>
  <c r="C385" i="4"/>
  <c r="B385" i="4"/>
  <c r="A385" i="4"/>
  <c r="L384" i="4"/>
  <c r="K384" i="4"/>
  <c r="J384" i="4"/>
  <c r="I384" i="4"/>
  <c r="H384" i="4"/>
  <c r="G384" i="4"/>
  <c r="F384" i="4"/>
  <c r="E384" i="4"/>
  <c r="D384" i="4"/>
  <c r="C384" i="4"/>
  <c r="B384" i="4"/>
  <c r="A384" i="4"/>
  <c r="L383" i="4"/>
  <c r="K383" i="4"/>
  <c r="J383" i="4"/>
  <c r="I383" i="4"/>
  <c r="H383" i="4"/>
  <c r="G383" i="4"/>
  <c r="F383" i="4"/>
  <c r="E383" i="4"/>
  <c r="D383" i="4"/>
  <c r="C383" i="4"/>
  <c r="B383" i="4"/>
  <c r="A383" i="4"/>
  <c r="L382" i="4"/>
  <c r="K382" i="4"/>
  <c r="J382" i="4"/>
  <c r="I382" i="4"/>
  <c r="H382" i="4"/>
  <c r="G382" i="4"/>
  <c r="F382" i="4"/>
  <c r="E382" i="4"/>
  <c r="D382" i="4"/>
  <c r="C382" i="4"/>
  <c r="B382" i="4"/>
  <c r="A382" i="4"/>
  <c r="L381" i="4"/>
  <c r="K381" i="4"/>
  <c r="J381" i="4"/>
  <c r="I381" i="4"/>
  <c r="H381" i="4"/>
  <c r="G381" i="4"/>
  <c r="F381" i="4"/>
  <c r="E381" i="4"/>
  <c r="D381" i="4"/>
  <c r="C381" i="4"/>
  <c r="B381" i="4"/>
  <c r="A381" i="4"/>
  <c r="L380" i="4"/>
  <c r="K380" i="4"/>
  <c r="J380" i="4"/>
  <c r="I380" i="4"/>
  <c r="H380" i="4"/>
  <c r="G380" i="4"/>
  <c r="F380" i="4"/>
  <c r="E380" i="4"/>
  <c r="D380" i="4"/>
  <c r="C380" i="4"/>
  <c r="B380" i="4"/>
  <c r="A380" i="4"/>
  <c r="L379" i="4"/>
  <c r="K379" i="4"/>
  <c r="J379" i="4"/>
  <c r="I379" i="4"/>
  <c r="H379" i="4"/>
  <c r="G379" i="4"/>
  <c r="F379" i="4"/>
  <c r="E379" i="4"/>
  <c r="D379" i="4"/>
  <c r="C379" i="4"/>
  <c r="B379" i="4"/>
  <c r="A379" i="4"/>
  <c r="L378" i="4"/>
  <c r="K378" i="4"/>
  <c r="J378" i="4"/>
  <c r="I378" i="4"/>
  <c r="H378" i="4"/>
  <c r="G378" i="4"/>
  <c r="F378" i="4"/>
  <c r="E378" i="4"/>
  <c r="D378" i="4"/>
  <c r="C378" i="4"/>
  <c r="B378" i="4"/>
  <c r="A378" i="4"/>
  <c r="L377" i="4"/>
  <c r="K377" i="4"/>
  <c r="J377" i="4"/>
  <c r="I377" i="4"/>
  <c r="H377" i="4"/>
  <c r="G377" i="4"/>
  <c r="F377" i="4"/>
  <c r="E377" i="4"/>
  <c r="D377" i="4"/>
  <c r="C377" i="4"/>
  <c r="B377" i="4"/>
  <c r="A377" i="4"/>
  <c r="L376" i="4"/>
  <c r="K376" i="4"/>
  <c r="J376" i="4"/>
  <c r="I376" i="4"/>
  <c r="H376" i="4"/>
  <c r="G376" i="4"/>
  <c r="F376" i="4"/>
  <c r="E376" i="4"/>
  <c r="D376" i="4"/>
  <c r="C376" i="4"/>
  <c r="B376" i="4"/>
  <c r="A376" i="4"/>
  <c r="L375" i="4"/>
  <c r="K375" i="4"/>
  <c r="J375" i="4"/>
  <c r="I375" i="4"/>
  <c r="H375" i="4"/>
  <c r="G375" i="4"/>
  <c r="F375" i="4"/>
  <c r="E375" i="4"/>
  <c r="D375" i="4"/>
  <c r="C375" i="4"/>
  <c r="B375" i="4"/>
  <c r="A375" i="4"/>
  <c r="L374" i="4"/>
  <c r="K374" i="4"/>
  <c r="J374" i="4"/>
  <c r="I374" i="4"/>
  <c r="H374" i="4"/>
  <c r="G374" i="4"/>
  <c r="F374" i="4"/>
  <c r="E374" i="4"/>
  <c r="D374" i="4"/>
  <c r="C374" i="4"/>
  <c r="B374" i="4"/>
  <c r="A374" i="4"/>
  <c r="L373" i="4"/>
  <c r="K373" i="4"/>
  <c r="J373" i="4"/>
  <c r="I373" i="4"/>
  <c r="H373" i="4"/>
  <c r="G373" i="4"/>
  <c r="F373" i="4"/>
  <c r="E373" i="4"/>
  <c r="D373" i="4"/>
  <c r="C373" i="4"/>
  <c r="B373" i="4"/>
  <c r="A373" i="4"/>
  <c r="L372" i="4"/>
  <c r="K372" i="4"/>
  <c r="J372" i="4"/>
  <c r="I372" i="4"/>
  <c r="H372" i="4"/>
  <c r="G372" i="4"/>
  <c r="F372" i="4"/>
  <c r="E372" i="4"/>
  <c r="D372" i="4"/>
  <c r="C372" i="4"/>
  <c r="B372" i="4"/>
  <c r="A372" i="4"/>
  <c r="L371" i="4"/>
  <c r="K371" i="4"/>
  <c r="J371" i="4"/>
  <c r="I371" i="4"/>
  <c r="H371" i="4"/>
  <c r="G371" i="4"/>
  <c r="F371" i="4"/>
  <c r="E371" i="4"/>
  <c r="D371" i="4"/>
  <c r="C371" i="4"/>
  <c r="B371" i="4"/>
  <c r="A371" i="4"/>
  <c r="L370" i="4"/>
  <c r="K370" i="4"/>
  <c r="J370" i="4"/>
  <c r="I370" i="4"/>
  <c r="H370" i="4"/>
  <c r="G370" i="4"/>
  <c r="F370" i="4"/>
  <c r="E370" i="4"/>
  <c r="D370" i="4"/>
  <c r="C370" i="4"/>
  <c r="B370" i="4"/>
  <c r="A370" i="4"/>
  <c r="L369" i="4"/>
  <c r="K369" i="4"/>
  <c r="J369" i="4"/>
  <c r="I369" i="4"/>
  <c r="H369" i="4"/>
  <c r="G369" i="4"/>
  <c r="F369" i="4"/>
  <c r="E369" i="4"/>
  <c r="D369" i="4"/>
  <c r="C369" i="4"/>
  <c r="B369" i="4"/>
  <c r="A369" i="4"/>
  <c r="L368" i="4"/>
  <c r="K368" i="4"/>
  <c r="J368" i="4"/>
  <c r="I368" i="4"/>
  <c r="H368" i="4"/>
  <c r="G368" i="4"/>
  <c r="F368" i="4"/>
  <c r="E368" i="4"/>
  <c r="D368" i="4"/>
  <c r="C368" i="4"/>
  <c r="B368" i="4"/>
  <c r="A368" i="4"/>
  <c r="L367" i="4"/>
  <c r="K367" i="4"/>
  <c r="J367" i="4"/>
  <c r="I367" i="4"/>
  <c r="H367" i="4"/>
  <c r="G367" i="4"/>
  <c r="F367" i="4"/>
  <c r="E367" i="4"/>
  <c r="D367" i="4"/>
  <c r="C367" i="4"/>
  <c r="B367" i="4"/>
  <c r="A367" i="4"/>
  <c r="L366" i="4"/>
  <c r="K366" i="4"/>
  <c r="J366" i="4"/>
  <c r="I366" i="4"/>
  <c r="H366" i="4"/>
  <c r="G366" i="4"/>
  <c r="F366" i="4"/>
  <c r="E366" i="4"/>
  <c r="D366" i="4"/>
  <c r="C366" i="4"/>
  <c r="B366" i="4"/>
  <c r="A366" i="4"/>
  <c r="L365" i="4"/>
  <c r="K365" i="4"/>
  <c r="J365" i="4"/>
  <c r="I365" i="4"/>
  <c r="H365" i="4"/>
  <c r="G365" i="4"/>
  <c r="F365" i="4"/>
  <c r="E365" i="4"/>
  <c r="D365" i="4"/>
  <c r="C365" i="4"/>
  <c r="B365" i="4"/>
  <c r="A365" i="4"/>
  <c r="L364" i="4"/>
  <c r="K364" i="4"/>
  <c r="J364" i="4"/>
  <c r="I364" i="4"/>
  <c r="H364" i="4"/>
  <c r="G364" i="4"/>
  <c r="F364" i="4"/>
  <c r="E364" i="4"/>
  <c r="D364" i="4"/>
  <c r="C364" i="4"/>
  <c r="B364" i="4"/>
  <c r="A364" i="4"/>
  <c r="L363" i="4"/>
  <c r="K363" i="4"/>
  <c r="J363" i="4"/>
  <c r="I363" i="4"/>
  <c r="H363" i="4"/>
  <c r="G363" i="4"/>
  <c r="F363" i="4"/>
  <c r="E363" i="4"/>
  <c r="D363" i="4"/>
  <c r="C363" i="4"/>
  <c r="B363" i="4"/>
  <c r="A363" i="4"/>
  <c r="L362" i="4"/>
  <c r="K362" i="4"/>
  <c r="J362" i="4"/>
  <c r="I362" i="4"/>
  <c r="H362" i="4"/>
  <c r="G362" i="4"/>
  <c r="F362" i="4"/>
  <c r="E362" i="4"/>
  <c r="D362" i="4"/>
  <c r="C362" i="4"/>
  <c r="B362" i="4"/>
  <c r="A362" i="4"/>
  <c r="L361" i="4"/>
  <c r="K361" i="4"/>
  <c r="J361" i="4"/>
  <c r="I361" i="4"/>
  <c r="H361" i="4"/>
  <c r="G361" i="4"/>
  <c r="F361" i="4"/>
  <c r="E361" i="4"/>
  <c r="D361" i="4"/>
  <c r="C361" i="4"/>
  <c r="B361" i="4"/>
  <c r="A361" i="4"/>
  <c r="L360" i="4"/>
  <c r="K360" i="4"/>
  <c r="J360" i="4"/>
  <c r="I360" i="4"/>
  <c r="H360" i="4"/>
  <c r="G360" i="4"/>
  <c r="F360" i="4"/>
  <c r="E360" i="4"/>
  <c r="D360" i="4"/>
  <c r="C360" i="4"/>
  <c r="B360" i="4"/>
  <c r="A360" i="4"/>
  <c r="L359" i="4"/>
  <c r="K359" i="4"/>
  <c r="J359" i="4"/>
  <c r="I359" i="4"/>
  <c r="H359" i="4"/>
  <c r="G359" i="4"/>
  <c r="F359" i="4"/>
  <c r="E359" i="4"/>
  <c r="D359" i="4"/>
  <c r="C359" i="4"/>
  <c r="B359" i="4"/>
  <c r="A359" i="4"/>
  <c r="L358" i="4"/>
  <c r="K358" i="4"/>
  <c r="J358" i="4"/>
  <c r="I358" i="4"/>
  <c r="H358" i="4"/>
  <c r="G358" i="4"/>
  <c r="F358" i="4"/>
  <c r="E358" i="4"/>
  <c r="D358" i="4"/>
  <c r="C358" i="4"/>
  <c r="B358" i="4"/>
  <c r="A358" i="4"/>
  <c r="L357" i="4"/>
  <c r="K357" i="4"/>
  <c r="J357" i="4"/>
  <c r="I357" i="4"/>
  <c r="H357" i="4"/>
  <c r="G357" i="4"/>
  <c r="F357" i="4"/>
  <c r="E357" i="4"/>
  <c r="D357" i="4"/>
  <c r="C357" i="4"/>
  <c r="B357" i="4"/>
  <c r="A357" i="4"/>
  <c r="L356" i="4"/>
  <c r="K356" i="4"/>
  <c r="J356" i="4"/>
  <c r="I356" i="4"/>
  <c r="H356" i="4"/>
  <c r="G356" i="4"/>
  <c r="F356" i="4"/>
  <c r="E356" i="4"/>
  <c r="D356" i="4"/>
  <c r="C356" i="4"/>
  <c r="B356" i="4"/>
  <c r="A356" i="4"/>
  <c r="L355" i="4"/>
  <c r="K355" i="4"/>
  <c r="J355" i="4"/>
  <c r="I355" i="4"/>
  <c r="H355" i="4"/>
  <c r="G355" i="4"/>
  <c r="F355" i="4"/>
  <c r="E355" i="4"/>
  <c r="D355" i="4"/>
  <c r="C355" i="4"/>
  <c r="B355" i="4"/>
  <c r="A355" i="4"/>
  <c r="L354" i="4"/>
  <c r="K354" i="4"/>
  <c r="J354" i="4"/>
  <c r="I354" i="4"/>
  <c r="H354" i="4"/>
  <c r="G354" i="4"/>
  <c r="F354" i="4"/>
  <c r="E354" i="4"/>
  <c r="D354" i="4"/>
  <c r="C354" i="4"/>
  <c r="B354" i="4"/>
  <c r="A354" i="4"/>
  <c r="L353" i="4"/>
  <c r="K353" i="4"/>
  <c r="J353" i="4"/>
  <c r="I353" i="4"/>
  <c r="H353" i="4"/>
  <c r="G353" i="4"/>
  <c r="F353" i="4"/>
  <c r="E353" i="4"/>
  <c r="D353" i="4"/>
  <c r="C353" i="4"/>
  <c r="B353" i="4"/>
  <c r="A353" i="4"/>
  <c r="L352" i="4"/>
  <c r="K352" i="4"/>
  <c r="J352" i="4"/>
  <c r="I352" i="4"/>
  <c r="H352" i="4"/>
  <c r="G352" i="4"/>
  <c r="F352" i="4"/>
  <c r="E352" i="4"/>
  <c r="D352" i="4"/>
  <c r="C352" i="4"/>
  <c r="B352" i="4"/>
  <c r="A352" i="4"/>
  <c r="L351" i="4"/>
  <c r="K351" i="4"/>
  <c r="J351" i="4"/>
  <c r="I351" i="4"/>
  <c r="H351" i="4"/>
  <c r="G351" i="4"/>
  <c r="F351" i="4"/>
  <c r="E351" i="4"/>
  <c r="D351" i="4"/>
  <c r="C351" i="4"/>
  <c r="B351" i="4"/>
  <c r="A351" i="4"/>
  <c r="L350" i="4"/>
  <c r="K350" i="4"/>
  <c r="J350" i="4"/>
  <c r="I350" i="4"/>
  <c r="H350" i="4"/>
  <c r="G350" i="4"/>
  <c r="F350" i="4"/>
  <c r="E350" i="4"/>
  <c r="D350" i="4"/>
  <c r="C350" i="4"/>
  <c r="B350" i="4"/>
  <c r="A350" i="4"/>
  <c r="L349" i="4"/>
  <c r="K349" i="4"/>
  <c r="J349" i="4"/>
  <c r="I349" i="4"/>
  <c r="H349" i="4"/>
  <c r="G349" i="4"/>
  <c r="F349" i="4"/>
  <c r="E349" i="4"/>
  <c r="D349" i="4"/>
  <c r="C349" i="4"/>
  <c r="B349" i="4"/>
  <c r="A349" i="4"/>
  <c r="L348" i="4"/>
  <c r="K348" i="4"/>
  <c r="J348" i="4"/>
  <c r="I348" i="4"/>
  <c r="H348" i="4"/>
  <c r="G348" i="4"/>
  <c r="F348" i="4"/>
  <c r="E348" i="4"/>
  <c r="D348" i="4"/>
  <c r="C348" i="4"/>
  <c r="B348" i="4"/>
  <c r="A348" i="4"/>
  <c r="L347" i="4"/>
  <c r="K347" i="4"/>
  <c r="J347" i="4"/>
  <c r="I347" i="4"/>
  <c r="H347" i="4"/>
  <c r="G347" i="4"/>
  <c r="F347" i="4"/>
  <c r="E347" i="4"/>
  <c r="D347" i="4"/>
  <c r="C347" i="4"/>
  <c r="B347" i="4"/>
  <c r="A347" i="4"/>
  <c r="L346" i="4"/>
  <c r="K346" i="4"/>
  <c r="J346" i="4"/>
  <c r="I346" i="4"/>
  <c r="H346" i="4"/>
  <c r="G346" i="4"/>
  <c r="F346" i="4"/>
  <c r="E346" i="4"/>
  <c r="D346" i="4"/>
  <c r="C346" i="4"/>
  <c r="B346" i="4"/>
  <c r="A346" i="4"/>
  <c r="L345" i="4"/>
  <c r="K345" i="4"/>
  <c r="J345" i="4"/>
  <c r="I345" i="4"/>
  <c r="H345" i="4"/>
  <c r="G345" i="4"/>
  <c r="F345" i="4"/>
  <c r="E345" i="4"/>
  <c r="D345" i="4"/>
  <c r="C345" i="4"/>
  <c r="B345" i="4"/>
  <c r="A345" i="4"/>
  <c r="L344" i="4"/>
  <c r="K344" i="4"/>
  <c r="J344" i="4"/>
  <c r="I344" i="4"/>
  <c r="H344" i="4"/>
  <c r="G344" i="4"/>
  <c r="F344" i="4"/>
  <c r="E344" i="4"/>
  <c r="D344" i="4"/>
  <c r="C344" i="4"/>
  <c r="B344" i="4"/>
  <c r="A344" i="4"/>
  <c r="L343" i="4"/>
  <c r="K343" i="4"/>
  <c r="J343" i="4"/>
  <c r="I343" i="4"/>
  <c r="H343" i="4"/>
  <c r="G343" i="4"/>
  <c r="F343" i="4"/>
  <c r="E343" i="4"/>
  <c r="D343" i="4"/>
  <c r="C343" i="4"/>
  <c r="B343" i="4"/>
  <c r="A343" i="4"/>
  <c r="L342" i="4"/>
  <c r="K342" i="4"/>
  <c r="J342" i="4"/>
  <c r="I342" i="4"/>
  <c r="H342" i="4"/>
  <c r="G342" i="4"/>
  <c r="F342" i="4"/>
  <c r="E342" i="4"/>
  <c r="D342" i="4"/>
  <c r="C342" i="4"/>
  <c r="B342" i="4"/>
  <c r="A342" i="4"/>
  <c r="L341" i="4"/>
  <c r="K341" i="4"/>
  <c r="J341" i="4"/>
  <c r="I341" i="4"/>
  <c r="H341" i="4"/>
  <c r="G341" i="4"/>
  <c r="F341" i="4"/>
  <c r="E341" i="4"/>
  <c r="D341" i="4"/>
  <c r="C341" i="4"/>
  <c r="B341" i="4"/>
  <c r="A341" i="4"/>
  <c r="L340" i="4"/>
  <c r="K340" i="4"/>
  <c r="J340" i="4"/>
  <c r="I340" i="4"/>
  <c r="H340" i="4"/>
  <c r="G340" i="4"/>
  <c r="F340" i="4"/>
  <c r="E340" i="4"/>
  <c r="D340" i="4"/>
  <c r="C340" i="4"/>
  <c r="B340" i="4"/>
  <c r="A340" i="4"/>
  <c r="L339" i="4"/>
  <c r="K339" i="4"/>
  <c r="J339" i="4"/>
  <c r="I339" i="4"/>
  <c r="H339" i="4"/>
  <c r="G339" i="4"/>
  <c r="F339" i="4"/>
  <c r="E339" i="4"/>
  <c r="D339" i="4"/>
  <c r="C339" i="4"/>
  <c r="B339" i="4"/>
  <c r="A339" i="4"/>
  <c r="L338" i="4"/>
  <c r="K338" i="4"/>
  <c r="J338" i="4"/>
  <c r="I338" i="4"/>
  <c r="H338" i="4"/>
  <c r="G338" i="4"/>
  <c r="F338" i="4"/>
  <c r="E338" i="4"/>
  <c r="D338" i="4"/>
  <c r="C338" i="4"/>
  <c r="B338" i="4"/>
  <c r="A338" i="4"/>
  <c r="L337" i="4"/>
  <c r="K337" i="4"/>
  <c r="J337" i="4"/>
  <c r="I337" i="4"/>
  <c r="H337" i="4"/>
  <c r="G337" i="4"/>
  <c r="F337" i="4"/>
  <c r="E337" i="4"/>
  <c r="D337" i="4"/>
  <c r="C337" i="4"/>
  <c r="B337" i="4"/>
  <c r="A337" i="4"/>
  <c r="L336" i="4"/>
  <c r="K336" i="4"/>
  <c r="J336" i="4"/>
  <c r="I336" i="4"/>
  <c r="H336" i="4"/>
  <c r="G336" i="4"/>
  <c r="F336" i="4"/>
  <c r="E336" i="4"/>
  <c r="D336" i="4"/>
  <c r="C336" i="4"/>
  <c r="B336" i="4"/>
  <c r="A336" i="4"/>
  <c r="L335" i="4"/>
  <c r="K335" i="4"/>
  <c r="J335" i="4"/>
  <c r="I335" i="4"/>
  <c r="H335" i="4"/>
  <c r="G335" i="4"/>
  <c r="F335" i="4"/>
  <c r="E335" i="4"/>
  <c r="D335" i="4"/>
  <c r="C335" i="4"/>
  <c r="B335" i="4"/>
  <c r="A335" i="4"/>
  <c r="L334" i="4"/>
  <c r="K334" i="4"/>
  <c r="J334" i="4"/>
  <c r="I334" i="4"/>
  <c r="H334" i="4"/>
  <c r="G334" i="4"/>
  <c r="F334" i="4"/>
  <c r="E334" i="4"/>
  <c r="D334" i="4"/>
  <c r="C334" i="4"/>
  <c r="B334" i="4"/>
  <c r="A334" i="4"/>
  <c r="L333" i="4"/>
  <c r="K333" i="4"/>
  <c r="J333" i="4"/>
  <c r="I333" i="4"/>
  <c r="H333" i="4"/>
  <c r="G333" i="4"/>
  <c r="F333" i="4"/>
  <c r="E333" i="4"/>
  <c r="D333" i="4"/>
  <c r="C333" i="4"/>
  <c r="B333" i="4"/>
  <c r="A333" i="4"/>
  <c r="L332" i="4"/>
  <c r="K332" i="4"/>
  <c r="J332" i="4"/>
  <c r="I332" i="4"/>
  <c r="H332" i="4"/>
  <c r="G332" i="4"/>
  <c r="F332" i="4"/>
  <c r="E332" i="4"/>
  <c r="D332" i="4"/>
  <c r="C332" i="4"/>
  <c r="B332" i="4"/>
  <c r="A332" i="4"/>
  <c r="L331" i="4"/>
  <c r="K331" i="4"/>
  <c r="J331" i="4"/>
  <c r="I331" i="4"/>
  <c r="H331" i="4"/>
  <c r="G331" i="4"/>
  <c r="F331" i="4"/>
  <c r="E331" i="4"/>
  <c r="D331" i="4"/>
  <c r="C331" i="4"/>
  <c r="B331" i="4"/>
  <c r="A331" i="4"/>
  <c r="L330" i="4"/>
  <c r="K330" i="4"/>
  <c r="J330" i="4"/>
  <c r="I330" i="4"/>
  <c r="H330" i="4"/>
  <c r="G330" i="4"/>
  <c r="F330" i="4"/>
  <c r="E330" i="4"/>
  <c r="D330" i="4"/>
  <c r="C330" i="4"/>
  <c r="B330" i="4"/>
  <c r="A330" i="4"/>
  <c r="L329" i="4"/>
  <c r="K329" i="4"/>
  <c r="J329" i="4"/>
  <c r="I329" i="4"/>
  <c r="H329" i="4"/>
  <c r="G329" i="4"/>
  <c r="F329" i="4"/>
  <c r="E329" i="4"/>
  <c r="D329" i="4"/>
  <c r="C329" i="4"/>
  <c r="B329" i="4"/>
  <c r="A329" i="4"/>
  <c r="L328" i="4"/>
  <c r="K328" i="4"/>
  <c r="J328" i="4"/>
  <c r="I328" i="4"/>
  <c r="H328" i="4"/>
  <c r="G328" i="4"/>
  <c r="F328" i="4"/>
  <c r="E328" i="4"/>
  <c r="D328" i="4"/>
  <c r="C328" i="4"/>
  <c r="B328" i="4"/>
  <c r="A328" i="4"/>
  <c r="L327" i="4"/>
  <c r="K327" i="4"/>
  <c r="J327" i="4"/>
  <c r="I327" i="4"/>
  <c r="H327" i="4"/>
  <c r="G327" i="4"/>
  <c r="F327" i="4"/>
  <c r="E327" i="4"/>
  <c r="D327" i="4"/>
  <c r="C327" i="4"/>
  <c r="B327" i="4"/>
  <c r="A327" i="4"/>
  <c r="L326" i="4"/>
  <c r="K326" i="4"/>
  <c r="J326" i="4"/>
  <c r="I326" i="4"/>
  <c r="H326" i="4"/>
  <c r="G326" i="4"/>
  <c r="F326" i="4"/>
  <c r="E326" i="4"/>
  <c r="D326" i="4"/>
  <c r="C326" i="4"/>
  <c r="B326" i="4"/>
  <c r="A326" i="4"/>
  <c r="L325" i="4"/>
  <c r="K325" i="4"/>
  <c r="J325" i="4"/>
  <c r="I325" i="4"/>
  <c r="H325" i="4"/>
  <c r="G325" i="4"/>
  <c r="F325" i="4"/>
  <c r="E325" i="4"/>
  <c r="D325" i="4"/>
  <c r="C325" i="4"/>
  <c r="B325" i="4"/>
  <c r="A325" i="4"/>
  <c r="L324" i="4"/>
  <c r="K324" i="4"/>
  <c r="J324" i="4"/>
  <c r="I324" i="4"/>
  <c r="H324" i="4"/>
  <c r="G324" i="4"/>
  <c r="F324" i="4"/>
  <c r="E324" i="4"/>
  <c r="D324" i="4"/>
  <c r="C324" i="4"/>
  <c r="B324" i="4"/>
  <c r="A324" i="4"/>
  <c r="L323" i="4"/>
  <c r="K323" i="4"/>
  <c r="J323" i="4"/>
  <c r="I323" i="4"/>
  <c r="H323" i="4"/>
  <c r="G323" i="4"/>
  <c r="F323" i="4"/>
  <c r="E323" i="4"/>
  <c r="D323" i="4"/>
  <c r="C323" i="4"/>
  <c r="B323" i="4"/>
  <c r="A323" i="4"/>
  <c r="L322" i="4"/>
  <c r="K322" i="4"/>
  <c r="J322" i="4"/>
  <c r="I322" i="4"/>
  <c r="H322" i="4"/>
  <c r="G322" i="4"/>
  <c r="F322" i="4"/>
  <c r="E322" i="4"/>
  <c r="D322" i="4"/>
  <c r="C322" i="4"/>
  <c r="B322" i="4"/>
  <c r="A322" i="4"/>
  <c r="L321" i="4"/>
  <c r="K321" i="4"/>
  <c r="J321" i="4"/>
  <c r="I321" i="4"/>
  <c r="H321" i="4"/>
  <c r="G321" i="4"/>
  <c r="F321" i="4"/>
  <c r="E321" i="4"/>
  <c r="D321" i="4"/>
  <c r="C321" i="4"/>
  <c r="B321" i="4"/>
  <c r="A321" i="4"/>
  <c r="L320" i="4"/>
  <c r="K320" i="4"/>
  <c r="J320" i="4"/>
  <c r="I320" i="4"/>
  <c r="H320" i="4"/>
  <c r="G320" i="4"/>
  <c r="F320" i="4"/>
  <c r="E320" i="4"/>
  <c r="D320" i="4"/>
  <c r="C320" i="4"/>
  <c r="B320" i="4"/>
  <c r="A320" i="4"/>
  <c r="L319" i="4"/>
  <c r="K319" i="4"/>
  <c r="J319" i="4"/>
  <c r="I319" i="4"/>
  <c r="H319" i="4"/>
  <c r="G319" i="4"/>
  <c r="F319" i="4"/>
  <c r="E319" i="4"/>
  <c r="D319" i="4"/>
  <c r="C319" i="4"/>
  <c r="B319" i="4"/>
  <c r="A319" i="4"/>
  <c r="L318" i="4"/>
  <c r="K318" i="4"/>
  <c r="J318" i="4"/>
  <c r="I318" i="4"/>
  <c r="H318" i="4"/>
  <c r="G318" i="4"/>
  <c r="F318" i="4"/>
  <c r="E318" i="4"/>
  <c r="D318" i="4"/>
  <c r="C318" i="4"/>
  <c r="B318" i="4"/>
  <c r="A318" i="4"/>
  <c r="L317" i="4"/>
  <c r="K317" i="4"/>
  <c r="J317" i="4"/>
  <c r="I317" i="4"/>
  <c r="H317" i="4"/>
  <c r="G317" i="4"/>
  <c r="F317" i="4"/>
  <c r="E317" i="4"/>
  <c r="D317" i="4"/>
  <c r="C317" i="4"/>
  <c r="B317" i="4"/>
  <c r="A317" i="4"/>
  <c r="L316" i="4"/>
  <c r="K316" i="4"/>
  <c r="J316" i="4"/>
  <c r="I316" i="4"/>
  <c r="H316" i="4"/>
  <c r="G316" i="4"/>
  <c r="F316" i="4"/>
  <c r="E316" i="4"/>
  <c r="D316" i="4"/>
  <c r="C316" i="4"/>
  <c r="B316" i="4"/>
  <c r="A316" i="4"/>
  <c r="L315" i="4"/>
  <c r="K315" i="4"/>
  <c r="J315" i="4"/>
  <c r="I315" i="4"/>
  <c r="H315" i="4"/>
  <c r="G315" i="4"/>
  <c r="F315" i="4"/>
  <c r="E315" i="4"/>
  <c r="D315" i="4"/>
  <c r="C315" i="4"/>
  <c r="B315" i="4"/>
  <c r="A315" i="4"/>
  <c r="L314" i="4"/>
  <c r="K314" i="4"/>
  <c r="J314" i="4"/>
  <c r="I314" i="4"/>
  <c r="H314" i="4"/>
  <c r="G314" i="4"/>
  <c r="F314" i="4"/>
  <c r="E314" i="4"/>
  <c r="D314" i="4"/>
  <c r="C314" i="4"/>
  <c r="B314" i="4"/>
  <c r="A314" i="4"/>
  <c r="L313" i="4"/>
  <c r="K313" i="4"/>
  <c r="J313" i="4"/>
  <c r="I313" i="4"/>
  <c r="H313" i="4"/>
  <c r="G313" i="4"/>
  <c r="F313" i="4"/>
  <c r="E313" i="4"/>
  <c r="D313" i="4"/>
  <c r="C313" i="4"/>
  <c r="B313" i="4"/>
  <c r="A313" i="4"/>
  <c r="L312" i="4"/>
  <c r="K312" i="4"/>
  <c r="J312" i="4"/>
  <c r="I312" i="4"/>
  <c r="H312" i="4"/>
  <c r="G312" i="4"/>
  <c r="F312" i="4"/>
  <c r="E312" i="4"/>
  <c r="D312" i="4"/>
  <c r="C312" i="4"/>
  <c r="B312" i="4"/>
  <c r="A312" i="4"/>
  <c r="L311" i="4"/>
  <c r="K311" i="4"/>
  <c r="J311" i="4"/>
  <c r="I311" i="4"/>
  <c r="H311" i="4"/>
  <c r="G311" i="4"/>
  <c r="F311" i="4"/>
  <c r="E311" i="4"/>
  <c r="D311" i="4"/>
  <c r="C311" i="4"/>
  <c r="B311" i="4"/>
  <c r="A311" i="4"/>
  <c r="L310" i="4"/>
  <c r="K310" i="4"/>
  <c r="J310" i="4"/>
  <c r="I310" i="4"/>
  <c r="H310" i="4"/>
  <c r="G310" i="4"/>
  <c r="F310" i="4"/>
  <c r="E310" i="4"/>
  <c r="D310" i="4"/>
  <c r="C310" i="4"/>
  <c r="B310" i="4"/>
  <c r="A310" i="4"/>
  <c r="L309" i="4"/>
  <c r="K309" i="4"/>
  <c r="J309" i="4"/>
  <c r="I309" i="4"/>
  <c r="H309" i="4"/>
  <c r="G309" i="4"/>
  <c r="F309" i="4"/>
  <c r="E309" i="4"/>
  <c r="D309" i="4"/>
  <c r="C309" i="4"/>
  <c r="B309" i="4"/>
  <c r="A309" i="4"/>
  <c r="L308" i="4"/>
  <c r="K308" i="4"/>
  <c r="J308" i="4"/>
  <c r="I308" i="4"/>
  <c r="H308" i="4"/>
  <c r="G308" i="4"/>
  <c r="F308" i="4"/>
  <c r="E308" i="4"/>
  <c r="D308" i="4"/>
  <c r="C308" i="4"/>
  <c r="B308" i="4"/>
  <c r="A308" i="4"/>
  <c r="K307" i="4"/>
  <c r="J307" i="4"/>
  <c r="I307" i="4"/>
  <c r="H307" i="4"/>
  <c r="G307" i="4"/>
  <c r="F307" i="4"/>
  <c r="E307" i="4"/>
  <c r="D307" i="4"/>
  <c r="C307" i="4"/>
  <c r="B307" i="4"/>
  <c r="A307" i="4"/>
  <c r="K306" i="4"/>
  <c r="J306" i="4"/>
  <c r="I306" i="4"/>
  <c r="H306" i="4"/>
  <c r="G306" i="4"/>
  <c r="F306" i="4"/>
  <c r="E306" i="4"/>
  <c r="D306" i="4"/>
  <c r="C306" i="4"/>
  <c r="B306" i="4"/>
  <c r="A306" i="4"/>
  <c r="K305" i="4"/>
  <c r="J305" i="4"/>
  <c r="I305" i="4"/>
  <c r="H305" i="4"/>
  <c r="G305" i="4"/>
  <c r="F305" i="4"/>
  <c r="E305" i="4"/>
  <c r="D305" i="4"/>
  <c r="C305" i="4"/>
  <c r="B305" i="4"/>
  <c r="A305" i="4"/>
  <c r="L304" i="4"/>
  <c r="K304" i="4"/>
  <c r="J304" i="4"/>
  <c r="I304" i="4"/>
  <c r="H304" i="4"/>
  <c r="G304" i="4"/>
  <c r="F304" i="4"/>
  <c r="E304" i="4"/>
  <c r="D304" i="4"/>
  <c r="C304" i="4"/>
  <c r="B304" i="4"/>
  <c r="A304" i="4"/>
  <c r="L303" i="4"/>
  <c r="K303" i="4"/>
  <c r="J303" i="4"/>
  <c r="I303" i="4"/>
  <c r="H303" i="4"/>
  <c r="G303" i="4"/>
  <c r="F303" i="4"/>
  <c r="E303" i="4"/>
  <c r="D303" i="4"/>
  <c r="C303" i="4"/>
  <c r="B303" i="4"/>
  <c r="A303" i="4"/>
  <c r="K302" i="4"/>
  <c r="J302" i="4"/>
  <c r="I302" i="4"/>
  <c r="H302" i="4"/>
  <c r="G302" i="4"/>
  <c r="F302" i="4"/>
  <c r="E302" i="4"/>
  <c r="D302" i="4"/>
  <c r="C302" i="4"/>
  <c r="B302" i="4"/>
  <c r="A302" i="4"/>
  <c r="K301" i="4"/>
  <c r="J301" i="4"/>
  <c r="I301" i="4"/>
  <c r="H301" i="4"/>
  <c r="G301" i="4"/>
  <c r="F301" i="4"/>
  <c r="E301" i="4"/>
  <c r="D301" i="4"/>
  <c r="C301" i="4"/>
  <c r="B301" i="4"/>
  <c r="A301" i="4"/>
  <c r="K300" i="4"/>
  <c r="J300" i="4"/>
  <c r="I300" i="4"/>
  <c r="H300" i="4"/>
  <c r="G300" i="4"/>
  <c r="F300" i="4"/>
  <c r="E300" i="4"/>
  <c r="D300" i="4"/>
  <c r="C300" i="4"/>
  <c r="B300" i="4"/>
  <c r="A300" i="4"/>
  <c r="K299" i="4"/>
  <c r="J299" i="4"/>
  <c r="I299" i="4"/>
  <c r="H299" i="4"/>
  <c r="G299" i="4"/>
  <c r="F299" i="4"/>
  <c r="E299" i="4"/>
  <c r="D299" i="4"/>
  <c r="C299" i="4"/>
  <c r="B299" i="4"/>
  <c r="A299" i="4"/>
  <c r="K298" i="4"/>
  <c r="J298" i="4"/>
  <c r="I298" i="4"/>
  <c r="H298" i="4"/>
  <c r="G298" i="4"/>
  <c r="F298" i="4"/>
  <c r="E298" i="4"/>
  <c r="D298" i="4"/>
  <c r="C298" i="4"/>
  <c r="B298" i="4"/>
  <c r="A298" i="4"/>
  <c r="K297" i="4"/>
  <c r="J297" i="4"/>
  <c r="I297" i="4"/>
  <c r="H297" i="4"/>
  <c r="G297" i="4"/>
  <c r="F297" i="4"/>
  <c r="E297" i="4"/>
  <c r="D297" i="4"/>
  <c r="C297" i="4"/>
  <c r="B297" i="4"/>
  <c r="A297" i="4"/>
  <c r="K296" i="4"/>
  <c r="J296" i="4"/>
  <c r="I296" i="4"/>
  <c r="H296" i="4"/>
  <c r="G296" i="4"/>
  <c r="F296" i="4"/>
  <c r="E296" i="4"/>
  <c r="D296" i="4"/>
  <c r="C296" i="4"/>
  <c r="B296" i="4"/>
  <c r="A296" i="4"/>
  <c r="K295" i="4"/>
  <c r="J295" i="4"/>
  <c r="I295" i="4"/>
  <c r="H295" i="4"/>
  <c r="G295" i="4"/>
  <c r="F295" i="4"/>
  <c r="E295" i="4"/>
  <c r="D295" i="4"/>
  <c r="C295" i="4"/>
  <c r="B295" i="4"/>
  <c r="A295" i="4"/>
  <c r="K294" i="4"/>
  <c r="J294" i="4"/>
  <c r="I294" i="4"/>
  <c r="H294" i="4"/>
  <c r="G294" i="4"/>
  <c r="F294" i="4"/>
  <c r="E294" i="4"/>
  <c r="D294" i="4"/>
  <c r="C294" i="4"/>
  <c r="B294" i="4"/>
  <c r="A294" i="4"/>
  <c r="L293" i="4"/>
  <c r="K293" i="4"/>
  <c r="J293" i="4"/>
  <c r="I293" i="4"/>
  <c r="H293" i="4"/>
  <c r="G293" i="4"/>
  <c r="F293" i="4"/>
  <c r="E293" i="4"/>
  <c r="D293" i="4"/>
  <c r="C293" i="4"/>
  <c r="B293" i="4"/>
  <c r="A293" i="4"/>
  <c r="L292" i="4"/>
  <c r="I292" i="4"/>
  <c r="H292" i="4"/>
  <c r="G292" i="4"/>
  <c r="F292" i="4"/>
  <c r="E292" i="4"/>
  <c r="D292" i="4"/>
  <c r="C292" i="4"/>
  <c r="B292" i="4"/>
  <c r="A292" i="4"/>
  <c r="L291" i="4"/>
  <c r="I291" i="4"/>
  <c r="H291" i="4"/>
  <c r="G291" i="4"/>
  <c r="F291" i="4"/>
  <c r="E291" i="4"/>
  <c r="D291" i="4"/>
  <c r="C291" i="4"/>
  <c r="B291" i="4"/>
  <c r="A291" i="4"/>
  <c r="L290" i="4"/>
  <c r="I290" i="4"/>
  <c r="H290" i="4"/>
  <c r="G290" i="4"/>
  <c r="F290" i="4"/>
  <c r="E290" i="4"/>
  <c r="D290" i="4"/>
  <c r="C290" i="4"/>
  <c r="B290" i="4"/>
  <c r="A290" i="4"/>
  <c r="L289" i="4"/>
  <c r="I289" i="4"/>
  <c r="H289" i="4"/>
  <c r="G289" i="4"/>
  <c r="F289" i="4"/>
  <c r="E289" i="4"/>
  <c r="D289" i="4"/>
  <c r="C289" i="4"/>
  <c r="B289" i="4"/>
  <c r="A289" i="4"/>
  <c r="L288" i="4"/>
  <c r="I288" i="4"/>
  <c r="H288" i="4"/>
  <c r="G288" i="4"/>
  <c r="F288" i="4"/>
  <c r="E288" i="4"/>
  <c r="D288" i="4"/>
  <c r="C288" i="4"/>
  <c r="B288" i="4"/>
  <c r="A288" i="4"/>
  <c r="L287" i="4"/>
  <c r="I287" i="4"/>
  <c r="H287" i="4"/>
  <c r="G287" i="4"/>
  <c r="F287" i="4"/>
  <c r="E287" i="4"/>
  <c r="D287" i="4"/>
  <c r="C287" i="4"/>
  <c r="B287" i="4"/>
  <c r="A287" i="4"/>
  <c r="L286" i="4"/>
  <c r="I286" i="4"/>
  <c r="H286" i="4"/>
  <c r="G286" i="4"/>
  <c r="F286" i="4"/>
  <c r="E286" i="4"/>
  <c r="D286" i="4"/>
  <c r="C286" i="4"/>
  <c r="B286" i="4"/>
  <c r="A286" i="4"/>
  <c r="L285" i="4"/>
  <c r="I285" i="4"/>
  <c r="H285" i="4"/>
  <c r="G285" i="4"/>
  <c r="F285" i="4"/>
  <c r="E285" i="4"/>
  <c r="D285" i="4"/>
  <c r="C285" i="4"/>
  <c r="B285" i="4"/>
  <c r="A285" i="4"/>
  <c r="L284" i="4"/>
  <c r="I284" i="4"/>
  <c r="H284" i="4"/>
  <c r="G284" i="4"/>
  <c r="F284" i="4"/>
  <c r="E284" i="4"/>
  <c r="D284" i="4"/>
  <c r="C284" i="4"/>
  <c r="B284" i="4"/>
  <c r="A284" i="4"/>
  <c r="L283" i="4"/>
  <c r="I283" i="4"/>
  <c r="H283" i="4"/>
  <c r="G283" i="4"/>
  <c r="F283" i="4"/>
  <c r="E283" i="4"/>
  <c r="D283" i="4"/>
  <c r="C283" i="4"/>
  <c r="B283" i="4"/>
  <c r="A283" i="4"/>
  <c r="L282" i="4"/>
  <c r="I282" i="4"/>
  <c r="H282" i="4"/>
  <c r="G282" i="4"/>
  <c r="F282" i="4"/>
  <c r="E282" i="4"/>
  <c r="D282" i="4"/>
  <c r="C282" i="4"/>
  <c r="B282" i="4"/>
  <c r="A282" i="4"/>
  <c r="L281" i="4"/>
  <c r="K281" i="4"/>
  <c r="J281" i="4"/>
  <c r="I281" i="4"/>
  <c r="H281" i="4"/>
  <c r="G281" i="4"/>
  <c r="F281" i="4"/>
  <c r="E281" i="4"/>
  <c r="D281" i="4"/>
  <c r="C281" i="4"/>
  <c r="B281" i="4"/>
  <c r="A281" i="4"/>
  <c r="K280" i="4"/>
  <c r="J280" i="4"/>
  <c r="I280" i="4"/>
  <c r="H280" i="4"/>
  <c r="G280" i="4"/>
  <c r="F280" i="4"/>
  <c r="E280" i="4"/>
  <c r="D280" i="4"/>
  <c r="C280" i="4"/>
  <c r="B280" i="4"/>
  <c r="A280" i="4"/>
  <c r="K279" i="4"/>
  <c r="J279" i="4"/>
  <c r="I279" i="4"/>
  <c r="H279" i="4"/>
  <c r="G279" i="4"/>
  <c r="F279" i="4"/>
  <c r="E279" i="4"/>
  <c r="D279" i="4"/>
  <c r="C279" i="4"/>
  <c r="B279" i="4"/>
  <c r="A279" i="4"/>
  <c r="K278" i="4"/>
  <c r="J278" i="4"/>
  <c r="I278" i="4"/>
  <c r="H278" i="4"/>
  <c r="G278" i="4"/>
  <c r="F278" i="4"/>
  <c r="E278" i="4"/>
  <c r="D278" i="4"/>
  <c r="C278" i="4"/>
  <c r="B278" i="4"/>
  <c r="A278" i="4"/>
  <c r="K277" i="4"/>
  <c r="J277" i="4"/>
  <c r="I277" i="4"/>
  <c r="H277" i="4"/>
  <c r="G277" i="4"/>
  <c r="F277" i="4"/>
  <c r="E277" i="4"/>
  <c r="D277" i="4"/>
  <c r="C277" i="4"/>
  <c r="B277" i="4"/>
  <c r="A277" i="4"/>
  <c r="K276" i="4"/>
  <c r="J276" i="4"/>
  <c r="I276" i="4"/>
  <c r="H276" i="4"/>
  <c r="G276" i="4"/>
  <c r="F276" i="4"/>
  <c r="E276" i="4"/>
  <c r="D276" i="4"/>
  <c r="C276" i="4"/>
  <c r="B276" i="4"/>
  <c r="A276" i="4"/>
  <c r="K275" i="4"/>
  <c r="J275" i="4"/>
  <c r="I275" i="4"/>
  <c r="H275" i="4"/>
  <c r="G275" i="4"/>
  <c r="F275" i="4"/>
  <c r="E275" i="4"/>
  <c r="D275" i="4"/>
  <c r="C275" i="4"/>
  <c r="B275" i="4"/>
  <c r="A275" i="4"/>
  <c r="K274" i="4"/>
  <c r="J274" i="4"/>
  <c r="I274" i="4"/>
  <c r="H274" i="4"/>
  <c r="G274" i="4"/>
  <c r="F274" i="4"/>
  <c r="E274" i="4"/>
  <c r="D274" i="4"/>
  <c r="C274" i="4"/>
  <c r="B274" i="4"/>
  <c r="A274" i="4"/>
  <c r="K273" i="4"/>
  <c r="J273" i="4"/>
  <c r="I273" i="4"/>
  <c r="H273" i="4"/>
  <c r="G273" i="4"/>
  <c r="F273" i="4"/>
  <c r="E273" i="4"/>
  <c r="D273" i="4"/>
  <c r="C273" i="4"/>
  <c r="B273" i="4"/>
  <c r="A273" i="4"/>
  <c r="K272" i="4"/>
  <c r="J272" i="4"/>
  <c r="I272" i="4"/>
  <c r="H272" i="4"/>
  <c r="G272" i="4"/>
  <c r="F272" i="4"/>
  <c r="E272" i="4"/>
  <c r="D272" i="4"/>
  <c r="C272" i="4"/>
  <c r="B272" i="4"/>
  <c r="A272" i="4"/>
  <c r="K271" i="4"/>
  <c r="J271" i="4"/>
  <c r="I271" i="4"/>
  <c r="H271" i="4"/>
  <c r="G271" i="4"/>
  <c r="F271" i="4"/>
  <c r="E271" i="4"/>
  <c r="D271" i="4"/>
  <c r="C271" i="4"/>
  <c r="B271" i="4"/>
  <c r="A271" i="4"/>
  <c r="L270" i="4"/>
  <c r="K270" i="4"/>
  <c r="J270" i="4"/>
  <c r="I270" i="4"/>
  <c r="H270" i="4"/>
  <c r="G270" i="4"/>
  <c r="F270" i="4"/>
  <c r="E270" i="4"/>
  <c r="D270" i="4"/>
  <c r="C270" i="4"/>
  <c r="B270" i="4"/>
  <c r="A270" i="4"/>
  <c r="L269" i="4"/>
  <c r="K269" i="4"/>
  <c r="J269" i="4"/>
  <c r="I269" i="4"/>
  <c r="H269" i="4"/>
  <c r="G269" i="4"/>
  <c r="F269" i="4"/>
  <c r="E269" i="4"/>
  <c r="D269" i="4"/>
  <c r="C269" i="4"/>
  <c r="B269" i="4"/>
  <c r="A269" i="4"/>
  <c r="L268" i="4"/>
  <c r="K268" i="4"/>
  <c r="J268" i="4"/>
  <c r="I268" i="4"/>
  <c r="H268" i="4"/>
  <c r="G268" i="4"/>
  <c r="F268" i="4"/>
  <c r="E268" i="4"/>
  <c r="D268" i="4"/>
  <c r="C268" i="4"/>
  <c r="B268" i="4"/>
  <c r="A268" i="4"/>
  <c r="L267" i="4"/>
  <c r="K267" i="4"/>
  <c r="J267" i="4"/>
  <c r="I267" i="4"/>
  <c r="H267" i="4"/>
  <c r="G267" i="4"/>
  <c r="F267" i="4"/>
  <c r="E267" i="4"/>
  <c r="D267" i="4"/>
  <c r="C267" i="4"/>
  <c r="B267" i="4"/>
  <c r="A267" i="4"/>
  <c r="L266" i="4"/>
  <c r="J266" i="4"/>
  <c r="I266" i="4"/>
  <c r="H266" i="4"/>
  <c r="G266" i="4"/>
  <c r="F266" i="4"/>
  <c r="E266" i="4"/>
  <c r="D266" i="4"/>
  <c r="C266" i="4"/>
  <c r="B266" i="4"/>
  <c r="A266" i="4"/>
  <c r="L265" i="4"/>
  <c r="J265" i="4"/>
  <c r="I265" i="4"/>
  <c r="H265" i="4"/>
  <c r="G265" i="4"/>
  <c r="F265" i="4"/>
  <c r="E265" i="4"/>
  <c r="D265" i="4"/>
  <c r="C265" i="4"/>
  <c r="B265" i="4"/>
  <c r="A265" i="4"/>
  <c r="J264" i="4"/>
  <c r="I264" i="4"/>
  <c r="H264" i="4"/>
  <c r="G264" i="4"/>
  <c r="F264" i="4"/>
  <c r="E264" i="4"/>
  <c r="D264" i="4"/>
  <c r="C264" i="4"/>
  <c r="B264" i="4"/>
  <c r="A264" i="4"/>
  <c r="L263" i="4"/>
  <c r="K263" i="4"/>
  <c r="J263" i="4"/>
  <c r="I263" i="4"/>
  <c r="H263" i="4"/>
  <c r="G263" i="4"/>
  <c r="F263" i="4"/>
  <c r="E263" i="4"/>
  <c r="D263" i="4"/>
  <c r="C263" i="4"/>
  <c r="B263" i="4"/>
  <c r="A263" i="4"/>
  <c r="L262" i="4"/>
  <c r="K262" i="4"/>
  <c r="J262" i="4"/>
  <c r="I262" i="4"/>
  <c r="H262" i="4"/>
  <c r="G262" i="4"/>
  <c r="F262" i="4"/>
  <c r="E262" i="4"/>
  <c r="D262" i="4"/>
  <c r="C262" i="4"/>
  <c r="B262" i="4"/>
  <c r="A262" i="4"/>
  <c r="L261" i="4"/>
  <c r="K261" i="4"/>
  <c r="J261" i="4"/>
  <c r="I261" i="4"/>
  <c r="H261" i="4"/>
  <c r="G261" i="4"/>
  <c r="F261" i="4"/>
  <c r="E261" i="4"/>
  <c r="D261" i="4"/>
  <c r="C261" i="4"/>
  <c r="B261" i="4"/>
  <c r="A261" i="4"/>
  <c r="L260" i="4"/>
  <c r="K260" i="4"/>
  <c r="J260" i="4"/>
  <c r="I260" i="4"/>
  <c r="H260" i="4"/>
  <c r="G260" i="4"/>
  <c r="F260" i="4"/>
  <c r="E260" i="4"/>
  <c r="D260" i="4"/>
  <c r="C260" i="4"/>
  <c r="B260" i="4"/>
  <c r="A260" i="4"/>
  <c r="L259" i="4"/>
  <c r="K259" i="4"/>
  <c r="J259" i="4"/>
  <c r="I259" i="4"/>
  <c r="H259" i="4"/>
  <c r="G259" i="4"/>
  <c r="F259" i="4"/>
  <c r="E259" i="4"/>
  <c r="D259" i="4"/>
  <c r="C259" i="4"/>
  <c r="B259" i="4"/>
  <c r="A259" i="4"/>
  <c r="L258" i="4"/>
  <c r="K258" i="4"/>
  <c r="J258" i="4"/>
  <c r="I258" i="4"/>
  <c r="H258" i="4"/>
  <c r="G258" i="4"/>
  <c r="F258" i="4"/>
  <c r="E258" i="4"/>
  <c r="D258" i="4"/>
  <c r="C258" i="4"/>
  <c r="B258" i="4"/>
  <c r="A258" i="4"/>
  <c r="L257" i="4"/>
  <c r="K257" i="4"/>
  <c r="J257" i="4"/>
  <c r="I257" i="4"/>
  <c r="H257" i="4"/>
  <c r="G257" i="4"/>
  <c r="F257" i="4"/>
  <c r="E257" i="4"/>
  <c r="D257" i="4"/>
  <c r="C257" i="4"/>
  <c r="B257" i="4"/>
  <c r="A257" i="4"/>
  <c r="L256" i="4"/>
  <c r="K256" i="4"/>
  <c r="J256" i="4"/>
  <c r="I256" i="4"/>
  <c r="H256" i="4"/>
  <c r="G256" i="4"/>
  <c r="F256" i="4"/>
  <c r="E256" i="4"/>
  <c r="D256" i="4"/>
  <c r="C256" i="4"/>
  <c r="B256" i="4"/>
  <c r="A256" i="4"/>
  <c r="L255" i="4"/>
  <c r="K255" i="4"/>
  <c r="J255" i="4"/>
  <c r="I255" i="4"/>
  <c r="H255" i="4"/>
  <c r="G255" i="4"/>
  <c r="F255" i="4"/>
  <c r="E255" i="4"/>
  <c r="D255" i="4"/>
  <c r="C255" i="4"/>
  <c r="B255" i="4"/>
  <c r="A255" i="4"/>
  <c r="L254" i="4"/>
  <c r="K254" i="4"/>
  <c r="J254" i="4"/>
  <c r="I254" i="4"/>
  <c r="H254" i="4"/>
  <c r="G254" i="4"/>
  <c r="F254" i="4"/>
  <c r="E254" i="4"/>
  <c r="D254" i="4"/>
  <c r="C254" i="4"/>
  <c r="B254" i="4"/>
  <c r="A254" i="4"/>
  <c r="L253" i="4"/>
  <c r="K253" i="4"/>
  <c r="J253" i="4"/>
  <c r="I253" i="4"/>
  <c r="H253" i="4"/>
  <c r="G253" i="4"/>
  <c r="F253" i="4"/>
  <c r="E253" i="4"/>
  <c r="D253" i="4"/>
  <c r="C253" i="4"/>
  <c r="B253" i="4"/>
  <c r="A253" i="4"/>
  <c r="L252" i="4"/>
  <c r="K252" i="4"/>
  <c r="J252" i="4"/>
  <c r="I252" i="4"/>
  <c r="H252" i="4"/>
  <c r="G252" i="4"/>
  <c r="F252" i="4"/>
  <c r="E252" i="4"/>
  <c r="D252" i="4"/>
  <c r="C252" i="4"/>
  <c r="B252" i="4"/>
  <c r="A252" i="4"/>
  <c r="K251" i="4"/>
  <c r="J251" i="4"/>
  <c r="I251" i="4"/>
  <c r="H251" i="4"/>
  <c r="G251" i="4"/>
  <c r="F251" i="4"/>
  <c r="E251" i="4"/>
  <c r="D251" i="4"/>
  <c r="C251" i="4"/>
  <c r="B251" i="4"/>
  <c r="A251" i="4"/>
  <c r="K250" i="4"/>
  <c r="J250" i="4"/>
  <c r="I250" i="4"/>
  <c r="H250" i="4"/>
  <c r="G250" i="4"/>
  <c r="F250" i="4"/>
  <c r="E250" i="4"/>
  <c r="D250" i="4"/>
  <c r="C250" i="4"/>
  <c r="B250" i="4"/>
  <c r="A250" i="4"/>
  <c r="L249" i="4"/>
  <c r="K249" i="4"/>
  <c r="J249" i="4"/>
  <c r="I249" i="4"/>
  <c r="H249" i="4"/>
  <c r="G249" i="4"/>
  <c r="F249" i="4"/>
  <c r="E249" i="4"/>
  <c r="D249" i="4"/>
  <c r="C249" i="4"/>
  <c r="B249" i="4"/>
  <c r="A249" i="4"/>
  <c r="L248" i="4"/>
  <c r="K248" i="4"/>
  <c r="J248" i="4"/>
  <c r="I248" i="4"/>
  <c r="H248" i="4"/>
  <c r="G248" i="4"/>
  <c r="F248" i="4"/>
  <c r="E248" i="4"/>
  <c r="D248" i="4"/>
  <c r="C248" i="4"/>
  <c r="B248" i="4"/>
  <c r="A248" i="4"/>
  <c r="K247" i="4"/>
  <c r="J247" i="4"/>
  <c r="I247" i="4"/>
  <c r="H247" i="4"/>
  <c r="G247" i="4"/>
  <c r="F247" i="4"/>
  <c r="E247" i="4"/>
  <c r="D247" i="4"/>
  <c r="C247" i="4"/>
  <c r="B247" i="4"/>
  <c r="A247" i="4"/>
  <c r="K246" i="4"/>
  <c r="J246" i="4"/>
  <c r="I246" i="4"/>
  <c r="H246" i="4"/>
  <c r="G246" i="4"/>
  <c r="F246" i="4"/>
  <c r="E246" i="4"/>
  <c r="D246" i="4"/>
  <c r="C246" i="4"/>
  <c r="B246" i="4"/>
  <c r="A246" i="4"/>
  <c r="K245" i="4"/>
  <c r="J245" i="4"/>
  <c r="I245" i="4"/>
  <c r="H245" i="4"/>
  <c r="G245" i="4"/>
  <c r="F245" i="4"/>
  <c r="E245" i="4"/>
  <c r="D245" i="4"/>
  <c r="C245" i="4"/>
  <c r="B245" i="4"/>
  <c r="A245" i="4"/>
  <c r="L244" i="4"/>
  <c r="K244" i="4"/>
  <c r="J244" i="4"/>
  <c r="I244" i="4"/>
  <c r="H244" i="4"/>
  <c r="G244" i="4"/>
  <c r="F244" i="4"/>
  <c r="E244" i="4"/>
  <c r="D244" i="4"/>
  <c r="C244" i="4"/>
  <c r="B244" i="4"/>
  <c r="A244" i="4"/>
  <c r="L243" i="4"/>
  <c r="K243" i="4"/>
  <c r="J243" i="4"/>
  <c r="I243" i="4"/>
  <c r="H243" i="4"/>
  <c r="G243" i="4"/>
  <c r="F243" i="4"/>
  <c r="E243" i="4"/>
  <c r="D243" i="4"/>
  <c r="C243" i="4"/>
  <c r="B243" i="4"/>
  <c r="A243" i="4"/>
  <c r="K242" i="4"/>
  <c r="J242" i="4"/>
  <c r="I242" i="4"/>
  <c r="H242" i="4"/>
  <c r="G242" i="4"/>
  <c r="F242" i="4"/>
  <c r="E242" i="4"/>
  <c r="D242" i="4"/>
  <c r="C242" i="4"/>
  <c r="B242" i="4"/>
  <c r="A242" i="4"/>
  <c r="K241" i="4"/>
  <c r="J241" i="4"/>
  <c r="I241" i="4"/>
  <c r="H241" i="4"/>
  <c r="G241" i="4"/>
  <c r="F241" i="4"/>
  <c r="E241" i="4"/>
  <c r="D241" i="4"/>
  <c r="C241" i="4"/>
  <c r="B241" i="4"/>
  <c r="A241" i="4"/>
  <c r="K240" i="4"/>
  <c r="J240" i="4"/>
  <c r="I240" i="4"/>
  <c r="H240" i="4"/>
  <c r="G240" i="4"/>
  <c r="F240" i="4"/>
  <c r="E240" i="4"/>
  <c r="D240" i="4"/>
  <c r="C240" i="4"/>
  <c r="B240" i="4"/>
  <c r="A240" i="4"/>
  <c r="K239" i="4"/>
  <c r="J239" i="4"/>
  <c r="I239" i="4"/>
  <c r="H239" i="4"/>
  <c r="G239" i="4"/>
  <c r="F239" i="4"/>
  <c r="E239" i="4"/>
  <c r="D239" i="4"/>
  <c r="C239" i="4"/>
  <c r="B239" i="4"/>
  <c r="A239" i="4"/>
  <c r="K238" i="4"/>
  <c r="J238" i="4"/>
  <c r="I238" i="4"/>
  <c r="H238" i="4"/>
  <c r="G238" i="4"/>
  <c r="F238" i="4"/>
  <c r="E238" i="4"/>
  <c r="D238" i="4"/>
  <c r="C238" i="4"/>
  <c r="B238" i="4"/>
  <c r="A238" i="4"/>
  <c r="K237" i="4"/>
  <c r="J237" i="4"/>
  <c r="I237" i="4"/>
  <c r="H237" i="4"/>
  <c r="G237" i="4"/>
  <c r="F237" i="4"/>
  <c r="E237" i="4"/>
  <c r="D237" i="4"/>
  <c r="C237" i="4"/>
  <c r="B237" i="4"/>
  <c r="A237" i="4"/>
  <c r="J236" i="4"/>
  <c r="I236" i="4"/>
  <c r="H236" i="4"/>
  <c r="G236" i="4"/>
  <c r="F236" i="4"/>
  <c r="E236" i="4"/>
  <c r="D236" i="4"/>
  <c r="C236" i="4"/>
  <c r="B236" i="4"/>
  <c r="A236" i="4"/>
  <c r="J235" i="4"/>
  <c r="I235" i="4"/>
  <c r="H235" i="4"/>
  <c r="G235" i="4"/>
  <c r="F235" i="4"/>
  <c r="E235" i="4"/>
  <c r="D235" i="4"/>
  <c r="C235" i="4"/>
  <c r="B235" i="4"/>
  <c r="A235" i="4"/>
  <c r="J234" i="4"/>
  <c r="I234" i="4"/>
  <c r="H234" i="4"/>
  <c r="G234" i="4"/>
  <c r="F234" i="4"/>
  <c r="E234" i="4"/>
  <c r="D234" i="4"/>
  <c r="C234" i="4"/>
  <c r="B234" i="4"/>
  <c r="A234" i="4"/>
  <c r="J233" i="4"/>
  <c r="I233" i="4"/>
  <c r="H233" i="4"/>
  <c r="G233" i="4"/>
  <c r="F233" i="4"/>
  <c r="E233" i="4"/>
  <c r="D233" i="4"/>
  <c r="C233" i="4"/>
  <c r="B233" i="4"/>
  <c r="A233" i="4"/>
  <c r="J232" i="4"/>
  <c r="I232" i="4"/>
  <c r="H232" i="4"/>
  <c r="G232" i="4"/>
  <c r="F232" i="4"/>
  <c r="E232" i="4"/>
  <c r="D232" i="4"/>
  <c r="C232" i="4"/>
  <c r="B232" i="4"/>
  <c r="A232" i="4"/>
  <c r="J231" i="4"/>
  <c r="I231" i="4"/>
  <c r="H231" i="4"/>
  <c r="G231" i="4"/>
  <c r="F231" i="4"/>
  <c r="E231" i="4"/>
  <c r="D231" i="4"/>
  <c r="C231" i="4"/>
  <c r="B231" i="4"/>
  <c r="A231" i="4"/>
  <c r="J230" i="4"/>
  <c r="I230" i="4"/>
  <c r="H230" i="4"/>
  <c r="G230" i="4"/>
  <c r="F230" i="4"/>
  <c r="E230" i="4"/>
  <c r="D230" i="4"/>
  <c r="C230" i="4"/>
  <c r="B230" i="4"/>
  <c r="A230" i="4"/>
  <c r="J229" i="4"/>
  <c r="I229" i="4"/>
  <c r="H229" i="4"/>
  <c r="G229" i="4"/>
  <c r="F229" i="4"/>
  <c r="E229" i="4"/>
  <c r="D229" i="4"/>
  <c r="C229" i="4"/>
  <c r="B229" i="4"/>
  <c r="A229" i="4"/>
  <c r="J228" i="4"/>
  <c r="I228" i="4"/>
  <c r="H228" i="4"/>
  <c r="G228" i="4"/>
  <c r="F228" i="4"/>
  <c r="E228" i="4"/>
  <c r="D228" i="4"/>
  <c r="C228" i="4"/>
  <c r="B228" i="4"/>
  <c r="A228" i="4"/>
  <c r="J227" i="4"/>
  <c r="I227" i="4"/>
  <c r="H227" i="4"/>
  <c r="G227" i="4"/>
  <c r="F227" i="4"/>
  <c r="E227" i="4"/>
  <c r="D227" i="4"/>
  <c r="C227" i="4"/>
  <c r="B227" i="4"/>
  <c r="A227" i="4"/>
  <c r="J226" i="4"/>
  <c r="I226" i="4"/>
  <c r="H226" i="4"/>
  <c r="G226" i="4"/>
  <c r="F226" i="4"/>
  <c r="E226" i="4"/>
  <c r="D226" i="4"/>
  <c r="C226" i="4"/>
  <c r="B226" i="4"/>
  <c r="A226" i="4"/>
  <c r="J225" i="4"/>
  <c r="I225" i="4"/>
  <c r="H225" i="4"/>
  <c r="G225" i="4"/>
  <c r="F225" i="4"/>
  <c r="E225" i="4"/>
  <c r="D225" i="4"/>
  <c r="C225" i="4"/>
  <c r="B225" i="4"/>
  <c r="A225" i="4"/>
  <c r="J224" i="4"/>
  <c r="I224" i="4"/>
  <c r="H224" i="4"/>
  <c r="G224" i="4"/>
  <c r="F224" i="4"/>
  <c r="E224" i="4"/>
  <c r="D224" i="4"/>
  <c r="C224" i="4"/>
  <c r="B224" i="4"/>
  <c r="A224" i="4"/>
  <c r="J223" i="4"/>
  <c r="I223" i="4"/>
  <c r="H223" i="4"/>
  <c r="G223" i="4"/>
  <c r="F223" i="4"/>
  <c r="E223" i="4"/>
  <c r="D223" i="4"/>
  <c r="C223" i="4"/>
  <c r="B223" i="4"/>
  <c r="A223" i="4"/>
  <c r="K222" i="4"/>
  <c r="J222" i="4"/>
  <c r="I222" i="4"/>
  <c r="H222" i="4"/>
  <c r="G222" i="4"/>
  <c r="F222" i="4"/>
  <c r="E222" i="4"/>
  <c r="D222" i="4"/>
  <c r="C222" i="4"/>
  <c r="B222" i="4"/>
  <c r="A222" i="4"/>
  <c r="L221" i="4"/>
  <c r="K221" i="4"/>
  <c r="J221" i="4"/>
  <c r="I221" i="4"/>
  <c r="H221" i="4"/>
  <c r="G221" i="4"/>
  <c r="F221" i="4"/>
  <c r="E221" i="4"/>
  <c r="D221" i="4"/>
  <c r="C221" i="4"/>
  <c r="B221" i="4"/>
  <c r="A221" i="4"/>
  <c r="L220" i="4"/>
  <c r="K220" i="4"/>
  <c r="J220" i="4"/>
  <c r="I220" i="4"/>
  <c r="H220" i="4"/>
  <c r="G220" i="4"/>
  <c r="F220" i="4"/>
  <c r="E220" i="4"/>
  <c r="D220" i="4"/>
  <c r="C220" i="4"/>
  <c r="B220" i="4"/>
  <c r="A220" i="4"/>
  <c r="K219" i="4"/>
  <c r="J219" i="4"/>
  <c r="I219" i="4"/>
  <c r="H219" i="4"/>
  <c r="G219" i="4"/>
  <c r="F219" i="4"/>
  <c r="E219" i="4"/>
  <c r="D219" i="4"/>
  <c r="C219" i="4"/>
  <c r="B219" i="4"/>
  <c r="A219" i="4"/>
  <c r="K218" i="4"/>
  <c r="J218" i="4"/>
  <c r="I218" i="4"/>
  <c r="H218" i="4"/>
  <c r="G218" i="4"/>
  <c r="F218" i="4"/>
  <c r="E218" i="4"/>
  <c r="D218" i="4"/>
  <c r="C218" i="4"/>
  <c r="B218" i="4"/>
  <c r="A218" i="4"/>
  <c r="K217" i="4"/>
  <c r="J217" i="4"/>
  <c r="I217" i="4"/>
  <c r="H217" i="4"/>
  <c r="G217" i="4"/>
  <c r="F217" i="4"/>
  <c r="E217" i="4"/>
  <c r="D217" i="4"/>
  <c r="C217" i="4"/>
  <c r="B217" i="4"/>
  <c r="A217" i="4"/>
  <c r="K216" i="4"/>
  <c r="J216" i="4"/>
  <c r="I216" i="4"/>
  <c r="H216" i="4"/>
  <c r="G216" i="4"/>
  <c r="F216" i="4"/>
  <c r="E216" i="4"/>
  <c r="D216" i="4"/>
  <c r="C216" i="4"/>
  <c r="B216" i="4"/>
  <c r="A216" i="4"/>
  <c r="K215" i="4"/>
  <c r="J215" i="4"/>
  <c r="I215" i="4"/>
  <c r="H215" i="4"/>
  <c r="G215" i="4"/>
  <c r="F215" i="4"/>
  <c r="E215" i="4"/>
  <c r="D215" i="4"/>
  <c r="C215" i="4"/>
  <c r="B215" i="4"/>
  <c r="A215" i="4"/>
  <c r="K214" i="4"/>
  <c r="J214" i="4"/>
  <c r="I214" i="4"/>
  <c r="H214" i="4"/>
  <c r="G214" i="4"/>
  <c r="F214" i="4"/>
  <c r="E214" i="4"/>
  <c r="D214" i="4"/>
  <c r="C214" i="4"/>
  <c r="B214" i="4"/>
  <c r="A214" i="4"/>
  <c r="K213" i="4"/>
  <c r="J213" i="4"/>
  <c r="I213" i="4"/>
  <c r="H213" i="4"/>
  <c r="G213" i="4"/>
  <c r="F213" i="4"/>
  <c r="E213" i="4"/>
  <c r="D213" i="4"/>
  <c r="C213" i="4"/>
  <c r="B213" i="4"/>
  <c r="A213" i="4"/>
  <c r="K212" i="4"/>
  <c r="J212" i="4"/>
  <c r="I212" i="4"/>
  <c r="H212" i="4"/>
  <c r="G212" i="4"/>
  <c r="F212" i="4"/>
  <c r="E212" i="4"/>
  <c r="D212" i="4"/>
  <c r="C212" i="4"/>
  <c r="B212" i="4"/>
  <c r="A212" i="4"/>
  <c r="K211" i="4"/>
  <c r="J211" i="4"/>
  <c r="I211" i="4"/>
  <c r="H211" i="4"/>
  <c r="G211" i="4"/>
  <c r="F211" i="4"/>
  <c r="E211" i="4"/>
  <c r="D211" i="4"/>
  <c r="C211" i="4"/>
  <c r="B211" i="4"/>
  <c r="A211" i="4"/>
  <c r="K210" i="4"/>
  <c r="J210" i="4"/>
  <c r="I210" i="4"/>
  <c r="H210" i="4"/>
  <c r="G210" i="4"/>
  <c r="F210" i="4"/>
  <c r="E210" i="4"/>
  <c r="D210" i="4"/>
  <c r="C210" i="4"/>
  <c r="B210" i="4"/>
  <c r="A210" i="4"/>
  <c r="K209" i="4"/>
  <c r="J209" i="4"/>
  <c r="I209" i="4"/>
  <c r="H209" i="4"/>
  <c r="G209" i="4"/>
  <c r="F209" i="4"/>
  <c r="E209" i="4"/>
  <c r="D209" i="4"/>
  <c r="C209" i="4"/>
  <c r="B209" i="4"/>
  <c r="A209" i="4"/>
  <c r="K208" i="4"/>
  <c r="J208" i="4"/>
  <c r="I208" i="4"/>
  <c r="H208" i="4"/>
  <c r="G208" i="4"/>
  <c r="F208" i="4"/>
  <c r="E208" i="4"/>
  <c r="D208" i="4"/>
  <c r="C208" i="4"/>
  <c r="B208" i="4"/>
  <c r="A208" i="4"/>
  <c r="K207" i="4"/>
  <c r="J207" i="4"/>
  <c r="I207" i="4"/>
  <c r="H207" i="4"/>
  <c r="G207" i="4"/>
  <c r="F207" i="4"/>
  <c r="E207" i="4"/>
  <c r="D207" i="4"/>
  <c r="C207" i="4"/>
  <c r="B207" i="4"/>
  <c r="A207" i="4"/>
  <c r="K206" i="4"/>
  <c r="J206" i="4"/>
  <c r="I206" i="4"/>
  <c r="H206" i="4"/>
  <c r="G206" i="4"/>
  <c r="F206" i="4"/>
  <c r="E206" i="4"/>
  <c r="D206" i="4"/>
  <c r="C206" i="4"/>
  <c r="B206" i="4"/>
  <c r="A206" i="4"/>
  <c r="K205" i="4"/>
  <c r="J205" i="4"/>
  <c r="I205" i="4"/>
  <c r="H205" i="4"/>
  <c r="G205" i="4"/>
  <c r="F205" i="4"/>
  <c r="E205" i="4"/>
  <c r="D205" i="4"/>
  <c r="C205" i="4"/>
  <c r="B205" i="4"/>
  <c r="A205" i="4"/>
  <c r="L204" i="4"/>
  <c r="K204" i="4"/>
  <c r="J204" i="4"/>
  <c r="I204" i="4"/>
  <c r="H204" i="4"/>
  <c r="G204" i="4"/>
  <c r="F204" i="4"/>
  <c r="E204" i="4"/>
  <c r="D204" i="4"/>
  <c r="C204" i="4"/>
  <c r="B204" i="4"/>
  <c r="A204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K196" i="4"/>
  <c r="J196" i="4"/>
  <c r="I196" i="4"/>
  <c r="H196" i="4"/>
  <c r="G196" i="4"/>
  <c r="F196" i="4"/>
  <c r="E196" i="4"/>
  <c r="D196" i="4"/>
  <c r="C196" i="4"/>
  <c r="B196" i="4"/>
  <c r="A196" i="4"/>
  <c r="K195" i="4"/>
  <c r="J195" i="4"/>
  <c r="I195" i="4"/>
  <c r="H195" i="4"/>
  <c r="G195" i="4"/>
  <c r="F195" i="4"/>
  <c r="E195" i="4"/>
  <c r="D195" i="4"/>
  <c r="C195" i="4"/>
  <c r="B195" i="4"/>
  <c r="A195" i="4"/>
  <c r="K194" i="4"/>
  <c r="J194" i="4"/>
  <c r="I194" i="4"/>
  <c r="H194" i="4"/>
  <c r="G194" i="4"/>
  <c r="F194" i="4"/>
  <c r="E194" i="4"/>
  <c r="D194" i="4"/>
  <c r="C194" i="4"/>
  <c r="B194" i="4"/>
  <c r="A194" i="4"/>
  <c r="K193" i="4"/>
  <c r="J193" i="4"/>
  <c r="I193" i="4"/>
  <c r="H193" i="4"/>
  <c r="G193" i="4"/>
  <c r="F193" i="4"/>
  <c r="E193" i="4"/>
  <c r="D193" i="4"/>
  <c r="C193" i="4"/>
  <c r="B193" i="4"/>
  <c r="A193" i="4"/>
  <c r="K192" i="4"/>
  <c r="J192" i="4"/>
  <c r="I192" i="4"/>
  <c r="H192" i="4"/>
  <c r="G192" i="4"/>
  <c r="F192" i="4"/>
  <c r="E192" i="4"/>
  <c r="D192" i="4"/>
  <c r="C192" i="4"/>
  <c r="B192" i="4"/>
  <c r="A192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K190" i="4"/>
  <c r="J190" i="4"/>
  <c r="I190" i="4"/>
  <c r="H190" i="4"/>
  <c r="G190" i="4"/>
  <c r="F190" i="4"/>
  <c r="E190" i="4"/>
  <c r="D190" i="4"/>
  <c r="C190" i="4"/>
  <c r="B190" i="4"/>
  <c r="A190" i="4"/>
  <c r="K189" i="4"/>
  <c r="J189" i="4"/>
  <c r="I189" i="4"/>
  <c r="H189" i="4"/>
  <c r="G189" i="4"/>
  <c r="F189" i="4"/>
  <c r="E189" i="4"/>
  <c r="D189" i="4"/>
  <c r="C189" i="4"/>
  <c r="B189" i="4"/>
  <c r="A189" i="4"/>
  <c r="K188" i="4"/>
  <c r="J188" i="4"/>
  <c r="I188" i="4"/>
  <c r="H188" i="4"/>
  <c r="G188" i="4"/>
  <c r="F188" i="4"/>
  <c r="E188" i="4"/>
  <c r="D188" i="4"/>
  <c r="C188" i="4"/>
  <c r="B188" i="4"/>
  <c r="A188" i="4"/>
  <c r="K187" i="4"/>
  <c r="J187" i="4"/>
  <c r="I187" i="4"/>
  <c r="H187" i="4"/>
  <c r="G187" i="4"/>
  <c r="F187" i="4"/>
  <c r="E187" i="4"/>
  <c r="D187" i="4"/>
  <c r="C187" i="4"/>
  <c r="B187" i="4"/>
  <c r="A187" i="4"/>
  <c r="K186" i="4"/>
  <c r="J186" i="4"/>
  <c r="I186" i="4"/>
  <c r="H186" i="4"/>
  <c r="G186" i="4"/>
  <c r="F186" i="4"/>
  <c r="E186" i="4"/>
  <c r="D186" i="4"/>
  <c r="C186" i="4"/>
  <c r="B186" i="4"/>
  <c r="A186" i="4"/>
  <c r="K185" i="4"/>
  <c r="J185" i="4"/>
  <c r="I185" i="4"/>
  <c r="H185" i="4"/>
  <c r="G185" i="4"/>
  <c r="F185" i="4"/>
  <c r="E185" i="4"/>
  <c r="D185" i="4"/>
  <c r="C185" i="4"/>
  <c r="B185" i="4"/>
  <c r="A185" i="4"/>
  <c r="K184" i="4"/>
  <c r="J184" i="4"/>
  <c r="I184" i="4"/>
  <c r="H184" i="4"/>
  <c r="G184" i="4"/>
  <c r="F184" i="4"/>
  <c r="E184" i="4"/>
  <c r="D184" i="4"/>
  <c r="C184" i="4"/>
  <c r="B184" i="4"/>
  <c r="A184" i="4"/>
  <c r="K183" i="4"/>
  <c r="J183" i="4"/>
  <c r="I183" i="4"/>
  <c r="H183" i="4"/>
  <c r="G183" i="4"/>
  <c r="F183" i="4"/>
  <c r="E183" i="4"/>
  <c r="D183" i="4"/>
  <c r="C183" i="4"/>
  <c r="B183" i="4"/>
  <c r="A183" i="4"/>
  <c r="K182" i="4"/>
  <c r="J182" i="4"/>
  <c r="I182" i="4"/>
  <c r="H182" i="4"/>
  <c r="G182" i="4"/>
  <c r="F182" i="4"/>
  <c r="E182" i="4"/>
  <c r="D182" i="4"/>
  <c r="C182" i="4"/>
  <c r="B182" i="4"/>
  <c r="A182" i="4"/>
  <c r="K181" i="4"/>
  <c r="J181" i="4"/>
  <c r="I181" i="4"/>
  <c r="H181" i="4"/>
  <c r="G181" i="4"/>
  <c r="F181" i="4"/>
  <c r="E181" i="4"/>
  <c r="D181" i="4"/>
  <c r="C181" i="4"/>
  <c r="B181" i="4"/>
  <c r="A181" i="4"/>
  <c r="K180" i="4"/>
  <c r="J180" i="4"/>
  <c r="I180" i="4"/>
  <c r="H180" i="4"/>
  <c r="G180" i="4"/>
  <c r="F180" i="4"/>
  <c r="E180" i="4"/>
  <c r="D180" i="4"/>
  <c r="C180" i="4"/>
  <c r="B180" i="4"/>
  <c r="A180" i="4"/>
  <c r="K179" i="4"/>
  <c r="J179" i="4"/>
  <c r="I179" i="4"/>
  <c r="H179" i="4"/>
  <c r="G179" i="4"/>
  <c r="F179" i="4"/>
  <c r="E179" i="4"/>
  <c r="D179" i="4"/>
  <c r="C179" i="4"/>
  <c r="B179" i="4"/>
  <c r="A179" i="4"/>
  <c r="K178" i="4"/>
  <c r="J178" i="4"/>
  <c r="I178" i="4"/>
  <c r="H178" i="4"/>
  <c r="G178" i="4"/>
  <c r="F178" i="4"/>
  <c r="E178" i="4"/>
  <c r="D178" i="4"/>
  <c r="C178" i="4"/>
  <c r="B178" i="4"/>
  <c r="A178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K166" i="4"/>
  <c r="J166" i="4"/>
  <c r="I166" i="4"/>
  <c r="H166" i="4"/>
  <c r="G166" i="4"/>
  <c r="F166" i="4"/>
  <c r="E166" i="4"/>
  <c r="D166" i="4"/>
  <c r="C166" i="4"/>
  <c r="B166" i="4"/>
  <c r="A166" i="4"/>
  <c r="K165" i="4"/>
  <c r="J165" i="4"/>
  <c r="I165" i="4"/>
  <c r="H165" i="4"/>
  <c r="G165" i="4"/>
  <c r="F165" i="4"/>
  <c r="E165" i="4"/>
  <c r="D165" i="4"/>
  <c r="C165" i="4"/>
  <c r="B165" i="4"/>
  <c r="A165" i="4"/>
  <c r="K164" i="4"/>
  <c r="J164" i="4"/>
  <c r="I164" i="4"/>
  <c r="H164" i="4"/>
  <c r="G164" i="4"/>
  <c r="F164" i="4"/>
  <c r="E164" i="4"/>
  <c r="D164" i="4"/>
  <c r="C164" i="4"/>
  <c r="B164" i="4"/>
  <c r="A164" i="4"/>
  <c r="K163" i="4"/>
  <c r="J163" i="4"/>
  <c r="I163" i="4"/>
  <c r="H163" i="4"/>
  <c r="G163" i="4"/>
  <c r="F163" i="4"/>
  <c r="E163" i="4"/>
  <c r="D163" i="4"/>
  <c r="C163" i="4"/>
  <c r="B163" i="4"/>
  <c r="A163" i="4"/>
  <c r="K162" i="4"/>
  <c r="J162" i="4"/>
  <c r="I162" i="4"/>
  <c r="H162" i="4"/>
  <c r="G162" i="4"/>
  <c r="F162" i="4"/>
  <c r="E162" i="4"/>
  <c r="D162" i="4"/>
  <c r="C162" i="4"/>
  <c r="B162" i="4"/>
  <c r="A162" i="4"/>
  <c r="K161" i="4"/>
  <c r="J161" i="4"/>
  <c r="I161" i="4"/>
  <c r="H161" i="4"/>
  <c r="G161" i="4"/>
  <c r="F161" i="4"/>
  <c r="E161" i="4"/>
  <c r="D161" i="4"/>
  <c r="C161" i="4"/>
  <c r="B161" i="4"/>
  <c r="A161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L141" i="4"/>
  <c r="J141" i="4"/>
  <c r="I141" i="4"/>
  <c r="H141" i="4"/>
  <c r="G141" i="4"/>
  <c r="F141" i="4"/>
  <c r="E141" i="4"/>
  <c r="D141" i="4"/>
  <c r="C141" i="4"/>
  <c r="B141" i="4"/>
  <c r="A141" i="4"/>
  <c r="L140" i="4"/>
  <c r="J140" i="4"/>
  <c r="I140" i="4"/>
  <c r="H140" i="4"/>
  <c r="G140" i="4"/>
  <c r="F140" i="4"/>
  <c r="E140" i="4"/>
  <c r="D140" i="4"/>
  <c r="C140" i="4"/>
  <c r="B140" i="4"/>
  <c r="A140" i="4"/>
  <c r="L139" i="4"/>
  <c r="J139" i="4"/>
  <c r="I139" i="4"/>
  <c r="H139" i="4"/>
  <c r="G139" i="4"/>
  <c r="F139" i="4"/>
  <c r="E139" i="4"/>
  <c r="D139" i="4"/>
  <c r="C139" i="4"/>
  <c r="B139" i="4"/>
  <c r="A139" i="4"/>
  <c r="L138" i="4"/>
  <c r="J138" i="4"/>
  <c r="I138" i="4"/>
  <c r="H138" i="4"/>
  <c r="G138" i="4"/>
  <c r="F138" i="4"/>
  <c r="E138" i="4"/>
  <c r="D138" i="4"/>
  <c r="C138" i="4"/>
  <c r="B138" i="4"/>
  <c r="A138" i="4"/>
  <c r="L137" i="4"/>
  <c r="J137" i="4"/>
  <c r="I137" i="4"/>
  <c r="H137" i="4"/>
  <c r="G137" i="4"/>
  <c r="F137" i="4"/>
  <c r="E137" i="4"/>
  <c r="D137" i="4"/>
  <c r="C137" i="4"/>
  <c r="B137" i="4"/>
  <c r="A137" i="4"/>
  <c r="L136" i="4"/>
  <c r="J136" i="4"/>
  <c r="I136" i="4"/>
  <c r="H136" i="4"/>
  <c r="G136" i="4"/>
  <c r="F136" i="4"/>
  <c r="E136" i="4"/>
  <c r="D136" i="4"/>
  <c r="C136" i="4"/>
  <c r="B136" i="4"/>
  <c r="A136" i="4"/>
  <c r="L135" i="4"/>
  <c r="J135" i="4"/>
  <c r="I135" i="4"/>
  <c r="H135" i="4"/>
  <c r="G135" i="4"/>
  <c r="F135" i="4"/>
  <c r="E135" i="4"/>
  <c r="D135" i="4"/>
  <c r="C135" i="4"/>
  <c r="B135" i="4"/>
  <c r="A135" i="4"/>
  <c r="L134" i="4"/>
  <c r="J134" i="4"/>
  <c r="I134" i="4"/>
  <c r="H134" i="4"/>
  <c r="G134" i="4"/>
  <c r="F134" i="4"/>
  <c r="E134" i="4"/>
  <c r="D134" i="4"/>
  <c r="C134" i="4"/>
  <c r="B134" i="4"/>
  <c r="A134" i="4"/>
  <c r="L133" i="4"/>
  <c r="J133" i="4"/>
  <c r="I133" i="4"/>
  <c r="H133" i="4"/>
  <c r="G133" i="4"/>
  <c r="F133" i="4"/>
  <c r="E133" i="4"/>
  <c r="D133" i="4"/>
  <c r="C133" i="4"/>
  <c r="B133" i="4"/>
  <c r="A133" i="4"/>
  <c r="L132" i="4"/>
  <c r="J132" i="4"/>
  <c r="I132" i="4"/>
  <c r="H132" i="4"/>
  <c r="G132" i="4"/>
  <c r="F132" i="4"/>
  <c r="E132" i="4"/>
  <c r="D132" i="4"/>
  <c r="C132" i="4"/>
  <c r="B132" i="4"/>
  <c r="A132" i="4"/>
  <c r="L131" i="4"/>
  <c r="J131" i="4"/>
  <c r="I131" i="4"/>
  <c r="H131" i="4"/>
  <c r="G131" i="4"/>
  <c r="F131" i="4"/>
  <c r="E131" i="4"/>
  <c r="D131" i="4"/>
  <c r="C131" i="4"/>
  <c r="B131" i="4"/>
  <c r="A131" i="4"/>
  <c r="L130" i="4"/>
  <c r="J130" i="4"/>
  <c r="I130" i="4"/>
  <c r="H130" i="4"/>
  <c r="G130" i="4"/>
  <c r="F130" i="4"/>
  <c r="E130" i="4"/>
  <c r="D130" i="4"/>
  <c r="C130" i="4"/>
  <c r="B130" i="4"/>
  <c r="A130" i="4"/>
  <c r="L129" i="4"/>
  <c r="J129" i="4"/>
  <c r="I129" i="4"/>
  <c r="H129" i="4"/>
  <c r="G129" i="4"/>
  <c r="F129" i="4"/>
  <c r="E129" i="4"/>
  <c r="D129" i="4"/>
  <c r="C129" i="4"/>
  <c r="B129" i="4"/>
  <c r="A129" i="4"/>
  <c r="L128" i="4"/>
  <c r="J128" i="4"/>
  <c r="I128" i="4"/>
  <c r="H128" i="4"/>
  <c r="G128" i="4"/>
  <c r="F128" i="4"/>
  <c r="E128" i="4"/>
  <c r="D128" i="4"/>
  <c r="C128" i="4"/>
  <c r="B128" i="4"/>
  <c r="A128" i="4"/>
  <c r="L127" i="4"/>
  <c r="J127" i="4"/>
  <c r="I127" i="4"/>
  <c r="H127" i="4"/>
  <c r="G127" i="4"/>
  <c r="F127" i="4"/>
  <c r="E127" i="4"/>
  <c r="D127" i="4"/>
  <c r="C127" i="4"/>
  <c r="B127" i="4"/>
  <c r="A127" i="4"/>
  <c r="L126" i="4"/>
  <c r="J126" i="4"/>
  <c r="I126" i="4"/>
  <c r="H126" i="4"/>
  <c r="G126" i="4"/>
  <c r="F126" i="4"/>
  <c r="E126" i="4"/>
  <c r="D126" i="4"/>
  <c r="C126" i="4"/>
  <c r="B126" i="4"/>
  <c r="A126" i="4"/>
  <c r="L125" i="4"/>
  <c r="J125" i="4"/>
  <c r="I125" i="4"/>
  <c r="H125" i="4"/>
  <c r="G125" i="4"/>
  <c r="F125" i="4"/>
  <c r="E125" i="4"/>
  <c r="D125" i="4"/>
  <c r="C125" i="4"/>
  <c r="B125" i="4"/>
  <c r="A125" i="4"/>
  <c r="L124" i="4"/>
  <c r="J124" i="4"/>
  <c r="I124" i="4"/>
  <c r="H124" i="4"/>
  <c r="G124" i="4"/>
  <c r="F124" i="4"/>
  <c r="E124" i="4"/>
  <c r="D124" i="4"/>
  <c r="C124" i="4"/>
  <c r="B124" i="4"/>
  <c r="A124" i="4"/>
  <c r="L123" i="4"/>
  <c r="J123" i="4"/>
  <c r="I123" i="4"/>
  <c r="H123" i="4"/>
  <c r="G123" i="4"/>
  <c r="F123" i="4"/>
  <c r="E123" i="4"/>
  <c r="D123" i="4"/>
  <c r="C123" i="4"/>
  <c r="B123" i="4"/>
  <c r="A123" i="4"/>
  <c r="L122" i="4"/>
  <c r="J122" i="4"/>
  <c r="I122" i="4"/>
  <c r="H122" i="4"/>
  <c r="G122" i="4"/>
  <c r="F122" i="4"/>
  <c r="E122" i="4"/>
  <c r="D122" i="4"/>
  <c r="C122" i="4"/>
  <c r="B122" i="4"/>
  <c r="A122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L107" i="4"/>
  <c r="K107" i="4"/>
  <c r="J107" i="4"/>
  <c r="I107" i="4"/>
  <c r="H107" i="4"/>
  <c r="G107" i="4"/>
  <c r="F107" i="4"/>
  <c r="E107" i="4"/>
  <c r="D107" i="4"/>
  <c r="C107" i="4"/>
  <c r="B107" i="4"/>
  <c r="A107" i="4"/>
  <c r="L106" i="4"/>
  <c r="K106" i="4"/>
  <c r="J106" i="4"/>
  <c r="I106" i="4"/>
  <c r="H106" i="4"/>
  <c r="F106" i="4"/>
  <c r="E106" i="4"/>
  <c r="D106" i="4"/>
  <c r="C106" i="4"/>
  <c r="B106" i="4"/>
  <c r="A106" i="4"/>
  <c r="L105" i="4"/>
  <c r="K105" i="4"/>
  <c r="J105" i="4"/>
  <c r="I105" i="4"/>
  <c r="H105" i="4"/>
  <c r="F105" i="4"/>
  <c r="E105" i="4"/>
  <c r="D105" i="4"/>
  <c r="C105" i="4"/>
  <c r="B105" i="4"/>
  <c r="A105" i="4"/>
  <c r="L104" i="4"/>
  <c r="K104" i="4"/>
  <c r="J104" i="4"/>
  <c r="I104" i="4"/>
  <c r="H104" i="4"/>
  <c r="F104" i="4"/>
  <c r="E104" i="4"/>
  <c r="D104" i="4"/>
  <c r="C104" i="4"/>
  <c r="B104" i="4"/>
  <c r="A104" i="4"/>
  <c r="L103" i="4"/>
  <c r="K103" i="4"/>
  <c r="J103" i="4"/>
  <c r="I103" i="4"/>
  <c r="H103" i="4"/>
  <c r="F103" i="4"/>
  <c r="E103" i="4"/>
  <c r="D103" i="4"/>
  <c r="C103" i="4"/>
  <c r="B103" i="4"/>
  <c r="A103" i="4"/>
  <c r="L102" i="4"/>
  <c r="K102" i="4"/>
  <c r="J102" i="4"/>
  <c r="I102" i="4"/>
  <c r="H102" i="4"/>
  <c r="F102" i="4"/>
  <c r="E102" i="4"/>
  <c r="D102" i="4"/>
  <c r="C102" i="4"/>
  <c r="B102" i="4"/>
  <c r="A102" i="4"/>
  <c r="L101" i="4"/>
  <c r="K101" i="4"/>
  <c r="J101" i="4"/>
  <c r="I101" i="4"/>
  <c r="H101" i="4"/>
  <c r="F101" i="4"/>
  <c r="E101" i="4"/>
  <c r="D101" i="4"/>
  <c r="C101" i="4"/>
  <c r="B101" i="4"/>
  <c r="A101" i="4"/>
  <c r="L100" i="4"/>
  <c r="K100" i="4"/>
  <c r="J100" i="4"/>
  <c r="I100" i="4"/>
  <c r="H100" i="4"/>
  <c r="F100" i="4"/>
  <c r="E100" i="4"/>
  <c r="D100" i="4"/>
  <c r="C100" i="4"/>
  <c r="B100" i="4"/>
  <c r="A100" i="4"/>
  <c r="L99" i="4"/>
  <c r="K99" i="4"/>
  <c r="J99" i="4"/>
  <c r="I99" i="4"/>
  <c r="H99" i="4"/>
  <c r="F99" i="4"/>
  <c r="E99" i="4"/>
  <c r="D99" i="4"/>
  <c r="C99" i="4"/>
  <c r="B99" i="4"/>
  <c r="A99" i="4"/>
  <c r="L98" i="4"/>
  <c r="K98" i="4"/>
  <c r="J98" i="4"/>
  <c r="I98" i="4"/>
  <c r="H98" i="4"/>
  <c r="F98" i="4"/>
  <c r="E98" i="4"/>
  <c r="D98" i="4"/>
  <c r="C98" i="4"/>
  <c r="B98" i="4"/>
  <c r="A98" i="4"/>
  <c r="L97" i="4"/>
  <c r="K97" i="4"/>
  <c r="J97" i="4"/>
  <c r="I97" i="4"/>
  <c r="H97" i="4"/>
  <c r="F97" i="4"/>
  <c r="E97" i="4"/>
  <c r="D97" i="4"/>
  <c r="C97" i="4"/>
  <c r="B97" i="4"/>
  <c r="A97" i="4"/>
  <c r="L96" i="4"/>
  <c r="K96" i="4"/>
  <c r="J96" i="4"/>
  <c r="I96" i="4"/>
  <c r="H96" i="4"/>
  <c r="F96" i="4"/>
  <c r="E96" i="4"/>
  <c r="D96" i="4"/>
  <c r="C96" i="4"/>
  <c r="B96" i="4"/>
  <c r="A96" i="4"/>
  <c r="L95" i="4"/>
  <c r="K95" i="4"/>
  <c r="J95" i="4"/>
  <c r="I95" i="4"/>
  <c r="H95" i="4"/>
  <c r="F95" i="4"/>
  <c r="E95" i="4"/>
  <c r="D95" i="4"/>
  <c r="C95" i="4"/>
  <c r="B95" i="4"/>
  <c r="A95" i="4"/>
  <c r="L94" i="4"/>
  <c r="K94" i="4"/>
  <c r="J94" i="4"/>
  <c r="I94" i="4"/>
  <c r="H94" i="4"/>
  <c r="F94" i="4"/>
  <c r="E94" i="4"/>
  <c r="D94" i="4"/>
  <c r="C94" i="4"/>
  <c r="B94" i="4"/>
  <c r="A94" i="4"/>
  <c r="L93" i="4"/>
  <c r="K93" i="4"/>
  <c r="J93" i="4"/>
  <c r="I93" i="4"/>
  <c r="H93" i="4"/>
  <c r="F93" i="4"/>
  <c r="E93" i="4"/>
  <c r="D93" i="4"/>
  <c r="C93" i="4"/>
  <c r="B93" i="4"/>
  <c r="A93" i="4"/>
  <c r="L92" i="4"/>
  <c r="K92" i="4"/>
  <c r="J92" i="4"/>
  <c r="I92" i="4"/>
  <c r="H92" i="4"/>
  <c r="F92" i="4"/>
  <c r="E92" i="4"/>
  <c r="D92" i="4"/>
  <c r="C92" i="4"/>
  <c r="B92" i="4"/>
  <c r="A92" i="4"/>
  <c r="L91" i="4"/>
  <c r="K91" i="4"/>
  <c r="J91" i="4"/>
  <c r="I91" i="4"/>
  <c r="H91" i="4"/>
  <c r="F91" i="4"/>
  <c r="E91" i="4"/>
  <c r="D91" i="4"/>
  <c r="C91" i="4"/>
  <c r="B91" i="4"/>
  <c r="A91" i="4"/>
  <c r="L90" i="4"/>
  <c r="K90" i="4"/>
  <c r="J90" i="4"/>
  <c r="I90" i="4"/>
  <c r="H90" i="4"/>
  <c r="F90" i="4"/>
  <c r="E90" i="4"/>
  <c r="D90" i="4"/>
  <c r="C90" i="4"/>
  <c r="B90" i="4"/>
  <c r="A90" i="4"/>
  <c r="L89" i="4"/>
  <c r="K89" i="4"/>
  <c r="J89" i="4"/>
  <c r="I89" i="4"/>
  <c r="H89" i="4"/>
  <c r="F89" i="4"/>
  <c r="E89" i="4"/>
  <c r="D89" i="4"/>
  <c r="C89" i="4"/>
  <c r="B89" i="4"/>
  <c r="A89" i="4"/>
  <c r="L88" i="4"/>
  <c r="K88" i="4"/>
  <c r="J88" i="4"/>
  <c r="I88" i="4"/>
  <c r="H88" i="4"/>
  <c r="F88" i="4"/>
  <c r="E88" i="4"/>
  <c r="D88" i="4"/>
  <c r="C88" i="4"/>
  <c r="B88" i="4"/>
  <c r="A88" i="4"/>
  <c r="L87" i="4"/>
  <c r="K87" i="4"/>
  <c r="J87" i="4"/>
  <c r="I87" i="4"/>
  <c r="H87" i="4"/>
  <c r="F87" i="4"/>
  <c r="E87" i="4"/>
  <c r="D87" i="4"/>
  <c r="C87" i="4"/>
  <c r="B87" i="4"/>
  <c r="A87" i="4"/>
  <c r="L86" i="4"/>
  <c r="K86" i="4"/>
  <c r="J86" i="4"/>
  <c r="I86" i="4"/>
  <c r="H86" i="4"/>
  <c r="F86" i="4"/>
  <c r="E86" i="4"/>
  <c r="D86" i="4"/>
  <c r="C86" i="4"/>
  <c r="B86" i="4"/>
  <c r="A86" i="4"/>
  <c r="L85" i="4"/>
  <c r="K85" i="4"/>
  <c r="J85" i="4"/>
  <c r="I85" i="4"/>
  <c r="H85" i="4"/>
  <c r="F85" i="4"/>
  <c r="E85" i="4"/>
  <c r="D85" i="4"/>
  <c r="C85" i="4"/>
  <c r="B85" i="4"/>
  <c r="A85" i="4"/>
  <c r="L84" i="4"/>
  <c r="K84" i="4"/>
  <c r="J84" i="4"/>
  <c r="I84" i="4"/>
  <c r="H84" i="4"/>
  <c r="F84" i="4"/>
  <c r="E84" i="4"/>
  <c r="D84" i="4"/>
  <c r="C84" i="4"/>
  <c r="B84" i="4"/>
  <c r="A84" i="4"/>
  <c r="L83" i="4"/>
  <c r="K83" i="4"/>
  <c r="J83" i="4"/>
  <c r="I83" i="4"/>
  <c r="H83" i="4"/>
  <c r="F83" i="4"/>
  <c r="E83" i="4"/>
  <c r="D83" i="4"/>
  <c r="C83" i="4"/>
  <c r="B83" i="4"/>
  <c r="A83" i="4"/>
  <c r="L82" i="4"/>
  <c r="K82" i="4"/>
  <c r="J82" i="4"/>
  <c r="I82" i="4"/>
  <c r="H82" i="4"/>
  <c r="F82" i="4"/>
  <c r="E82" i="4"/>
  <c r="D82" i="4"/>
  <c r="C82" i="4"/>
  <c r="B82" i="4"/>
  <c r="A82" i="4"/>
  <c r="L81" i="4"/>
  <c r="K81" i="4"/>
  <c r="J81" i="4"/>
  <c r="I81" i="4"/>
  <c r="H81" i="4"/>
  <c r="F81" i="4"/>
  <c r="E81" i="4"/>
  <c r="D81" i="4"/>
  <c r="C81" i="4"/>
  <c r="B81" i="4"/>
  <c r="A81" i="4"/>
  <c r="L80" i="4"/>
  <c r="K80" i="4"/>
  <c r="J80" i="4"/>
  <c r="I80" i="4"/>
  <c r="H80" i="4"/>
  <c r="F80" i="4"/>
  <c r="E80" i="4"/>
  <c r="D80" i="4"/>
  <c r="C80" i="4"/>
  <c r="B80" i="4"/>
  <c r="A80" i="4"/>
  <c r="L79" i="4"/>
  <c r="K79" i="4"/>
  <c r="J79" i="4"/>
  <c r="I79" i="4"/>
  <c r="H79" i="4"/>
  <c r="F79" i="4"/>
  <c r="E79" i="4"/>
  <c r="D79" i="4"/>
  <c r="C79" i="4"/>
  <c r="B79" i="4"/>
  <c r="A79" i="4"/>
  <c r="L78" i="4"/>
  <c r="K78" i="4"/>
  <c r="J78" i="4"/>
  <c r="I78" i="4"/>
  <c r="H78" i="4"/>
  <c r="F78" i="4"/>
  <c r="E78" i="4"/>
  <c r="D78" i="4"/>
  <c r="C78" i="4"/>
  <c r="B78" i="4"/>
  <c r="A78" i="4"/>
  <c r="L77" i="4"/>
  <c r="K77" i="4"/>
  <c r="J77" i="4"/>
  <c r="I77" i="4"/>
  <c r="H77" i="4"/>
  <c r="F77" i="4"/>
  <c r="E77" i="4"/>
  <c r="D77" i="4"/>
  <c r="C77" i="4"/>
  <c r="B77" i="4"/>
  <c r="A77" i="4"/>
  <c r="L76" i="4"/>
  <c r="K76" i="4"/>
  <c r="J76" i="4"/>
  <c r="I76" i="4"/>
  <c r="H76" i="4"/>
  <c r="F76" i="4"/>
  <c r="E76" i="4"/>
  <c r="D76" i="4"/>
  <c r="C76" i="4"/>
  <c r="B76" i="4"/>
  <c r="A76" i="4"/>
  <c r="L75" i="4"/>
  <c r="K75" i="4"/>
  <c r="J75" i="4"/>
  <c r="I75" i="4"/>
  <c r="H75" i="4"/>
  <c r="F75" i="4"/>
  <c r="E75" i="4"/>
  <c r="D75" i="4"/>
  <c r="C75" i="4"/>
  <c r="B75" i="4"/>
  <c r="A75" i="4"/>
  <c r="L74" i="4"/>
  <c r="K74" i="4"/>
  <c r="J74" i="4"/>
  <c r="I74" i="4"/>
  <c r="H74" i="4"/>
  <c r="F74" i="4"/>
  <c r="E74" i="4"/>
  <c r="D74" i="4"/>
  <c r="C74" i="4"/>
  <c r="B74" i="4"/>
  <c r="A74" i="4"/>
  <c r="L73" i="4"/>
  <c r="K73" i="4"/>
  <c r="J73" i="4"/>
  <c r="I73" i="4"/>
  <c r="H73" i="4"/>
  <c r="F73" i="4"/>
  <c r="E73" i="4"/>
  <c r="D73" i="4"/>
  <c r="C73" i="4"/>
  <c r="B73" i="4"/>
  <c r="A73" i="4"/>
  <c r="L72" i="4"/>
  <c r="K72" i="4"/>
  <c r="J72" i="4"/>
  <c r="I72" i="4"/>
  <c r="H72" i="4"/>
  <c r="G72" i="4"/>
  <c r="F72" i="4"/>
  <c r="E72" i="4"/>
  <c r="D72" i="4"/>
  <c r="C72" i="4"/>
  <c r="B72" i="4"/>
  <c r="A72" i="4"/>
  <c r="L71" i="4"/>
  <c r="K71" i="4"/>
  <c r="J71" i="4"/>
  <c r="I71" i="4"/>
  <c r="H71" i="4"/>
  <c r="F71" i="4"/>
  <c r="E71" i="4"/>
  <c r="D71" i="4"/>
  <c r="C71" i="4"/>
  <c r="B71" i="4"/>
  <c r="A71" i="4"/>
  <c r="L70" i="4"/>
  <c r="K70" i="4"/>
  <c r="J70" i="4"/>
  <c r="I70" i="4"/>
  <c r="H70" i="4"/>
  <c r="F70" i="4"/>
  <c r="E70" i="4"/>
  <c r="D70" i="4"/>
  <c r="C70" i="4"/>
  <c r="B70" i="4"/>
  <c r="A70" i="4"/>
  <c r="L69" i="4"/>
  <c r="K69" i="4"/>
  <c r="J69" i="4"/>
  <c r="I69" i="4"/>
  <c r="H69" i="4"/>
  <c r="F69" i="4"/>
  <c r="E69" i="4"/>
  <c r="D69" i="4"/>
  <c r="C69" i="4"/>
  <c r="B69" i="4"/>
  <c r="A69" i="4"/>
  <c r="L68" i="4"/>
  <c r="K68" i="4"/>
  <c r="J68" i="4"/>
  <c r="I68" i="4"/>
  <c r="H68" i="4"/>
  <c r="F68" i="4"/>
  <c r="E68" i="4"/>
  <c r="D68" i="4"/>
  <c r="C68" i="4"/>
  <c r="B68" i="4"/>
  <c r="A68" i="4"/>
  <c r="L67" i="4"/>
  <c r="K67" i="4"/>
  <c r="J67" i="4"/>
  <c r="I67" i="4"/>
  <c r="H67" i="4"/>
  <c r="F67" i="4"/>
  <c r="E67" i="4"/>
  <c r="D67" i="4"/>
  <c r="C67" i="4"/>
  <c r="B67" i="4"/>
  <c r="A67" i="4"/>
  <c r="L66" i="4"/>
  <c r="J66" i="4"/>
  <c r="I66" i="4"/>
  <c r="H66" i="4"/>
  <c r="F66" i="4"/>
  <c r="E66" i="4"/>
  <c r="D66" i="4"/>
  <c r="C66" i="4"/>
  <c r="B66" i="4"/>
  <c r="A66" i="4"/>
  <c r="L65" i="4"/>
  <c r="J65" i="4"/>
  <c r="I65" i="4"/>
  <c r="H65" i="4"/>
  <c r="F65" i="4"/>
  <c r="E65" i="4"/>
  <c r="D65" i="4"/>
  <c r="C65" i="4"/>
  <c r="B65" i="4"/>
  <c r="A65" i="4"/>
  <c r="L64" i="4"/>
  <c r="J64" i="4"/>
  <c r="I64" i="4"/>
  <c r="H64" i="4"/>
  <c r="F64" i="4"/>
  <c r="E64" i="4"/>
  <c r="D64" i="4"/>
  <c r="C64" i="4"/>
  <c r="B64" i="4"/>
  <c r="A64" i="4"/>
  <c r="L63" i="4"/>
  <c r="J63" i="4"/>
  <c r="I63" i="4"/>
  <c r="H63" i="4"/>
  <c r="F63" i="4"/>
  <c r="E63" i="4"/>
  <c r="D63" i="4"/>
  <c r="C63" i="4"/>
  <c r="B63" i="4"/>
  <c r="A63" i="4"/>
  <c r="L62" i="4"/>
  <c r="J62" i="4"/>
  <c r="I62" i="4"/>
  <c r="H62" i="4"/>
  <c r="F62" i="4"/>
  <c r="E62" i="4"/>
  <c r="D62" i="4"/>
  <c r="C62" i="4"/>
  <c r="B62" i="4"/>
  <c r="A62" i="4"/>
  <c r="L61" i="4"/>
  <c r="J61" i="4"/>
  <c r="I61" i="4"/>
  <c r="H61" i="4"/>
  <c r="F61" i="4"/>
  <c r="E61" i="4"/>
  <c r="D61" i="4"/>
  <c r="C61" i="4"/>
  <c r="B61" i="4"/>
  <c r="A61" i="4"/>
  <c r="L60" i="4"/>
  <c r="J60" i="4"/>
  <c r="I60" i="4"/>
  <c r="H60" i="4"/>
  <c r="F60" i="4"/>
  <c r="E60" i="4"/>
  <c r="D60" i="4"/>
  <c r="C60" i="4"/>
  <c r="B60" i="4"/>
  <c r="A60" i="4"/>
  <c r="L59" i="4"/>
  <c r="J59" i="4"/>
  <c r="I59" i="4"/>
  <c r="H59" i="4"/>
  <c r="F59" i="4"/>
  <c r="E59" i="4"/>
  <c r="D59" i="4"/>
  <c r="C59" i="4"/>
  <c r="B59" i="4"/>
  <c r="A59" i="4"/>
  <c r="L58" i="4"/>
  <c r="J58" i="4"/>
  <c r="I58" i="4"/>
  <c r="H58" i="4"/>
  <c r="F58" i="4"/>
  <c r="E58" i="4"/>
  <c r="D58" i="4"/>
  <c r="C58" i="4"/>
  <c r="B58" i="4"/>
  <c r="A58" i="4"/>
  <c r="L57" i="4"/>
  <c r="J57" i="4"/>
  <c r="I57" i="4"/>
  <c r="H57" i="4"/>
  <c r="F57" i="4"/>
  <c r="E57" i="4"/>
  <c r="D57" i="4"/>
  <c r="C57" i="4"/>
  <c r="B57" i="4"/>
  <c r="A57" i="4"/>
  <c r="L56" i="4"/>
  <c r="J56" i="4"/>
  <c r="I56" i="4"/>
  <c r="H56" i="4"/>
  <c r="F56" i="4"/>
  <c r="E56" i="4"/>
  <c r="D56" i="4"/>
  <c r="C56" i="4"/>
  <c r="B56" i="4"/>
  <c r="A56" i="4"/>
  <c r="L55" i="4"/>
  <c r="J55" i="4"/>
  <c r="I55" i="4"/>
  <c r="H55" i="4"/>
  <c r="F55" i="4"/>
  <c r="E55" i="4"/>
  <c r="D55" i="4"/>
  <c r="C55" i="4"/>
  <c r="B55" i="4"/>
  <c r="A55" i="4"/>
  <c r="L54" i="4"/>
  <c r="J54" i="4"/>
  <c r="I54" i="4"/>
  <c r="H54" i="4"/>
  <c r="F54" i="4"/>
  <c r="E54" i="4"/>
  <c r="D54" i="4"/>
  <c r="C54" i="4"/>
  <c r="B54" i="4"/>
  <c r="A54" i="4"/>
  <c r="L53" i="4"/>
  <c r="J53" i="4"/>
  <c r="I53" i="4"/>
  <c r="H53" i="4"/>
  <c r="F53" i="4"/>
  <c r="E53" i="4"/>
  <c r="D53" i="4"/>
  <c r="C53" i="4"/>
  <c r="B53" i="4"/>
  <c r="A53" i="4"/>
  <c r="L52" i="4"/>
  <c r="J52" i="4"/>
  <c r="I52" i="4"/>
  <c r="H52" i="4"/>
  <c r="F52" i="4"/>
  <c r="E52" i="4"/>
  <c r="D52" i="4"/>
  <c r="C52" i="4"/>
  <c r="B52" i="4"/>
  <c r="A52" i="4"/>
  <c r="L51" i="4"/>
  <c r="J51" i="4"/>
  <c r="I51" i="4"/>
  <c r="H51" i="4"/>
  <c r="F51" i="4"/>
  <c r="E51" i="4"/>
  <c r="D51" i="4"/>
  <c r="C51" i="4"/>
  <c r="B51" i="4"/>
  <c r="A51" i="4"/>
  <c r="L50" i="4"/>
  <c r="J50" i="4"/>
  <c r="I50" i="4"/>
  <c r="H50" i="4"/>
  <c r="F50" i="4"/>
  <c r="E50" i="4"/>
  <c r="D50" i="4"/>
  <c r="C50" i="4"/>
  <c r="B50" i="4"/>
  <c r="A50" i="4"/>
  <c r="L49" i="4"/>
  <c r="J49" i="4"/>
  <c r="I49" i="4"/>
  <c r="H49" i="4"/>
  <c r="F49" i="4"/>
  <c r="E49" i="4"/>
  <c r="D49" i="4"/>
  <c r="C49" i="4"/>
  <c r="B49" i="4"/>
  <c r="A49" i="4"/>
  <c r="L48" i="4"/>
  <c r="J48" i="4"/>
  <c r="I48" i="4"/>
  <c r="H48" i="4"/>
  <c r="F48" i="4"/>
  <c r="E48" i="4"/>
  <c r="D48" i="4"/>
  <c r="C48" i="4"/>
  <c r="B48" i="4"/>
  <c r="A48" i="4"/>
  <c r="L47" i="4"/>
  <c r="J47" i="4"/>
  <c r="I47" i="4"/>
  <c r="H47" i="4"/>
  <c r="F47" i="4"/>
  <c r="E47" i="4"/>
  <c r="D47" i="4"/>
  <c r="C47" i="4"/>
  <c r="B47" i="4"/>
  <c r="A47" i="4"/>
  <c r="L46" i="4"/>
  <c r="J46" i="4"/>
  <c r="I46" i="4"/>
  <c r="H46" i="4"/>
  <c r="F46" i="4"/>
  <c r="E46" i="4"/>
  <c r="D46" i="4"/>
  <c r="C46" i="4"/>
  <c r="B46" i="4"/>
  <c r="A46" i="4"/>
  <c r="L45" i="4"/>
  <c r="J45" i="4"/>
  <c r="I45" i="4"/>
  <c r="H45" i="4"/>
  <c r="F45" i="4"/>
  <c r="E45" i="4"/>
  <c r="D45" i="4"/>
  <c r="C45" i="4"/>
  <c r="B45" i="4"/>
  <c r="A45" i="4"/>
  <c r="L44" i="4"/>
  <c r="J44" i="4"/>
  <c r="I44" i="4"/>
  <c r="H44" i="4"/>
  <c r="F44" i="4"/>
  <c r="E44" i="4"/>
  <c r="D44" i="4"/>
  <c r="C44" i="4"/>
  <c r="B44" i="4"/>
  <c r="A44" i="4"/>
  <c r="L43" i="4"/>
  <c r="J43" i="4"/>
  <c r="I43" i="4"/>
  <c r="H43" i="4"/>
  <c r="F43" i="4"/>
  <c r="E43" i="4"/>
  <c r="D43" i="4"/>
  <c r="C43" i="4"/>
  <c r="B43" i="4"/>
  <c r="A43" i="4"/>
  <c r="L42" i="4"/>
  <c r="J42" i="4"/>
  <c r="I42" i="4"/>
  <c r="H42" i="4"/>
  <c r="F42" i="4"/>
  <c r="E42" i="4"/>
  <c r="D42" i="4"/>
  <c r="C42" i="4"/>
  <c r="B42" i="4"/>
  <c r="A42" i="4"/>
  <c r="L41" i="4"/>
  <c r="J41" i="4"/>
  <c r="I41" i="4"/>
  <c r="H41" i="4"/>
  <c r="F41" i="4"/>
  <c r="E41" i="4"/>
  <c r="D41" i="4"/>
  <c r="C41" i="4"/>
  <c r="B41" i="4"/>
  <c r="A41" i="4"/>
  <c r="L40" i="4"/>
  <c r="J40" i="4"/>
  <c r="I40" i="4"/>
  <c r="H40" i="4"/>
  <c r="F40" i="4"/>
  <c r="E40" i="4"/>
  <c r="D40" i="4"/>
  <c r="C40" i="4"/>
  <c r="B40" i="4"/>
  <c r="A40" i="4"/>
  <c r="L39" i="4"/>
  <c r="J39" i="4"/>
  <c r="I39" i="4"/>
  <c r="H39" i="4"/>
  <c r="F39" i="4"/>
  <c r="E39" i="4"/>
  <c r="D39" i="4"/>
  <c r="C39" i="4"/>
  <c r="B39" i="4"/>
  <c r="A39" i="4"/>
  <c r="L38" i="4"/>
  <c r="J38" i="4"/>
  <c r="I38" i="4"/>
  <c r="H38" i="4"/>
  <c r="F38" i="4"/>
  <c r="E38" i="4"/>
  <c r="D38" i="4"/>
  <c r="C38" i="4"/>
  <c r="B38" i="4"/>
  <c r="A38" i="4"/>
  <c r="L37" i="4"/>
  <c r="K37" i="4"/>
  <c r="J37" i="4"/>
  <c r="I37" i="4"/>
  <c r="H37" i="4"/>
  <c r="G37" i="4"/>
  <c r="F37" i="4"/>
  <c r="E37" i="4"/>
  <c r="D37" i="4"/>
  <c r="C37" i="4"/>
  <c r="B37" i="4"/>
  <c r="A37" i="4"/>
  <c r="L36" i="4"/>
  <c r="K36" i="4"/>
  <c r="J36" i="4"/>
  <c r="I36" i="4"/>
  <c r="H36" i="4"/>
  <c r="F36" i="4"/>
  <c r="E36" i="4"/>
  <c r="D36" i="4"/>
  <c r="C36" i="4"/>
  <c r="B36" i="4"/>
  <c r="A36" i="4"/>
  <c r="L35" i="4"/>
  <c r="K35" i="4"/>
  <c r="J35" i="4"/>
  <c r="I35" i="4"/>
  <c r="H35" i="4"/>
  <c r="F35" i="4"/>
  <c r="E35" i="4"/>
  <c r="D35" i="4"/>
  <c r="C35" i="4"/>
  <c r="B35" i="4"/>
  <c r="A35" i="4"/>
  <c r="L34" i="4"/>
  <c r="K34" i="4"/>
  <c r="J34" i="4"/>
  <c r="I34" i="4"/>
  <c r="H34" i="4"/>
  <c r="F34" i="4"/>
  <c r="E34" i="4"/>
  <c r="D34" i="4"/>
  <c r="C34" i="4"/>
  <c r="B34" i="4"/>
  <c r="A34" i="4"/>
  <c r="L33" i="4"/>
  <c r="K33" i="4"/>
  <c r="J33" i="4"/>
  <c r="I33" i="4"/>
  <c r="H33" i="4"/>
  <c r="F33" i="4"/>
  <c r="E33" i="4"/>
  <c r="D33" i="4"/>
  <c r="C33" i="4"/>
  <c r="B33" i="4"/>
  <c r="A33" i="4"/>
  <c r="L32" i="4"/>
  <c r="K32" i="4"/>
  <c r="J32" i="4"/>
  <c r="I32" i="4"/>
  <c r="H32" i="4"/>
  <c r="F32" i="4"/>
  <c r="E32" i="4"/>
  <c r="D32" i="4"/>
  <c r="C32" i="4"/>
  <c r="B32" i="4"/>
  <c r="A32" i="4"/>
  <c r="L31" i="4"/>
  <c r="K31" i="4"/>
  <c r="J31" i="4"/>
  <c r="I31" i="4"/>
  <c r="H31" i="4"/>
  <c r="F31" i="4"/>
  <c r="E31" i="4"/>
  <c r="D31" i="4"/>
  <c r="C31" i="4"/>
  <c r="B31" i="4"/>
  <c r="A31" i="4"/>
  <c r="L30" i="4"/>
  <c r="K30" i="4"/>
  <c r="J30" i="4"/>
  <c r="I30" i="4"/>
  <c r="H30" i="4"/>
  <c r="F30" i="4"/>
  <c r="E30" i="4"/>
  <c r="D30" i="4"/>
  <c r="C30" i="4"/>
  <c r="B30" i="4"/>
  <c r="A30" i="4"/>
  <c r="L29" i="4"/>
  <c r="K29" i="4"/>
  <c r="J29" i="4"/>
  <c r="I29" i="4"/>
  <c r="H29" i="4"/>
  <c r="F29" i="4"/>
  <c r="E29" i="4"/>
  <c r="D29" i="4"/>
  <c r="C29" i="4"/>
  <c r="B29" i="4"/>
  <c r="A29" i="4"/>
  <c r="L28" i="4"/>
  <c r="K28" i="4"/>
  <c r="J28" i="4"/>
  <c r="I28" i="4"/>
  <c r="H28" i="4"/>
  <c r="F28" i="4"/>
  <c r="E28" i="4"/>
  <c r="D28" i="4"/>
  <c r="C28" i="4"/>
  <c r="B28" i="4"/>
  <c r="A28" i="4"/>
  <c r="L27" i="4"/>
  <c r="K27" i="4"/>
  <c r="J27" i="4"/>
  <c r="I27" i="4"/>
  <c r="H27" i="4"/>
  <c r="F27" i="4"/>
  <c r="E27" i="4"/>
  <c r="D27" i="4"/>
  <c r="C27" i="4"/>
  <c r="B27" i="4"/>
  <c r="A27" i="4"/>
  <c r="L26" i="4"/>
  <c r="K26" i="4"/>
  <c r="J26" i="4"/>
  <c r="I26" i="4"/>
  <c r="H26" i="4"/>
  <c r="F26" i="4"/>
  <c r="E26" i="4"/>
  <c r="D26" i="4"/>
  <c r="C26" i="4"/>
  <c r="B26" i="4"/>
  <c r="A26" i="4"/>
  <c r="L25" i="4"/>
  <c r="K25" i="4"/>
  <c r="J25" i="4"/>
  <c r="I25" i="4"/>
  <c r="H25" i="4"/>
  <c r="F25" i="4"/>
  <c r="E25" i="4"/>
  <c r="D25" i="4"/>
  <c r="C25" i="4"/>
  <c r="B25" i="4"/>
  <c r="A25" i="4"/>
  <c r="L24" i="4"/>
  <c r="K24" i="4"/>
  <c r="J24" i="4"/>
  <c r="I24" i="4"/>
  <c r="H24" i="4"/>
  <c r="F24" i="4"/>
  <c r="E24" i="4"/>
  <c r="D24" i="4"/>
  <c r="C24" i="4"/>
  <c r="B24" i="4"/>
  <c r="A24" i="4"/>
  <c r="L23" i="4"/>
  <c r="K23" i="4"/>
  <c r="J23" i="4"/>
  <c r="I23" i="4"/>
  <c r="H23" i="4"/>
  <c r="F23" i="4"/>
  <c r="E23" i="4"/>
  <c r="D23" i="4"/>
  <c r="C23" i="4"/>
  <c r="B23" i="4"/>
  <c r="A23" i="4"/>
  <c r="L22" i="4"/>
  <c r="K22" i="4"/>
  <c r="J22" i="4"/>
  <c r="I22" i="4"/>
  <c r="H22" i="4"/>
  <c r="F22" i="4"/>
  <c r="E22" i="4"/>
  <c r="D22" i="4"/>
  <c r="C22" i="4"/>
  <c r="B22" i="4"/>
  <c r="A22" i="4"/>
  <c r="L21" i="4"/>
  <c r="K21" i="4"/>
  <c r="J21" i="4"/>
  <c r="I21" i="4"/>
  <c r="H21" i="4"/>
  <c r="F21" i="4"/>
  <c r="E21" i="4"/>
  <c r="D21" i="4"/>
  <c r="C21" i="4"/>
  <c r="B21" i="4"/>
  <c r="A21" i="4"/>
  <c r="L20" i="4"/>
  <c r="K20" i="4"/>
  <c r="J20" i="4"/>
  <c r="I20" i="4"/>
  <c r="H20" i="4"/>
  <c r="F20" i="4"/>
  <c r="E20" i="4"/>
  <c r="D20" i="4"/>
  <c r="C20" i="4"/>
  <c r="B20" i="4"/>
  <c r="A20" i="4"/>
  <c r="L19" i="4"/>
  <c r="K19" i="4"/>
  <c r="J19" i="4"/>
  <c r="I19" i="4"/>
  <c r="H19" i="4"/>
  <c r="F19" i="4"/>
  <c r="E19" i="4"/>
  <c r="D19" i="4"/>
  <c r="C19" i="4"/>
  <c r="B19" i="4"/>
  <c r="A19" i="4"/>
  <c r="L18" i="4"/>
  <c r="K18" i="4"/>
  <c r="J18" i="4"/>
  <c r="I18" i="4"/>
  <c r="H18" i="4"/>
  <c r="F18" i="4"/>
  <c r="E18" i="4"/>
  <c r="D18" i="4"/>
  <c r="C18" i="4"/>
  <c r="B18" i="4"/>
  <c r="A18" i="4"/>
  <c r="L17" i="4"/>
  <c r="K17" i="4"/>
  <c r="J17" i="4"/>
  <c r="I17" i="4"/>
  <c r="H17" i="4"/>
  <c r="F17" i="4"/>
  <c r="E17" i="4"/>
  <c r="D17" i="4"/>
  <c r="C17" i="4"/>
  <c r="B17" i="4"/>
  <c r="A17" i="4"/>
  <c r="L16" i="4"/>
  <c r="K16" i="4"/>
  <c r="J16" i="4"/>
  <c r="I16" i="4"/>
  <c r="H16" i="4"/>
  <c r="F16" i="4"/>
  <c r="E16" i="4"/>
  <c r="D16" i="4"/>
  <c r="C16" i="4"/>
  <c r="B16" i="4"/>
  <c r="A16" i="4"/>
  <c r="L15" i="4"/>
  <c r="K15" i="4"/>
  <c r="J15" i="4"/>
  <c r="I15" i="4"/>
  <c r="H15" i="4"/>
  <c r="F15" i="4"/>
  <c r="E15" i="4"/>
  <c r="D15" i="4"/>
  <c r="C15" i="4"/>
  <c r="B15" i="4"/>
  <c r="A15" i="4"/>
  <c r="L14" i="4"/>
  <c r="K14" i="4"/>
  <c r="J14" i="4"/>
  <c r="I14" i="4"/>
  <c r="H14" i="4"/>
  <c r="F14" i="4"/>
  <c r="E14" i="4"/>
  <c r="D14" i="4"/>
  <c r="C14" i="4"/>
  <c r="B14" i="4"/>
  <c r="A14" i="4"/>
  <c r="L13" i="4"/>
  <c r="K13" i="4"/>
  <c r="J13" i="4"/>
  <c r="I13" i="4"/>
  <c r="H13" i="4"/>
  <c r="F13" i="4"/>
  <c r="E13" i="4"/>
  <c r="D13" i="4"/>
  <c r="C13" i="4"/>
  <c r="B13" i="4"/>
  <c r="A13" i="4"/>
  <c r="L12" i="4"/>
  <c r="K12" i="4"/>
  <c r="J12" i="4"/>
  <c r="I12" i="4"/>
  <c r="H12" i="4"/>
  <c r="F12" i="4"/>
  <c r="E12" i="4"/>
  <c r="D12" i="4"/>
  <c r="C12" i="4"/>
  <c r="B12" i="4"/>
  <c r="A12" i="4"/>
  <c r="L11" i="4"/>
  <c r="K11" i="4"/>
  <c r="J11" i="4"/>
  <c r="I11" i="4"/>
  <c r="H11" i="4"/>
  <c r="F11" i="4"/>
  <c r="E11" i="4"/>
  <c r="D11" i="4"/>
  <c r="C11" i="4"/>
  <c r="B11" i="4"/>
  <c r="A11" i="4"/>
  <c r="L10" i="4"/>
  <c r="K10" i="4"/>
  <c r="J10" i="4"/>
  <c r="I10" i="4"/>
  <c r="H10" i="4"/>
  <c r="F10" i="4"/>
  <c r="E10" i="4"/>
  <c r="D10" i="4"/>
  <c r="C10" i="4"/>
  <c r="B10" i="4"/>
  <c r="A10" i="4"/>
  <c r="L9" i="4"/>
  <c r="K9" i="4"/>
  <c r="J9" i="4"/>
  <c r="I9" i="4"/>
  <c r="H9" i="4"/>
  <c r="F9" i="4"/>
  <c r="E9" i="4"/>
  <c r="D9" i="4"/>
  <c r="C9" i="4"/>
  <c r="B9" i="4"/>
  <c r="A9" i="4"/>
  <c r="L8" i="4"/>
  <c r="K8" i="4"/>
  <c r="J8" i="4"/>
  <c r="I8" i="4"/>
  <c r="H8" i="4"/>
  <c r="F8" i="4"/>
  <c r="E8" i="4"/>
  <c r="D8" i="4"/>
  <c r="C8" i="4"/>
  <c r="B8" i="4"/>
  <c r="A8" i="4"/>
  <c r="L7" i="4"/>
  <c r="K7" i="4"/>
  <c r="J7" i="4"/>
  <c r="I7" i="4"/>
  <c r="H7" i="4"/>
  <c r="F7" i="4"/>
  <c r="E7" i="4"/>
  <c r="D7" i="4"/>
  <c r="C7" i="4"/>
  <c r="B7" i="4"/>
  <c r="A7" i="4"/>
  <c r="L6" i="4"/>
  <c r="K6" i="4"/>
  <c r="J6" i="4"/>
  <c r="I6" i="4"/>
  <c r="H6" i="4"/>
  <c r="F6" i="4"/>
  <c r="E6" i="4"/>
  <c r="D6" i="4"/>
  <c r="C6" i="4"/>
  <c r="B6" i="4"/>
  <c r="A6" i="4"/>
  <c r="L5" i="4"/>
  <c r="K5" i="4"/>
  <c r="J5" i="4"/>
  <c r="I5" i="4"/>
  <c r="H5" i="4"/>
  <c r="F5" i="4"/>
  <c r="E5" i="4"/>
  <c r="D5" i="4"/>
  <c r="C5" i="4"/>
  <c r="B5" i="4"/>
  <c r="A5" i="4"/>
  <c r="L4" i="4"/>
  <c r="K4" i="4"/>
  <c r="J4" i="4"/>
  <c r="I4" i="4"/>
  <c r="H4" i="4"/>
  <c r="F4" i="4"/>
  <c r="E4" i="4"/>
  <c r="D4" i="4"/>
  <c r="C4" i="4"/>
  <c r="B4" i="4"/>
  <c r="A4" i="4"/>
  <c r="FS516" i="2"/>
  <c r="FR516" i="2"/>
  <c r="FQ516" i="2"/>
  <c r="FP516" i="2"/>
  <c r="FO516" i="2"/>
  <c r="FN516" i="2"/>
  <c r="FM516" i="2"/>
  <c r="FL516" i="2"/>
  <c r="FK516" i="2"/>
  <c r="FJ516" i="2"/>
  <c r="FI516" i="2"/>
  <c r="FH516" i="2"/>
  <c r="FG516" i="2"/>
  <c r="FF516" i="2"/>
  <c r="FE516" i="2"/>
  <c r="FD516" i="2"/>
  <c r="FC516" i="2"/>
  <c r="FB516" i="2"/>
  <c r="FA516" i="2"/>
  <c r="EZ516" i="2"/>
  <c r="EY516" i="2"/>
  <c r="EX516" i="2"/>
  <c r="EW516" i="2"/>
  <c r="EV516" i="2"/>
  <c r="EU516" i="2"/>
  <c r="ET516" i="2"/>
  <c r="ES516" i="2"/>
  <c r="ER516" i="2"/>
  <c r="EQ516" i="2"/>
  <c r="EP516" i="2"/>
  <c r="EO516" i="2"/>
  <c r="EN516" i="2"/>
  <c r="EM516" i="2"/>
  <c r="EL516" i="2"/>
  <c r="EK516" i="2"/>
  <c r="EJ516" i="2"/>
  <c r="EI516" i="2"/>
  <c r="EH516" i="2"/>
  <c r="EG516" i="2"/>
  <c r="EF516" i="2"/>
  <c r="EE516" i="2"/>
  <c r="ED516" i="2"/>
  <c r="EC516" i="2"/>
  <c r="EB516" i="2"/>
  <c r="EA516" i="2"/>
  <c r="DZ516" i="2"/>
  <c r="DY516" i="2"/>
  <c r="DX516" i="2"/>
  <c r="DW516" i="2"/>
  <c r="DV516" i="2"/>
  <c r="DU516" i="2"/>
  <c r="DT516" i="2"/>
  <c r="DS516" i="2"/>
  <c r="DR516" i="2"/>
  <c r="DQ516" i="2"/>
  <c r="DP516" i="2"/>
  <c r="DO516" i="2"/>
  <c r="DN516" i="2"/>
  <c r="DM516" i="2"/>
  <c r="DL516" i="2"/>
  <c r="DK516" i="2"/>
  <c r="DJ516" i="2"/>
  <c r="DI516" i="2"/>
  <c r="DH516" i="2"/>
  <c r="DG516" i="2"/>
  <c r="DF516" i="2"/>
  <c r="DE516" i="2"/>
  <c r="DD516" i="2"/>
  <c r="DC516" i="2"/>
  <c r="DB516" i="2"/>
  <c r="CR516" i="2"/>
  <c r="CQ516" i="2"/>
  <c r="CP516" i="2"/>
  <c r="CO516" i="2"/>
  <c r="CN516" i="2"/>
  <c r="T516" i="2"/>
  <c r="CV516" i="2" s="1"/>
  <c r="C516" i="2"/>
  <c r="J468" i="4" s="1"/>
  <c r="FS515" i="2"/>
  <c r="FR515" i="2"/>
  <c r="FQ515" i="2"/>
  <c r="FP515" i="2"/>
  <c r="FO515" i="2"/>
  <c r="FN515" i="2"/>
  <c r="FM515" i="2"/>
  <c r="FL515" i="2"/>
  <c r="FK515" i="2"/>
  <c r="FJ515" i="2"/>
  <c r="FI515" i="2"/>
  <c r="FH515" i="2"/>
  <c r="FG515" i="2"/>
  <c r="FF515" i="2"/>
  <c r="FE515" i="2"/>
  <c r="FD515" i="2"/>
  <c r="FC515" i="2"/>
  <c r="FB515" i="2"/>
  <c r="FA515" i="2"/>
  <c r="EZ515" i="2"/>
  <c r="EY515" i="2"/>
  <c r="EX515" i="2"/>
  <c r="EW515" i="2"/>
  <c r="EV515" i="2"/>
  <c r="EU515" i="2"/>
  <c r="ET515" i="2"/>
  <c r="ES515" i="2"/>
  <c r="ER515" i="2"/>
  <c r="EQ515" i="2"/>
  <c r="EP515" i="2"/>
  <c r="EO515" i="2"/>
  <c r="EN515" i="2"/>
  <c r="EM515" i="2"/>
  <c r="EL515" i="2"/>
  <c r="EK515" i="2"/>
  <c r="EJ515" i="2"/>
  <c r="EI515" i="2"/>
  <c r="EH515" i="2"/>
  <c r="EG515" i="2"/>
  <c r="EF515" i="2"/>
  <c r="EE515" i="2"/>
  <c r="ED515" i="2"/>
  <c r="EC515" i="2"/>
  <c r="EB515" i="2"/>
  <c r="EA515" i="2"/>
  <c r="DZ515" i="2"/>
  <c r="DY515" i="2"/>
  <c r="DX515" i="2"/>
  <c r="DW515" i="2"/>
  <c r="DV515" i="2"/>
  <c r="DU515" i="2"/>
  <c r="DT515" i="2"/>
  <c r="DS515" i="2"/>
  <c r="DR515" i="2"/>
  <c r="DQ515" i="2"/>
  <c r="DP515" i="2"/>
  <c r="DO515" i="2"/>
  <c r="DN515" i="2"/>
  <c r="DM515" i="2"/>
  <c r="DL515" i="2"/>
  <c r="DK515" i="2"/>
  <c r="DJ515" i="2"/>
  <c r="DI515" i="2"/>
  <c r="DH515" i="2"/>
  <c r="DG515" i="2"/>
  <c r="DF515" i="2"/>
  <c r="DE515" i="2"/>
  <c r="DD515" i="2"/>
  <c r="DC515" i="2"/>
  <c r="DB515" i="2"/>
  <c r="CQ515" i="2"/>
  <c r="CP515" i="2"/>
  <c r="CO515" i="2"/>
  <c r="CN515" i="2"/>
  <c r="T515" i="2"/>
  <c r="CV515" i="2" s="1"/>
  <c r="C515" i="2"/>
  <c r="J467" i="4" s="1"/>
  <c r="FS514" i="2"/>
  <c r="FR514" i="2"/>
  <c r="FQ514" i="2"/>
  <c r="FP514" i="2"/>
  <c r="FO514" i="2"/>
  <c r="FN514" i="2"/>
  <c r="FM514" i="2"/>
  <c r="FL514" i="2"/>
  <c r="FK514" i="2"/>
  <c r="FJ514" i="2"/>
  <c r="FI514" i="2"/>
  <c r="FH514" i="2"/>
  <c r="FG514" i="2"/>
  <c r="FF514" i="2"/>
  <c r="FE514" i="2"/>
  <c r="FD514" i="2"/>
  <c r="FC514" i="2"/>
  <c r="FB514" i="2"/>
  <c r="FA514" i="2"/>
  <c r="EZ514" i="2"/>
  <c r="EY514" i="2"/>
  <c r="EX514" i="2"/>
  <c r="EW514" i="2"/>
  <c r="EV514" i="2"/>
  <c r="EU514" i="2"/>
  <c r="ET514" i="2"/>
  <c r="ES514" i="2"/>
  <c r="ER514" i="2"/>
  <c r="EQ514" i="2"/>
  <c r="EP514" i="2"/>
  <c r="EO514" i="2"/>
  <c r="EN514" i="2"/>
  <c r="EM514" i="2"/>
  <c r="EL514" i="2"/>
  <c r="EK514" i="2"/>
  <c r="EJ514" i="2"/>
  <c r="EI514" i="2"/>
  <c r="EH514" i="2"/>
  <c r="EG514" i="2"/>
  <c r="EF514" i="2"/>
  <c r="EE514" i="2"/>
  <c r="ED514" i="2"/>
  <c r="EC514" i="2"/>
  <c r="EB514" i="2"/>
  <c r="EA514" i="2"/>
  <c r="DZ514" i="2"/>
  <c r="DY514" i="2"/>
  <c r="DX514" i="2"/>
  <c r="DW514" i="2"/>
  <c r="DV514" i="2"/>
  <c r="DU514" i="2"/>
  <c r="DT514" i="2"/>
  <c r="DS514" i="2"/>
  <c r="DR514" i="2"/>
  <c r="DQ514" i="2"/>
  <c r="DP514" i="2"/>
  <c r="DO514" i="2"/>
  <c r="DN514" i="2"/>
  <c r="DM514" i="2"/>
  <c r="DL514" i="2"/>
  <c r="DK514" i="2"/>
  <c r="DJ514" i="2"/>
  <c r="DI514" i="2"/>
  <c r="DH514" i="2"/>
  <c r="DG514" i="2"/>
  <c r="DF514" i="2"/>
  <c r="DE514" i="2"/>
  <c r="DD514" i="2"/>
  <c r="DC514" i="2"/>
  <c r="DB514" i="2"/>
  <c r="CQ514" i="2"/>
  <c r="CP514" i="2"/>
  <c r="CO514" i="2"/>
  <c r="CN514" i="2"/>
  <c r="U514" i="2"/>
  <c r="CR513" i="2" s="1"/>
  <c r="T514" i="2"/>
  <c r="CV514" i="2" s="1"/>
  <c r="C514" i="2"/>
  <c r="J466" i="4" s="1"/>
  <c r="FS513" i="2"/>
  <c r="FR513" i="2"/>
  <c r="FQ513" i="2"/>
  <c r="FP513" i="2"/>
  <c r="FO513" i="2"/>
  <c r="FN513" i="2"/>
  <c r="FM513" i="2"/>
  <c r="FL513" i="2"/>
  <c r="FK513" i="2"/>
  <c r="FJ513" i="2"/>
  <c r="FI513" i="2"/>
  <c r="FH513" i="2"/>
  <c r="FG513" i="2"/>
  <c r="FF513" i="2"/>
  <c r="FE513" i="2"/>
  <c r="FD513" i="2"/>
  <c r="FC513" i="2"/>
  <c r="FB513" i="2"/>
  <c r="FA513" i="2"/>
  <c r="EZ513" i="2"/>
  <c r="EY513" i="2"/>
  <c r="EX513" i="2"/>
  <c r="EW513" i="2"/>
  <c r="EV513" i="2"/>
  <c r="EU513" i="2"/>
  <c r="ET513" i="2"/>
  <c r="ES513" i="2"/>
  <c r="ER513" i="2"/>
  <c r="EQ513" i="2"/>
  <c r="EP513" i="2"/>
  <c r="EO513" i="2"/>
  <c r="EN513" i="2"/>
  <c r="EM513" i="2"/>
  <c r="EL513" i="2"/>
  <c r="EK513" i="2"/>
  <c r="EJ513" i="2"/>
  <c r="EI513" i="2"/>
  <c r="EH513" i="2"/>
  <c r="EG513" i="2"/>
  <c r="EF513" i="2"/>
  <c r="EE513" i="2"/>
  <c r="ED513" i="2"/>
  <c r="EC513" i="2"/>
  <c r="EB513" i="2"/>
  <c r="EA513" i="2"/>
  <c r="DZ513" i="2"/>
  <c r="DY513" i="2"/>
  <c r="DX513" i="2"/>
  <c r="DW513" i="2"/>
  <c r="DV513" i="2"/>
  <c r="DU513" i="2"/>
  <c r="DT513" i="2"/>
  <c r="DS513" i="2"/>
  <c r="DR513" i="2"/>
  <c r="DQ513" i="2"/>
  <c r="DP513" i="2"/>
  <c r="DO513" i="2"/>
  <c r="DN513" i="2"/>
  <c r="DM513" i="2"/>
  <c r="DL513" i="2"/>
  <c r="DK513" i="2"/>
  <c r="DJ513" i="2"/>
  <c r="DI513" i="2"/>
  <c r="DH513" i="2"/>
  <c r="DG513" i="2"/>
  <c r="DF513" i="2"/>
  <c r="DE513" i="2"/>
  <c r="DD513" i="2"/>
  <c r="DC513" i="2"/>
  <c r="DB513" i="2"/>
  <c r="CQ513" i="2"/>
  <c r="CP513" i="2"/>
  <c r="CO513" i="2"/>
  <c r="CN513" i="2"/>
  <c r="T513" i="2"/>
  <c r="CV513" i="2" s="1"/>
  <c r="C513" i="2"/>
  <c r="FS512" i="2"/>
  <c r="FR512" i="2"/>
  <c r="FQ512" i="2"/>
  <c r="FP512" i="2"/>
  <c r="FO512" i="2"/>
  <c r="FN512" i="2"/>
  <c r="FM512" i="2"/>
  <c r="FL512" i="2"/>
  <c r="FK512" i="2"/>
  <c r="FJ512" i="2"/>
  <c r="FI512" i="2"/>
  <c r="FH512" i="2"/>
  <c r="FG512" i="2"/>
  <c r="FF512" i="2"/>
  <c r="FE512" i="2"/>
  <c r="FD512" i="2"/>
  <c r="FC512" i="2"/>
  <c r="FB512" i="2"/>
  <c r="FA512" i="2"/>
  <c r="EZ512" i="2"/>
  <c r="EY512" i="2"/>
  <c r="EX512" i="2"/>
  <c r="EW512" i="2"/>
  <c r="EV512" i="2"/>
  <c r="EU512" i="2"/>
  <c r="ET512" i="2"/>
  <c r="ES512" i="2"/>
  <c r="ER512" i="2"/>
  <c r="EQ512" i="2"/>
  <c r="EP512" i="2"/>
  <c r="EO512" i="2"/>
  <c r="EN512" i="2"/>
  <c r="EM512" i="2"/>
  <c r="EL512" i="2"/>
  <c r="EK512" i="2"/>
  <c r="EJ512" i="2"/>
  <c r="EI512" i="2"/>
  <c r="EH512" i="2"/>
  <c r="EG512" i="2"/>
  <c r="EF512" i="2"/>
  <c r="EE512" i="2"/>
  <c r="ED512" i="2"/>
  <c r="EC512" i="2"/>
  <c r="EB512" i="2"/>
  <c r="EA512" i="2"/>
  <c r="DZ512" i="2"/>
  <c r="DY512" i="2"/>
  <c r="DX512" i="2"/>
  <c r="DW512" i="2"/>
  <c r="DV512" i="2"/>
  <c r="DU512" i="2"/>
  <c r="DT512" i="2"/>
  <c r="DS512" i="2"/>
  <c r="DR512" i="2"/>
  <c r="DQ512" i="2"/>
  <c r="DP512" i="2"/>
  <c r="DO512" i="2"/>
  <c r="DN512" i="2"/>
  <c r="DM512" i="2"/>
  <c r="DL512" i="2"/>
  <c r="DK512" i="2"/>
  <c r="DJ512" i="2"/>
  <c r="DI512" i="2"/>
  <c r="DH512" i="2"/>
  <c r="DG512" i="2"/>
  <c r="DF512" i="2"/>
  <c r="DE512" i="2"/>
  <c r="DD512" i="2"/>
  <c r="DC512" i="2"/>
  <c r="DB512" i="2"/>
  <c r="CQ512" i="2"/>
  <c r="CP512" i="2"/>
  <c r="CO512" i="2"/>
  <c r="CN512" i="2"/>
  <c r="T512" i="2"/>
  <c r="CV512" i="2" s="1"/>
  <c r="C512" i="2"/>
  <c r="J464" i="4" s="1"/>
  <c r="FS511" i="2"/>
  <c r="FR511" i="2"/>
  <c r="FQ511" i="2"/>
  <c r="FP511" i="2"/>
  <c r="FO511" i="2"/>
  <c r="FN511" i="2"/>
  <c r="FM511" i="2"/>
  <c r="FL511" i="2"/>
  <c r="FK511" i="2"/>
  <c r="FJ511" i="2"/>
  <c r="FI511" i="2"/>
  <c r="FH511" i="2"/>
  <c r="FG511" i="2"/>
  <c r="FF511" i="2"/>
  <c r="FE511" i="2"/>
  <c r="FD511" i="2"/>
  <c r="FC511" i="2"/>
  <c r="FB511" i="2"/>
  <c r="FA511" i="2"/>
  <c r="EZ511" i="2"/>
  <c r="EY511" i="2"/>
  <c r="EX511" i="2"/>
  <c r="EW511" i="2"/>
  <c r="EV511" i="2"/>
  <c r="EU511" i="2"/>
  <c r="ET511" i="2"/>
  <c r="ES511" i="2"/>
  <c r="ER511" i="2"/>
  <c r="EQ511" i="2"/>
  <c r="EP511" i="2"/>
  <c r="EO511" i="2"/>
  <c r="EN511" i="2"/>
  <c r="EM511" i="2"/>
  <c r="EL511" i="2"/>
  <c r="EK511" i="2"/>
  <c r="EJ511" i="2"/>
  <c r="EI511" i="2"/>
  <c r="EH511" i="2"/>
  <c r="EG511" i="2"/>
  <c r="EF511" i="2"/>
  <c r="EE511" i="2"/>
  <c r="ED511" i="2"/>
  <c r="EC511" i="2"/>
  <c r="EB511" i="2"/>
  <c r="EA511" i="2"/>
  <c r="DZ511" i="2"/>
  <c r="DY511" i="2"/>
  <c r="DX511" i="2"/>
  <c r="DW511" i="2"/>
  <c r="DV511" i="2"/>
  <c r="DU511" i="2"/>
  <c r="DT511" i="2"/>
  <c r="DS511" i="2"/>
  <c r="DR511" i="2"/>
  <c r="DQ511" i="2"/>
  <c r="DP511" i="2"/>
  <c r="DO511" i="2"/>
  <c r="DN511" i="2"/>
  <c r="DM511" i="2"/>
  <c r="DL511" i="2"/>
  <c r="DK511" i="2"/>
  <c r="DJ511" i="2"/>
  <c r="DI511" i="2"/>
  <c r="DH511" i="2"/>
  <c r="DG511" i="2"/>
  <c r="DF511" i="2"/>
  <c r="DE511" i="2"/>
  <c r="DD511" i="2"/>
  <c r="DC511" i="2"/>
  <c r="DB511" i="2"/>
  <c r="CQ511" i="2"/>
  <c r="CP511" i="2"/>
  <c r="CO511" i="2"/>
  <c r="CN511" i="2"/>
  <c r="U511" i="2"/>
  <c r="L463" i="4" s="1"/>
  <c r="T511" i="2"/>
  <c r="CV511" i="2" s="1"/>
  <c r="C511" i="2"/>
  <c r="FS510" i="2"/>
  <c r="FR510" i="2"/>
  <c r="FQ510" i="2"/>
  <c r="FP510" i="2"/>
  <c r="FO510" i="2"/>
  <c r="FN510" i="2"/>
  <c r="FM510" i="2"/>
  <c r="FL510" i="2"/>
  <c r="FK510" i="2"/>
  <c r="FJ510" i="2"/>
  <c r="FI510" i="2"/>
  <c r="FH510" i="2"/>
  <c r="FG510" i="2"/>
  <c r="FF510" i="2"/>
  <c r="FE510" i="2"/>
  <c r="FD510" i="2"/>
  <c r="FC510" i="2"/>
  <c r="FB510" i="2"/>
  <c r="FA510" i="2"/>
  <c r="EZ510" i="2"/>
  <c r="EY510" i="2"/>
  <c r="EX510" i="2"/>
  <c r="EW510" i="2"/>
  <c r="EV510" i="2"/>
  <c r="EU510" i="2"/>
  <c r="ET510" i="2"/>
  <c r="ES510" i="2"/>
  <c r="ER510" i="2"/>
  <c r="EQ510" i="2"/>
  <c r="EP510" i="2"/>
  <c r="EO510" i="2"/>
  <c r="EN510" i="2"/>
  <c r="EM510" i="2"/>
  <c r="EL510" i="2"/>
  <c r="EK510" i="2"/>
  <c r="EJ510" i="2"/>
  <c r="EI510" i="2"/>
  <c r="EH510" i="2"/>
  <c r="EG510" i="2"/>
  <c r="EF510" i="2"/>
  <c r="EE510" i="2"/>
  <c r="ED510" i="2"/>
  <c r="EC510" i="2"/>
  <c r="EB510" i="2"/>
  <c r="EA510" i="2"/>
  <c r="DZ510" i="2"/>
  <c r="DY510" i="2"/>
  <c r="DX510" i="2"/>
  <c r="DW510" i="2"/>
  <c r="DV510" i="2"/>
  <c r="DU510" i="2"/>
  <c r="DT510" i="2"/>
  <c r="DS510" i="2"/>
  <c r="DR510" i="2"/>
  <c r="DQ510" i="2"/>
  <c r="DP510" i="2"/>
  <c r="DO510" i="2"/>
  <c r="DN510" i="2"/>
  <c r="DM510" i="2"/>
  <c r="DL510" i="2"/>
  <c r="DK510" i="2"/>
  <c r="DJ510" i="2"/>
  <c r="DI510" i="2"/>
  <c r="DH510" i="2"/>
  <c r="DG510" i="2"/>
  <c r="DF510" i="2"/>
  <c r="DE510" i="2"/>
  <c r="DD510" i="2"/>
  <c r="DC510" i="2"/>
  <c r="DB510" i="2"/>
  <c r="U510" i="2"/>
  <c r="L462" i="4" s="1"/>
  <c r="T510" i="2"/>
  <c r="CV510" i="2" s="1"/>
  <c r="C510" i="2"/>
  <c r="J462" i="4" s="1"/>
  <c r="FS509" i="2"/>
  <c r="FR509" i="2"/>
  <c r="FQ509" i="2"/>
  <c r="FP509" i="2"/>
  <c r="FO509" i="2"/>
  <c r="FN509" i="2"/>
  <c r="FM509" i="2"/>
  <c r="FL509" i="2"/>
  <c r="FK509" i="2"/>
  <c r="FJ509" i="2"/>
  <c r="FI509" i="2"/>
  <c r="FH509" i="2"/>
  <c r="FG509" i="2"/>
  <c r="FF509" i="2"/>
  <c r="FE509" i="2"/>
  <c r="FD509" i="2"/>
  <c r="FC509" i="2"/>
  <c r="FB509" i="2"/>
  <c r="FA509" i="2"/>
  <c r="EZ509" i="2"/>
  <c r="EY509" i="2"/>
  <c r="EX509" i="2"/>
  <c r="EW509" i="2"/>
  <c r="EV509" i="2"/>
  <c r="EU509" i="2"/>
  <c r="ET509" i="2"/>
  <c r="ES509" i="2"/>
  <c r="ER509" i="2"/>
  <c r="EQ509" i="2"/>
  <c r="EP509" i="2"/>
  <c r="EO509" i="2"/>
  <c r="EN509" i="2"/>
  <c r="EM509" i="2"/>
  <c r="EL509" i="2"/>
  <c r="EK509" i="2"/>
  <c r="EJ509" i="2"/>
  <c r="EI509" i="2"/>
  <c r="EH509" i="2"/>
  <c r="EG509" i="2"/>
  <c r="EF509" i="2"/>
  <c r="EE509" i="2"/>
  <c r="ED509" i="2"/>
  <c r="EC509" i="2"/>
  <c r="EB509" i="2"/>
  <c r="EA509" i="2"/>
  <c r="DZ509" i="2"/>
  <c r="DY509" i="2"/>
  <c r="DX509" i="2"/>
  <c r="DW509" i="2"/>
  <c r="DV509" i="2"/>
  <c r="DU509" i="2"/>
  <c r="DT509" i="2"/>
  <c r="DS509" i="2"/>
  <c r="DR509" i="2"/>
  <c r="DQ509" i="2"/>
  <c r="DP509" i="2"/>
  <c r="DO509" i="2"/>
  <c r="DN509" i="2"/>
  <c r="DM509" i="2"/>
  <c r="DL509" i="2"/>
  <c r="DK509" i="2"/>
  <c r="DJ509" i="2"/>
  <c r="DI509" i="2"/>
  <c r="DH509" i="2"/>
  <c r="DG509" i="2"/>
  <c r="DF509" i="2"/>
  <c r="DE509" i="2"/>
  <c r="DD509" i="2"/>
  <c r="DC509" i="2"/>
  <c r="DB509" i="2"/>
  <c r="U509" i="2"/>
  <c r="L461" i="4" s="1"/>
  <c r="T509" i="2"/>
  <c r="CV509" i="2" s="1"/>
  <c r="C509" i="2"/>
  <c r="J461" i="4" s="1"/>
  <c r="FS508" i="2"/>
  <c r="FR508" i="2"/>
  <c r="FQ508" i="2"/>
  <c r="FP508" i="2"/>
  <c r="FO508" i="2"/>
  <c r="FN508" i="2"/>
  <c r="FM508" i="2"/>
  <c r="FL508" i="2"/>
  <c r="FK508" i="2"/>
  <c r="FJ508" i="2"/>
  <c r="FI508" i="2"/>
  <c r="FH508" i="2"/>
  <c r="FG508" i="2"/>
  <c r="FF508" i="2"/>
  <c r="FE508" i="2"/>
  <c r="FD508" i="2"/>
  <c r="FC508" i="2"/>
  <c r="FB508" i="2"/>
  <c r="FA508" i="2"/>
  <c r="EZ508" i="2"/>
  <c r="EY508" i="2"/>
  <c r="EX508" i="2"/>
  <c r="EW508" i="2"/>
  <c r="EV508" i="2"/>
  <c r="EU508" i="2"/>
  <c r="ET508" i="2"/>
  <c r="ES508" i="2"/>
  <c r="ER508" i="2"/>
  <c r="EQ508" i="2"/>
  <c r="EP508" i="2"/>
  <c r="EO508" i="2"/>
  <c r="EN508" i="2"/>
  <c r="EM508" i="2"/>
  <c r="EL508" i="2"/>
  <c r="EK508" i="2"/>
  <c r="EJ508" i="2"/>
  <c r="EI508" i="2"/>
  <c r="EH508" i="2"/>
  <c r="EG508" i="2"/>
  <c r="EF508" i="2"/>
  <c r="EE508" i="2"/>
  <c r="ED508" i="2"/>
  <c r="EC508" i="2"/>
  <c r="EB508" i="2"/>
  <c r="EA508" i="2"/>
  <c r="DZ508" i="2"/>
  <c r="DY508" i="2"/>
  <c r="DX508" i="2"/>
  <c r="DW508" i="2"/>
  <c r="DV508" i="2"/>
  <c r="DU508" i="2"/>
  <c r="DT508" i="2"/>
  <c r="DS508" i="2"/>
  <c r="DR508" i="2"/>
  <c r="DQ508" i="2"/>
  <c r="DP508" i="2"/>
  <c r="DO508" i="2"/>
  <c r="DN508" i="2"/>
  <c r="DM508" i="2"/>
  <c r="DL508" i="2"/>
  <c r="DK508" i="2"/>
  <c r="DJ508" i="2"/>
  <c r="DI508" i="2"/>
  <c r="DH508" i="2"/>
  <c r="DG508" i="2"/>
  <c r="DF508" i="2"/>
  <c r="DE508" i="2"/>
  <c r="DD508" i="2"/>
  <c r="DC508" i="2"/>
  <c r="DB508" i="2"/>
  <c r="U508" i="2"/>
  <c r="L460" i="4" s="1"/>
  <c r="T508" i="2"/>
  <c r="CV508" i="2" s="1"/>
  <c r="C508" i="2"/>
  <c r="J460" i="4" s="1"/>
  <c r="FS507" i="2"/>
  <c r="FR507" i="2"/>
  <c r="FQ507" i="2"/>
  <c r="FP507" i="2"/>
  <c r="FO507" i="2"/>
  <c r="FN507" i="2"/>
  <c r="FM507" i="2"/>
  <c r="FL507" i="2"/>
  <c r="FK507" i="2"/>
  <c r="FJ507" i="2"/>
  <c r="FI507" i="2"/>
  <c r="FH507" i="2"/>
  <c r="FG507" i="2"/>
  <c r="FF507" i="2"/>
  <c r="FE507" i="2"/>
  <c r="FD507" i="2"/>
  <c r="FC507" i="2"/>
  <c r="FB507" i="2"/>
  <c r="FA507" i="2"/>
  <c r="EZ507" i="2"/>
  <c r="EY507" i="2"/>
  <c r="EX507" i="2"/>
  <c r="EW507" i="2"/>
  <c r="EV507" i="2"/>
  <c r="EU507" i="2"/>
  <c r="ET507" i="2"/>
  <c r="ES507" i="2"/>
  <c r="ER507" i="2"/>
  <c r="EQ507" i="2"/>
  <c r="EP507" i="2"/>
  <c r="EO507" i="2"/>
  <c r="EN507" i="2"/>
  <c r="EM507" i="2"/>
  <c r="EL507" i="2"/>
  <c r="EK507" i="2"/>
  <c r="EJ507" i="2"/>
  <c r="EI507" i="2"/>
  <c r="EH507" i="2"/>
  <c r="EG507" i="2"/>
  <c r="EF507" i="2"/>
  <c r="EE507" i="2"/>
  <c r="ED507" i="2"/>
  <c r="EC507" i="2"/>
  <c r="EB507" i="2"/>
  <c r="EA507" i="2"/>
  <c r="DZ507" i="2"/>
  <c r="DY507" i="2"/>
  <c r="DX507" i="2"/>
  <c r="DW507" i="2"/>
  <c r="DV507" i="2"/>
  <c r="DU507" i="2"/>
  <c r="DT507" i="2"/>
  <c r="DS507" i="2"/>
  <c r="DR507" i="2"/>
  <c r="DQ507" i="2"/>
  <c r="DP507" i="2"/>
  <c r="DO507" i="2"/>
  <c r="DN507" i="2"/>
  <c r="DM507" i="2"/>
  <c r="DL507" i="2"/>
  <c r="DK507" i="2"/>
  <c r="DJ507" i="2"/>
  <c r="DI507" i="2"/>
  <c r="DH507" i="2"/>
  <c r="DG507" i="2"/>
  <c r="DF507" i="2"/>
  <c r="DE507" i="2"/>
  <c r="DD507" i="2"/>
  <c r="DC507" i="2"/>
  <c r="DB507" i="2"/>
  <c r="CR507" i="2"/>
  <c r="CQ507" i="2"/>
  <c r="CP507" i="2"/>
  <c r="CO507" i="2"/>
  <c r="CN507" i="2"/>
  <c r="T507" i="2"/>
  <c r="CV507" i="2" s="1"/>
  <c r="C507" i="2"/>
  <c r="J459" i="4" s="1"/>
  <c r="FS506" i="2"/>
  <c r="FR506" i="2"/>
  <c r="FQ506" i="2"/>
  <c r="FP506" i="2"/>
  <c r="FO506" i="2"/>
  <c r="FN506" i="2"/>
  <c r="FM506" i="2"/>
  <c r="FL506" i="2"/>
  <c r="FK506" i="2"/>
  <c r="FJ506" i="2"/>
  <c r="FI506" i="2"/>
  <c r="FH506" i="2"/>
  <c r="FG506" i="2"/>
  <c r="FF506" i="2"/>
  <c r="FE506" i="2"/>
  <c r="FD506" i="2"/>
  <c r="FC506" i="2"/>
  <c r="FB506" i="2"/>
  <c r="FA506" i="2"/>
  <c r="EZ506" i="2"/>
  <c r="EY506" i="2"/>
  <c r="EX506" i="2"/>
  <c r="EW506" i="2"/>
  <c r="EV506" i="2"/>
  <c r="EU506" i="2"/>
  <c r="ET506" i="2"/>
  <c r="ES506" i="2"/>
  <c r="ER506" i="2"/>
  <c r="EQ506" i="2"/>
  <c r="EP506" i="2"/>
  <c r="EO506" i="2"/>
  <c r="EN506" i="2"/>
  <c r="EM506" i="2"/>
  <c r="EL506" i="2"/>
  <c r="EK506" i="2"/>
  <c r="EJ506" i="2"/>
  <c r="EI506" i="2"/>
  <c r="EH506" i="2"/>
  <c r="EG506" i="2"/>
  <c r="EF506" i="2"/>
  <c r="EE506" i="2"/>
  <c r="ED506" i="2"/>
  <c r="EC506" i="2"/>
  <c r="EB506" i="2"/>
  <c r="EA506" i="2"/>
  <c r="DZ506" i="2"/>
  <c r="DY506" i="2"/>
  <c r="DX506" i="2"/>
  <c r="DW506" i="2"/>
  <c r="DV506" i="2"/>
  <c r="DU506" i="2"/>
  <c r="DT506" i="2"/>
  <c r="DS506" i="2"/>
  <c r="DR506" i="2"/>
  <c r="DQ506" i="2"/>
  <c r="DP506" i="2"/>
  <c r="DO506" i="2"/>
  <c r="DN506" i="2"/>
  <c r="DM506" i="2"/>
  <c r="DL506" i="2"/>
  <c r="DK506" i="2"/>
  <c r="DJ506" i="2"/>
  <c r="DI506" i="2"/>
  <c r="DH506" i="2"/>
  <c r="DG506" i="2"/>
  <c r="DF506" i="2"/>
  <c r="DE506" i="2"/>
  <c r="DD506" i="2"/>
  <c r="DC506" i="2"/>
  <c r="DB506" i="2"/>
  <c r="CQ506" i="2"/>
  <c r="CP506" i="2"/>
  <c r="CO506" i="2"/>
  <c r="CN506" i="2"/>
  <c r="T506" i="2"/>
  <c r="CV506" i="2" s="1"/>
  <c r="C506" i="2"/>
  <c r="J458" i="4" s="1"/>
  <c r="FS505" i="2"/>
  <c r="FR505" i="2"/>
  <c r="FQ505" i="2"/>
  <c r="FP505" i="2"/>
  <c r="FO505" i="2"/>
  <c r="FN505" i="2"/>
  <c r="FM505" i="2"/>
  <c r="FL505" i="2"/>
  <c r="FK505" i="2"/>
  <c r="FJ505" i="2"/>
  <c r="FI505" i="2"/>
  <c r="FH505" i="2"/>
  <c r="FG505" i="2"/>
  <c r="FF505" i="2"/>
  <c r="FE505" i="2"/>
  <c r="FD505" i="2"/>
  <c r="FC505" i="2"/>
  <c r="FB505" i="2"/>
  <c r="FA505" i="2"/>
  <c r="EZ505" i="2"/>
  <c r="EY505" i="2"/>
  <c r="EX505" i="2"/>
  <c r="EW505" i="2"/>
  <c r="EV505" i="2"/>
  <c r="EU505" i="2"/>
  <c r="ET505" i="2"/>
  <c r="ES505" i="2"/>
  <c r="ER505" i="2"/>
  <c r="EQ505" i="2"/>
  <c r="EP505" i="2"/>
  <c r="EO505" i="2"/>
  <c r="EN505" i="2"/>
  <c r="EM505" i="2"/>
  <c r="EL505" i="2"/>
  <c r="EK505" i="2"/>
  <c r="EJ505" i="2"/>
  <c r="EI505" i="2"/>
  <c r="EH505" i="2"/>
  <c r="EG505" i="2"/>
  <c r="EF505" i="2"/>
  <c r="EE505" i="2"/>
  <c r="ED505" i="2"/>
  <c r="EC505" i="2"/>
  <c r="EB505" i="2"/>
  <c r="EA505" i="2"/>
  <c r="DZ505" i="2"/>
  <c r="DY505" i="2"/>
  <c r="DX505" i="2"/>
  <c r="DW505" i="2"/>
  <c r="DV505" i="2"/>
  <c r="DU505" i="2"/>
  <c r="DT505" i="2"/>
  <c r="DS505" i="2"/>
  <c r="DR505" i="2"/>
  <c r="DQ505" i="2"/>
  <c r="DP505" i="2"/>
  <c r="DO505" i="2"/>
  <c r="DN505" i="2"/>
  <c r="DM505" i="2"/>
  <c r="DL505" i="2"/>
  <c r="DK505" i="2"/>
  <c r="DJ505" i="2"/>
  <c r="DI505" i="2"/>
  <c r="DH505" i="2"/>
  <c r="DG505" i="2"/>
  <c r="DF505" i="2"/>
  <c r="DE505" i="2"/>
  <c r="DD505" i="2"/>
  <c r="DC505" i="2"/>
  <c r="DB505" i="2"/>
  <c r="CQ505" i="2"/>
  <c r="CP505" i="2"/>
  <c r="CO505" i="2"/>
  <c r="CN505" i="2"/>
  <c r="U505" i="2"/>
  <c r="CR504" i="2" s="1"/>
  <c r="T505" i="2"/>
  <c r="CV505" i="2" s="1"/>
  <c r="C505" i="2"/>
  <c r="J457" i="4" s="1"/>
  <c r="FS504" i="2"/>
  <c r="FR504" i="2"/>
  <c r="FQ504" i="2"/>
  <c r="FP504" i="2"/>
  <c r="FO504" i="2"/>
  <c r="FN504" i="2"/>
  <c r="FM504" i="2"/>
  <c r="FL504" i="2"/>
  <c r="FK504" i="2"/>
  <c r="FJ504" i="2"/>
  <c r="FI504" i="2"/>
  <c r="FH504" i="2"/>
  <c r="FG504" i="2"/>
  <c r="FF504" i="2"/>
  <c r="FE504" i="2"/>
  <c r="FD504" i="2"/>
  <c r="FC504" i="2"/>
  <c r="FB504" i="2"/>
  <c r="FA504" i="2"/>
  <c r="EZ504" i="2"/>
  <c r="EY504" i="2"/>
  <c r="EX504" i="2"/>
  <c r="EW504" i="2"/>
  <c r="EV504" i="2"/>
  <c r="EU504" i="2"/>
  <c r="ET504" i="2"/>
  <c r="ES504" i="2"/>
  <c r="ER504" i="2"/>
  <c r="EQ504" i="2"/>
  <c r="EP504" i="2"/>
  <c r="EO504" i="2"/>
  <c r="EN504" i="2"/>
  <c r="EM504" i="2"/>
  <c r="EL504" i="2"/>
  <c r="EK504" i="2"/>
  <c r="EJ504" i="2"/>
  <c r="EI504" i="2"/>
  <c r="EH504" i="2"/>
  <c r="EG504" i="2"/>
  <c r="EF504" i="2"/>
  <c r="EE504" i="2"/>
  <c r="ED504" i="2"/>
  <c r="EC504" i="2"/>
  <c r="EB504" i="2"/>
  <c r="EA504" i="2"/>
  <c r="DZ504" i="2"/>
  <c r="DY504" i="2"/>
  <c r="DX504" i="2"/>
  <c r="DW504" i="2"/>
  <c r="DV504" i="2"/>
  <c r="DU504" i="2"/>
  <c r="DT504" i="2"/>
  <c r="DS504" i="2"/>
  <c r="DR504" i="2"/>
  <c r="DQ504" i="2"/>
  <c r="DP504" i="2"/>
  <c r="DO504" i="2"/>
  <c r="DN504" i="2"/>
  <c r="DM504" i="2"/>
  <c r="DL504" i="2"/>
  <c r="DK504" i="2"/>
  <c r="DJ504" i="2"/>
  <c r="DI504" i="2"/>
  <c r="DH504" i="2"/>
  <c r="DG504" i="2"/>
  <c r="DF504" i="2"/>
  <c r="DE504" i="2"/>
  <c r="DD504" i="2"/>
  <c r="DC504" i="2"/>
  <c r="DB504" i="2"/>
  <c r="CQ504" i="2"/>
  <c r="CP504" i="2"/>
  <c r="CO504" i="2"/>
  <c r="CN504" i="2"/>
  <c r="T504" i="2"/>
  <c r="CV504" i="2" s="1"/>
  <c r="C504" i="2"/>
  <c r="J456" i="4" s="1"/>
  <c r="FS503" i="2"/>
  <c r="FR503" i="2"/>
  <c r="FQ503" i="2"/>
  <c r="FP503" i="2"/>
  <c r="FO503" i="2"/>
  <c r="FN503" i="2"/>
  <c r="FM503" i="2"/>
  <c r="FL503" i="2"/>
  <c r="FK503" i="2"/>
  <c r="FJ503" i="2"/>
  <c r="FI503" i="2"/>
  <c r="FH503" i="2"/>
  <c r="FG503" i="2"/>
  <c r="FF503" i="2"/>
  <c r="FE503" i="2"/>
  <c r="FD503" i="2"/>
  <c r="FC503" i="2"/>
  <c r="FB503" i="2"/>
  <c r="FA503" i="2"/>
  <c r="EZ503" i="2"/>
  <c r="EY503" i="2"/>
  <c r="EX503" i="2"/>
  <c r="EW503" i="2"/>
  <c r="EV503" i="2"/>
  <c r="EU503" i="2"/>
  <c r="ET503" i="2"/>
  <c r="ES503" i="2"/>
  <c r="ER503" i="2"/>
  <c r="EQ503" i="2"/>
  <c r="EP503" i="2"/>
  <c r="EO503" i="2"/>
  <c r="EN503" i="2"/>
  <c r="EM503" i="2"/>
  <c r="EL503" i="2"/>
  <c r="EK503" i="2"/>
  <c r="EJ503" i="2"/>
  <c r="EI503" i="2"/>
  <c r="EH503" i="2"/>
  <c r="EG503" i="2"/>
  <c r="EF503" i="2"/>
  <c r="EE503" i="2"/>
  <c r="ED503" i="2"/>
  <c r="EC503" i="2"/>
  <c r="EB503" i="2"/>
  <c r="EA503" i="2"/>
  <c r="DZ503" i="2"/>
  <c r="DY503" i="2"/>
  <c r="DX503" i="2"/>
  <c r="DW503" i="2"/>
  <c r="DV503" i="2"/>
  <c r="DU503" i="2"/>
  <c r="DT503" i="2"/>
  <c r="DS503" i="2"/>
  <c r="DR503" i="2"/>
  <c r="DQ503" i="2"/>
  <c r="DP503" i="2"/>
  <c r="DO503" i="2"/>
  <c r="DN503" i="2"/>
  <c r="DM503" i="2"/>
  <c r="DL503" i="2"/>
  <c r="DK503" i="2"/>
  <c r="DJ503" i="2"/>
  <c r="DI503" i="2"/>
  <c r="DH503" i="2"/>
  <c r="DG503" i="2"/>
  <c r="DF503" i="2"/>
  <c r="DE503" i="2"/>
  <c r="DD503" i="2"/>
  <c r="DC503" i="2"/>
  <c r="DB503" i="2"/>
  <c r="CQ503" i="2"/>
  <c r="CP503" i="2"/>
  <c r="CO503" i="2"/>
  <c r="CN503" i="2"/>
  <c r="T503" i="2"/>
  <c r="CV503" i="2" s="1"/>
  <c r="C503" i="2"/>
  <c r="J455" i="4" s="1"/>
  <c r="FS502" i="2"/>
  <c r="FR502" i="2"/>
  <c r="FQ502" i="2"/>
  <c r="FP502" i="2"/>
  <c r="FO502" i="2"/>
  <c r="FN502" i="2"/>
  <c r="FM502" i="2"/>
  <c r="FL502" i="2"/>
  <c r="FK502" i="2"/>
  <c r="FJ502" i="2"/>
  <c r="FI502" i="2"/>
  <c r="FH502" i="2"/>
  <c r="FG502" i="2"/>
  <c r="FF502" i="2"/>
  <c r="FE502" i="2"/>
  <c r="FD502" i="2"/>
  <c r="FC502" i="2"/>
  <c r="FB502" i="2"/>
  <c r="FA502" i="2"/>
  <c r="EZ502" i="2"/>
  <c r="EY502" i="2"/>
  <c r="EX502" i="2"/>
  <c r="EW502" i="2"/>
  <c r="EV502" i="2"/>
  <c r="EU502" i="2"/>
  <c r="ET502" i="2"/>
  <c r="ES502" i="2"/>
  <c r="ER502" i="2"/>
  <c r="EQ502" i="2"/>
  <c r="EP502" i="2"/>
  <c r="EO502" i="2"/>
  <c r="EN502" i="2"/>
  <c r="EM502" i="2"/>
  <c r="EL502" i="2"/>
  <c r="EK502" i="2"/>
  <c r="EJ502" i="2"/>
  <c r="EI502" i="2"/>
  <c r="EH502" i="2"/>
  <c r="EG502" i="2"/>
  <c r="EF502" i="2"/>
  <c r="EE502" i="2"/>
  <c r="ED502" i="2"/>
  <c r="EC502" i="2"/>
  <c r="EB502" i="2"/>
  <c r="EA502" i="2"/>
  <c r="DZ502" i="2"/>
  <c r="DY502" i="2"/>
  <c r="DX502" i="2"/>
  <c r="DW502" i="2"/>
  <c r="DV502" i="2"/>
  <c r="DU502" i="2"/>
  <c r="DT502" i="2"/>
  <c r="DS502" i="2"/>
  <c r="DR502" i="2"/>
  <c r="DQ502" i="2"/>
  <c r="DP502" i="2"/>
  <c r="DO502" i="2"/>
  <c r="DN502" i="2"/>
  <c r="DM502" i="2"/>
  <c r="DL502" i="2"/>
  <c r="DK502" i="2"/>
  <c r="DJ502" i="2"/>
  <c r="DI502" i="2"/>
  <c r="DH502" i="2"/>
  <c r="DG502" i="2"/>
  <c r="DF502" i="2"/>
  <c r="DE502" i="2"/>
  <c r="DD502" i="2"/>
  <c r="DC502" i="2"/>
  <c r="DB502" i="2"/>
  <c r="CQ502" i="2"/>
  <c r="CP502" i="2"/>
  <c r="CO502" i="2"/>
  <c r="CN502" i="2"/>
  <c r="U502" i="2"/>
  <c r="T502" i="2"/>
  <c r="CV502" i="2" s="1"/>
  <c r="C502" i="2"/>
  <c r="J454" i="4" s="1"/>
  <c r="FS501" i="2"/>
  <c r="FR501" i="2"/>
  <c r="FQ501" i="2"/>
  <c r="FP501" i="2"/>
  <c r="FO501" i="2"/>
  <c r="FN501" i="2"/>
  <c r="FM501" i="2"/>
  <c r="FL501" i="2"/>
  <c r="FK501" i="2"/>
  <c r="FJ501" i="2"/>
  <c r="FI501" i="2"/>
  <c r="FH501" i="2"/>
  <c r="FG501" i="2"/>
  <c r="FF501" i="2"/>
  <c r="FE501" i="2"/>
  <c r="FD501" i="2"/>
  <c r="FC501" i="2"/>
  <c r="FB501" i="2"/>
  <c r="FA501" i="2"/>
  <c r="EZ501" i="2"/>
  <c r="EY501" i="2"/>
  <c r="EX501" i="2"/>
  <c r="EW501" i="2"/>
  <c r="EV501" i="2"/>
  <c r="EU501" i="2"/>
  <c r="ET501" i="2"/>
  <c r="ES501" i="2"/>
  <c r="ER501" i="2"/>
  <c r="EQ501" i="2"/>
  <c r="EP501" i="2"/>
  <c r="EO501" i="2"/>
  <c r="EN501" i="2"/>
  <c r="EM501" i="2"/>
  <c r="EL501" i="2"/>
  <c r="EK501" i="2"/>
  <c r="EJ501" i="2"/>
  <c r="EI501" i="2"/>
  <c r="EH501" i="2"/>
  <c r="EG501" i="2"/>
  <c r="EF501" i="2"/>
  <c r="EE501" i="2"/>
  <c r="ED501" i="2"/>
  <c r="EC501" i="2"/>
  <c r="EB501" i="2"/>
  <c r="EA501" i="2"/>
  <c r="DZ501" i="2"/>
  <c r="DY501" i="2"/>
  <c r="DX501" i="2"/>
  <c r="DW501" i="2"/>
  <c r="DV501" i="2"/>
  <c r="DU501" i="2"/>
  <c r="DT501" i="2"/>
  <c r="DS501" i="2"/>
  <c r="DR501" i="2"/>
  <c r="DQ501" i="2"/>
  <c r="DP501" i="2"/>
  <c r="DO501" i="2"/>
  <c r="DN501" i="2"/>
  <c r="DM501" i="2"/>
  <c r="DL501" i="2"/>
  <c r="DK501" i="2"/>
  <c r="DJ501" i="2"/>
  <c r="DI501" i="2"/>
  <c r="DH501" i="2"/>
  <c r="DG501" i="2"/>
  <c r="DF501" i="2"/>
  <c r="DE501" i="2"/>
  <c r="DD501" i="2"/>
  <c r="DC501" i="2"/>
  <c r="DB501" i="2"/>
  <c r="U501" i="2"/>
  <c r="L453" i="4" s="1"/>
  <c r="T501" i="2"/>
  <c r="CV501" i="2" s="1"/>
  <c r="C501" i="2"/>
  <c r="J453" i="4" s="1"/>
  <c r="FS500" i="2"/>
  <c r="FR500" i="2"/>
  <c r="FQ500" i="2"/>
  <c r="FP500" i="2"/>
  <c r="FO500" i="2"/>
  <c r="FN500" i="2"/>
  <c r="FM500" i="2"/>
  <c r="FL500" i="2"/>
  <c r="FK500" i="2"/>
  <c r="FJ500" i="2"/>
  <c r="FI500" i="2"/>
  <c r="FH500" i="2"/>
  <c r="FG500" i="2"/>
  <c r="FF500" i="2"/>
  <c r="FE500" i="2"/>
  <c r="FD500" i="2"/>
  <c r="FC500" i="2"/>
  <c r="FB500" i="2"/>
  <c r="FA500" i="2"/>
  <c r="EZ500" i="2"/>
  <c r="EY500" i="2"/>
  <c r="EX500" i="2"/>
  <c r="EW500" i="2"/>
  <c r="EV500" i="2"/>
  <c r="EU500" i="2"/>
  <c r="ET500" i="2"/>
  <c r="ES500" i="2"/>
  <c r="ER500" i="2"/>
  <c r="EQ500" i="2"/>
  <c r="EP500" i="2"/>
  <c r="EO500" i="2"/>
  <c r="EN500" i="2"/>
  <c r="EM500" i="2"/>
  <c r="EL500" i="2"/>
  <c r="EK500" i="2"/>
  <c r="EJ500" i="2"/>
  <c r="EI500" i="2"/>
  <c r="EH500" i="2"/>
  <c r="EG500" i="2"/>
  <c r="EF500" i="2"/>
  <c r="EE500" i="2"/>
  <c r="ED500" i="2"/>
  <c r="EC500" i="2"/>
  <c r="EB500" i="2"/>
  <c r="EA500" i="2"/>
  <c r="DZ500" i="2"/>
  <c r="DY500" i="2"/>
  <c r="DX500" i="2"/>
  <c r="DW500" i="2"/>
  <c r="DV500" i="2"/>
  <c r="DU500" i="2"/>
  <c r="DT500" i="2"/>
  <c r="DS500" i="2"/>
  <c r="DR500" i="2"/>
  <c r="DQ500" i="2"/>
  <c r="DP500" i="2"/>
  <c r="DO500" i="2"/>
  <c r="DN500" i="2"/>
  <c r="DM500" i="2"/>
  <c r="DL500" i="2"/>
  <c r="DK500" i="2"/>
  <c r="DJ500" i="2"/>
  <c r="DI500" i="2"/>
  <c r="DH500" i="2"/>
  <c r="DG500" i="2"/>
  <c r="DF500" i="2"/>
  <c r="DE500" i="2"/>
  <c r="DD500" i="2"/>
  <c r="DC500" i="2"/>
  <c r="DB500" i="2"/>
  <c r="U500" i="2"/>
  <c r="L452" i="4" s="1"/>
  <c r="T500" i="2"/>
  <c r="CV500" i="2" s="1"/>
  <c r="C500" i="2"/>
  <c r="J452" i="4" s="1"/>
  <c r="FS499" i="2"/>
  <c r="FR499" i="2"/>
  <c r="FQ499" i="2"/>
  <c r="FP499" i="2"/>
  <c r="FO499" i="2"/>
  <c r="FN499" i="2"/>
  <c r="FM499" i="2"/>
  <c r="FL499" i="2"/>
  <c r="FK499" i="2"/>
  <c r="FJ499" i="2"/>
  <c r="FI499" i="2"/>
  <c r="FH499" i="2"/>
  <c r="FG499" i="2"/>
  <c r="FF499" i="2"/>
  <c r="FE499" i="2"/>
  <c r="FD499" i="2"/>
  <c r="FC499" i="2"/>
  <c r="FB499" i="2"/>
  <c r="FA499" i="2"/>
  <c r="EZ499" i="2"/>
  <c r="EY499" i="2"/>
  <c r="EX499" i="2"/>
  <c r="EW499" i="2"/>
  <c r="EV499" i="2"/>
  <c r="EU499" i="2"/>
  <c r="ET499" i="2"/>
  <c r="ES499" i="2"/>
  <c r="ER499" i="2"/>
  <c r="EQ499" i="2"/>
  <c r="EP499" i="2"/>
  <c r="EO499" i="2"/>
  <c r="EN499" i="2"/>
  <c r="EM499" i="2"/>
  <c r="EL499" i="2"/>
  <c r="EK499" i="2"/>
  <c r="EJ499" i="2"/>
  <c r="EI499" i="2"/>
  <c r="EH499" i="2"/>
  <c r="EG499" i="2"/>
  <c r="EF499" i="2"/>
  <c r="EE499" i="2"/>
  <c r="ED499" i="2"/>
  <c r="EC499" i="2"/>
  <c r="EB499" i="2"/>
  <c r="EA499" i="2"/>
  <c r="DZ499" i="2"/>
  <c r="DY499" i="2"/>
  <c r="DX499" i="2"/>
  <c r="DW499" i="2"/>
  <c r="DV499" i="2"/>
  <c r="DU499" i="2"/>
  <c r="DT499" i="2"/>
  <c r="DS499" i="2"/>
  <c r="DR499" i="2"/>
  <c r="DQ499" i="2"/>
  <c r="DP499" i="2"/>
  <c r="DO499" i="2"/>
  <c r="DN499" i="2"/>
  <c r="DM499" i="2"/>
  <c r="DL499" i="2"/>
  <c r="DK499" i="2"/>
  <c r="DJ499" i="2"/>
  <c r="DI499" i="2"/>
  <c r="DH499" i="2"/>
  <c r="DG499" i="2"/>
  <c r="DF499" i="2"/>
  <c r="DE499" i="2"/>
  <c r="DD499" i="2"/>
  <c r="DC499" i="2"/>
  <c r="DB499" i="2"/>
  <c r="U499" i="2"/>
  <c r="L451" i="4" s="1"/>
  <c r="T499" i="2"/>
  <c r="CV499" i="2" s="1"/>
  <c r="C499" i="2"/>
  <c r="J451" i="4" s="1"/>
  <c r="B310" i="1"/>
  <c r="B298" i="1"/>
  <c r="H298" i="1" s="1"/>
  <c r="J298" i="1" s="1"/>
  <c r="FS311" i="2"/>
  <c r="FR311" i="2"/>
  <c r="FQ311" i="2"/>
  <c r="FP311" i="2"/>
  <c r="FO311" i="2"/>
  <c r="FN311" i="2"/>
  <c r="FM311" i="2"/>
  <c r="FL311" i="2"/>
  <c r="FK311" i="2"/>
  <c r="FJ311" i="2"/>
  <c r="FI311" i="2"/>
  <c r="FH311" i="2"/>
  <c r="FG311" i="2"/>
  <c r="FF311" i="2"/>
  <c r="FE311" i="2"/>
  <c r="FD311" i="2"/>
  <c r="FC311" i="2"/>
  <c r="FB311" i="2"/>
  <c r="FA311" i="2"/>
  <c r="EZ311" i="2"/>
  <c r="EY311" i="2"/>
  <c r="EX311" i="2"/>
  <c r="EW311" i="2"/>
  <c r="EV311" i="2"/>
  <c r="EU311" i="2"/>
  <c r="ET311" i="2"/>
  <c r="ES311" i="2"/>
  <c r="ER311" i="2"/>
  <c r="EQ311" i="2"/>
  <c r="EP311" i="2"/>
  <c r="EO311" i="2"/>
  <c r="EN311" i="2"/>
  <c r="EM311" i="2"/>
  <c r="EL311" i="2"/>
  <c r="EK311" i="2"/>
  <c r="EJ311" i="2"/>
  <c r="EI311" i="2"/>
  <c r="EH311" i="2"/>
  <c r="EG311" i="2"/>
  <c r="EF311" i="2"/>
  <c r="EE311" i="2"/>
  <c r="ED311" i="2"/>
  <c r="EC311" i="2"/>
  <c r="EB311" i="2"/>
  <c r="EA311" i="2"/>
  <c r="DZ311" i="2"/>
  <c r="DY311" i="2"/>
  <c r="DX311" i="2"/>
  <c r="DW311" i="2"/>
  <c r="DV311" i="2"/>
  <c r="DU311" i="2"/>
  <c r="DT311" i="2"/>
  <c r="DS311" i="2"/>
  <c r="DR311" i="2"/>
  <c r="DQ311" i="2"/>
  <c r="DP311" i="2"/>
  <c r="DO311" i="2"/>
  <c r="DN311" i="2"/>
  <c r="DM311" i="2"/>
  <c r="DL311" i="2"/>
  <c r="DK311" i="2"/>
  <c r="DJ311" i="2"/>
  <c r="DI311" i="2"/>
  <c r="DH311" i="2"/>
  <c r="DG311" i="2"/>
  <c r="DF311" i="2"/>
  <c r="DE311" i="2"/>
  <c r="DD311" i="2"/>
  <c r="DC311" i="2"/>
  <c r="DB311" i="2"/>
  <c r="CR311" i="2"/>
  <c r="CQ311" i="2"/>
  <c r="CP311" i="2"/>
  <c r="CO311" i="2"/>
  <c r="CN311" i="2"/>
  <c r="C311" i="2"/>
  <c r="J292" i="4" s="1"/>
  <c r="FS299" i="2"/>
  <c r="FR299" i="2"/>
  <c r="FQ299" i="2"/>
  <c r="FP299" i="2"/>
  <c r="FO299" i="2"/>
  <c r="FN299" i="2"/>
  <c r="FM299" i="2"/>
  <c r="FL299" i="2"/>
  <c r="FK299" i="2"/>
  <c r="FJ299" i="2"/>
  <c r="FI299" i="2"/>
  <c r="FH299" i="2"/>
  <c r="FG299" i="2"/>
  <c r="FF299" i="2"/>
  <c r="FE299" i="2"/>
  <c r="FD299" i="2"/>
  <c r="FC299" i="2"/>
  <c r="FB299" i="2"/>
  <c r="FA299" i="2"/>
  <c r="EZ299" i="2"/>
  <c r="EY299" i="2"/>
  <c r="EX299" i="2"/>
  <c r="EW299" i="2"/>
  <c r="EV299" i="2"/>
  <c r="EU299" i="2"/>
  <c r="ET299" i="2"/>
  <c r="ES299" i="2"/>
  <c r="ER299" i="2"/>
  <c r="EQ299" i="2"/>
  <c r="EP299" i="2"/>
  <c r="EO299" i="2"/>
  <c r="EN299" i="2"/>
  <c r="EM299" i="2"/>
  <c r="EL299" i="2"/>
  <c r="EK299" i="2"/>
  <c r="EJ299" i="2"/>
  <c r="EI299" i="2"/>
  <c r="EH299" i="2"/>
  <c r="EG299" i="2"/>
  <c r="EF299" i="2"/>
  <c r="EE299" i="2"/>
  <c r="ED299" i="2"/>
  <c r="EC299" i="2"/>
  <c r="EB299" i="2"/>
  <c r="EA299" i="2"/>
  <c r="DZ299" i="2"/>
  <c r="DY299" i="2"/>
  <c r="DX299" i="2"/>
  <c r="DW299" i="2"/>
  <c r="DV299" i="2"/>
  <c r="DU299" i="2"/>
  <c r="DT299" i="2"/>
  <c r="DS299" i="2"/>
  <c r="DR299" i="2"/>
  <c r="DQ299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CV299" i="2"/>
  <c r="CR299" i="2"/>
  <c r="CQ299" i="2"/>
  <c r="CP299" i="2"/>
  <c r="CO299" i="2"/>
  <c r="CN299" i="2"/>
  <c r="B522" i="1"/>
  <c r="B521" i="1"/>
  <c r="B520" i="1"/>
  <c r="B519" i="1"/>
  <c r="B518" i="1"/>
  <c r="B517" i="1"/>
  <c r="B516" i="1"/>
  <c r="B497" i="1"/>
  <c r="B496" i="1"/>
  <c r="B495" i="1"/>
  <c r="B494" i="1"/>
  <c r="B493" i="1"/>
  <c r="B492" i="1"/>
  <c r="B491" i="1"/>
  <c r="B490" i="1"/>
  <c r="B489" i="1"/>
  <c r="B229" i="1"/>
  <c r="H229" i="1" s="1"/>
  <c r="J229" i="1" s="1"/>
  <c r="B228" i="1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CV229" i="2"/>
  <c r="CQ229" i="2"/>
  <c r="CP229" i="2"/>
  <c r="CO229" i="2"/>
  <c r="CN229" i="2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V228" i="2"/>
  <c r="CQ228" i="2"/>
  <c r="CP228" i="2"/>
  <c r="CO228" i="2"/>
  <c r="CN228" i="2"/>
  <c r="C523" i="2"/>
  <c r="J475" i="4" s="1"/>
  <c r="C522" i="2"/>
  <c r="J474" i="4" s="1"/>
  <c r="C521" i="2"/>
  <c r="J473" i="4" s="1"/>
  <c r="C520" i="2"/>
  <c r="J472" i="4" s="1"/>
  <c r="C519" i="2"/>
  <c r="J471" i="4" s="1"/>
  <c r="C518" i="2"/>
  <c r="J470" i="4" s="1"/>
  <c r="C517" i="2"/>
  <c r="J469" i="4" s="1"/>
  <c r="C498" i="2"/>
  <c r="J450" i="4" s="1"/>
  <c r="C497" i="2"/>
  <c r="J449" i="4" s="1"/>
  <c r="C496" i="2"/>
  <c r="J448" i="4" s="1"/>
  <c r="C495" i="2"/>
  <c r="J447" i="4" s="1"/>
  <c r="C494" i="2"/>
  <c r="J446" i="4" s="1"/>
  <c r="C493" i="2"/>
  <c r="J445" i="4" s="1"/>
  <c r="C492" i="2"/>
  <c r="J444" i="4" s="1"/>
  <c r="C491" i="2"/>
  <c r="J443" i="4" s="1"/>
  <c r="C490" i="2"/>
  <c r="U523" i="2"/>
  <c r="L475" i="4" s="1"/>
  <c r="U522" i="2"/>
  <c r="L474" i="4" s="1"/>
  <c r="U521" i="2"/>
  <c r="L473" i="4" s="1"/>
  <c r="U518" i="2"/>
  <c r="L470" i="4" s="1"/>
  <c r="U517" i="2"/>
  <c r="L469" i="4" s="1"/>
  <c r="U496" i="2"/>
  <c r="L448" i="4" s="1"/>
  <c r="U493" i="2"/>
  <c r="L445" i="4" s="1"/>
  <c r="U492" i="2"/>
  <c r="L444" i="4" s="1"/>
  <c r="U491" i="2"/>
  <c r="L443" i="4" s="1"/>
  <c r="U490" i="2"/>
  <c r="L442" i="4" s="1"/>
  <c r="T491" i="2"/>
  <c r="CV491" i="2" s="1"/>
  <c r="T523" i="2"/>
  <c r="CV523" i="2" s="1"/>
  <c r="T522" i="2"/>
  <c r="CV522" i="2" s="1"/>
  <c r="T521" i="2"/>
  <c r="CV521" i="2" s="1"/>
  <c r="T520" i="2"/>
  <c r="CV520" i="2" s="1"/>
  <c r="T519" i="2"/>
  <c r="CV519" i="2" s="1"/>
  <c r="T518" i="2"/>
  <c r="CV518" i="2" s="1"/>
  <c r="T517" i="2"/>
  <c r="CV517" i="2" s="1"/>
  <c r="T498" i="2"/>
  <c r="CV498" i="2" s="1"/>
  <c r="T497" i="2"/>
  <c r="CV497" i="2" s="1"/>
  <c r="T496" i="2"/>
  <c r="CV496" i="2" s="1"/>
  <c r="T495" i="2"/>
  <c r="CV495" i="2" s="1"/>
  <c r="T494" i="2"/>
  <c r="CV494" i="2" s="1"/>
  <c r="T493" i="2"/>
  <c r="CV493" i="2" s="1"/>
  <c r="T492" i="2"/>
  <c r="CV492" i="2" s="1"/>
  <c r="T490" i="2"/>
  <c r="CV490" i="2" s="1"/>
  <c r="B324" i="1"/>
  <c r="H324" i="1" s="1"/>
  <c r="J324" i="1" s="1"/>
  <c r="B323" i="1"/>
  <c r="U325" i="2"/>
  <c r="L305" i="4" s="1"/>
  <c r="FS325" i="2"/>
  <c r="FR325" i="2"/>
  <c r="FQ325" i="2"/>
  <c r="FP325" i="2"/>
  <c r="FO325" i="2"/>
  <c r="FN325" i="2"/>
  <c r="FM325" i="2"/>
  <c r="FL325" i="2"/>
  <c r="FK325" i="2"/>
  <c r="FJ325" i="2"/>
  <c r="FI325" i="2"/>
  <c r="FH325" i="2"/>
  <c r="FG325" i="2"/>
  <c r="FF325" i="2"/>
  <c r="FE325" i="2"/>
  <c r="FD325" i="2"/>
  <c r="FC325" i="2"/>
  <c r="FB325" i="2"/>
  <c r="FA325" i="2"/>
  <c r="EZ325" i="2"/>
  <c r="EY325" i="2"/>
  <c r="EX325" i="2"/>
  <c r="EW325" i="2"/>
  <c r="EV325" i="2"/>
  <c r="EU325" i="2"/>
  <c r="ET325" i="2"/>
  <c r="ES325" i="2"/>
  <c r="ER325" i="2"/>
  <c r="EQ325" i="2"/>
  <c r="EP325" i="2"/>
  <c r="EO325" i="2"/>
  <c r="EN325" i="2"/>
  <c r="EM325" i="2"/>
  <c r="EL325" i="2"/>
  <c r="EK325" i="2"/>
  <c r="EJ325" i="2"/>
  <c r="EI325" i="2"/>
  <c r="EH325" i="2"/>
  <c r="EG325" i="2"/>
  <c r="EF325" i="2"/>
  <c r="EE325" i="2"/>
  <c r="ED325" i="2"/>
  <c r="EC325" i="2"/>
  <c r="EB325" i="2"/>
  <c r="EA325" i="2"/>
  <c r="DZ325" i="2"/>
  <c r="DY325" i="2"/>
  <c r="DX325" i="2"/>
  <c r="DW325" i="2"/>
  <c r="DV325" i="2"/>
  <c r="DU325" i="2"/>
  <c r="DT325" i="2"/>
  <c r="DS325" i="2"/>
  <c r="DR325" i="2"/>
  <c r="DQ325" i="2"/>
  <c r="DP325" i="2"/>
  <c r="DO325" i="2"/>
  <c r="DN325" i="2"/>
  <c r="DM325" i="2"/>
  <c r="DL325" i="2"/>
  <c r="DK325" i="2"/>
  <c r="DJ325" i="2"/>
  <c r="DI325" i="2"/>
  <c r="DH325" i="2"/>
  <c r="DG325" i="2"/>
  <c r="DF325" i="2"/>
  <c r="DE325" i="2"/>
  <c r="DD325" i="2"/>
  <c r="DC325" i="2"/>
  <c r="DB325" i="2"/>
  <c r="CV325" i="2"/>
  <c r="FS324" i="2"/>
  <c r="FR324" i="2"/>
  <c r="FQ324" i="2"/>
  <c r="FP324" i="2"/>
  <c r="FO324" i="2"/>
  <c r="FN324" i="2"/>
  <c r="FM324" i="2"/>
  <c r="FL324" i="2"/>
  <c r="FK324" i="2"/>
  <c r="FJ324" i="2"/>
  <c r="FI324" i="2"/>
  <c r="FH324" i="2"/>
  <c r="FG324" i="2"/>
  <c r="FF324" i="2"/>
  <c r="FE324" i="2"/>
  <c r="FD324" i="2"/>
  <c r="FC324" i="2"/>
  <c r="FB324" i="2"/>
  <c r="FA324" i="2"/>
  <c r="EZ324" i="2"/>
  <c r="EY324" i="2"/>
  <c r="EX324" i="2"/>
  <c r="EW324" i="2"/>
  <c r="EV324" i="2"/>
  <c r="EU324" i="2"/>
  <c r="ET324" i="2"/>
  <c r="ES324" i="2"/>
  <c r="ER324" i="2"/>
  <c r="EQ324" i="2"/>
  <c r="EP324" i="2"/>
  <c r="EO324" i="2"/>
  <c r="EN324" i="2"/>
  <c r="EM324" i="2"/>
  <c r="EL324" i="2"/>
  <c r="EK324" i="2"/>
  <c r="EJ324" i="2"/>
  <c r="EI324" i="2"/>
  <c r="EH324" i="2"/>
  <c r="EG324" i="2"/>
  <c r="EF324" i="2"/>
  <c r="EE324" i="2"/>
  <c r="ED324" i="2"/>
  <c r="EC324" i="2"/>
  <c r="EB324" i="2"/>
  <c r="EA324" i="2"/>
  <c r="DZ324" i="2"/>
  <c r="DY324" i="2"/>
  <c r="DX324" i="2"/>
  <c r="DW324" i="2"/>
  <c r="DV324" i="2"/>
  <c r="DU324" i="2"/>
  <c r="DT324" i="2"/>
  <c r="DS324" i="2"/>
  <c r="DR324" i="2"/>
  <c r="DQ324" i="2"/>
  <c r="DP324" i="2"/>
  <c r="DO324" i="2"/>
  <c r="DN324" i="2"/>
  <c r="DM324" i="2"/>
  <c r="DL324" i="2"/>
  <c r="DK324" i="2"/>
  <c r="DJ324" i="2"/>
  <c r="DI324" i="2"/>
  <c r="DH324" i="2"/>
  <c r="DG324" i="2"/>
  <c r="DF324" i="2"/>
  <c r="DE324" i="2"/>
  <c r="DD324" i="2"/>
  <c r="DC324" i="2"/>
  <c r="DB324" i="2"/>
  <c r="CV324" i="2"/>
  <c r="B322" i="1"/>
  <c r="H322" i="1" s="1"/>
  <c r="J322" i="1" s="1"/>
  <c r="FS323" i="2"/>
  <c r="FR323" i="2"/>
  <c r="FQ323" i="2"/>
  <c r="FP323" i="2"/>
  <c r="FO323" i="2"/>
  <c r="FN323" i="2"/>
  <c r="FM323" i="2"/>
  <c r="FL323" i="2"/>
  <c r="FK323" i="2"/>
  <c r="FJ323" i="2"/>
  <c r="FI323" i="2"/>
  <c r="FH323" i="2"/>
  <c r="FG323" i="2"/>
  <c r="FF323" i="2"/>
  <c r="FE323" i="2"/>
  <c r="FD323" i="2"/>
  <c r="FC323" i="2"/>
  <c r="FB323" i="2"/>
  <c r="FA323" i="2"/>
  <c r="EZ323" i="2"/>
  <c r="EY323" i="2"/>
  <c r="EX323" i="2"/>
  <c r="EW323" i="2"/>
  <c r="EV323" i="2"/>
  <c r="EU323" i="2"/>
  <c r="ET323" i="2"/>
  <c r="ES323" i="2"/>
  <c r="ER323" i="2"/>
  <c r="EQ323" i="2"/>
  <c r="EP323" i="2"/>
  <c r="EO323" i="2"/>
  <c r="EN323" i="2"/>
  <c r="EM323" i="2"/>
  <c r="EL323" i="2"/>
  <c r="EK323" i="2"/>
  <c r="EJ323" i="2"/>
  <c r="EI323" i="2"/>
  <c r="EH323" i="2"/>
  <c r="EG323" i="2"/>
  <c r="EF323" i="2"/>
  <c r="EE323" i="2"/>
  <c r="ED323" i="2"/>
  <c r="EC323" i="2"/>
  <c r="EB323" i="2"/>
  <c r="EA323" i="2"/>
  <c r="DZ323" i="2"/>
  <c r="DY323" i="2"/>
  <c r="DX323" i="2"/>
  <c r="DW323" i="2"/>
  <c r="DV323" i="2"/>
  <c r="DU323" i="2"/>
  <c r="DT323" i="2"/>
  <c r="DS323" i="2"/>
  <c r="DR323" i="2"/>
  <c r="DQ323" i="2"/>
  <c r="DP323" i="2"/>
  <c r="DO323" i="2"/>
  <c r="DN323" i="2"/>
  <c r="DM323" i="2"/>
  <c r="DL323" i="2"/>
  <c r="DK323" i="2"/>
  <c r="DJ323" i="2"/>
  <c r="DI323" i="2"/>
  <c r="DH323" i="2"/>
  <c r="DG323" i="2"/>
  <c r="DF323" i="2"/>
  <c r="DE323" i="2"/>
  <c r="DD323" i="2"/>
  <c r="DC323" i="2"/>
  <c r="DB323" i="2"/>
  <c r="CV323" i="2"/>
  <c r="B328" i="1"/>
  <c r="FS329" i="2"/>
  <c r="FR329" i="2"/>
  <c r="FQ329" i="2"/>
  <c r="FP329" i="2"/>
  <c r="FO329" i="2"/>
  <c r="FN329" i="2"/>
  <c r="FM329" i="2"/>
  <c r="FL329" i="2"/>
  <c r="FK329" i="2"/>
  <c r="FJ329" i="2"/>
  <c r="FI329" i="2"/>
  <c r="FH329" i="2"/>
  <c r="FG329" i="2"/>
  <c r="FF329" i="2"/>
  <c r="FE329" i="2"/>
  <c r="FD329" i="2"/>
  <c r="FC329" i="2"/>
  <c r="FB329" i="2"/>
  <c r="FA329" i="2"/>
  <c r="EZ329" i="2"/>
  <c r="EY329" i="2"/>
  <c r="EX329" i="2"/>
  <c r="EW329" i="2"/>
  <c r="EV329" i="2"/>
  <c r="EU329" i="2"/>
  <c r="ET329" i="2"/>
  <c r="ES329" i="2"/>
  <c r="ER329" i="2"/>
  <c r="EQ329" i="2"/>
  <c r="EP329" i="2"/>
  <c r="EO329" i="2"/>
  <c r="EN329" i="2"/>
  <c r="EM329" i="2"/>
  <c r="EL329" i="2"/>
  <c r="EK329" i="2"/>
  <c r="EJ329" i="2"/>
  <c r="EI329" i="2"/>
  <c r="EH329" i="2"/>
  <c r="EG329" i="2"/>
  <c r="EF329" i="2"/>
  <c r="EE329" i="2"/>
  <c r="ED329" i="2"/>
  <c r="EC329" i="2"/>
  <c r="EB329" i="2"/>
  <c r="EA329" i="2"/>
  <c r="DZ329" i="2"/>
  <c r="DY329" i="2"/>
  <c r="DX329" i="2"/>
  <c r="DW329" i="2"/>
  <c r="DV329" i="2"/>
  <c r="DU329" i="2"/>
  <c r="DT329" i="2"/>
  <c r="DS329" i="2"/>
  <c r="DR329" i="2"/>
  <c r="DQ329" i="2"/>
  <c r="DP329" i="2"/>
  <c r="DO329" i="2"/>
  <c r="DN329" i="2"/>
  <c r="DM329" i="2"/>
  <c r="DL329" i="2"/>
  <c r="DK329" i="2"/>
  <c r="DJ329" i="2"/>
  <c r="DI329" i="2"/>
  <c r="DH329" i="2"/>
  <c r="DG329" i="2"/>
  <c r="DF329" i="2"/>
  <c r="DE329" i="2"/>
  <c r="DD329" i="2"/>
  <c r="DC329" i="2"/>
  <c r="DB329" i="2"/>
  <c r="CV329" i="2"/>
  <c r="U267" i="2"/>
  <c r="L251" i="4" s="1"/>
  <c r="B259" i="1"/>
  <c r="H259" i="1" s="1"/>
  <c r="J259" i="1" s="1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CV259" i="2"/>
  <c r="CR259" i="2"/>
  <c r="CQ259" i="2"/>
  <c r="CP259" i="2"/>
  <c r="CO259" i="2"/>
  <c r="CN259" i="2"/>
  <c r="B267" i="1"/>
  <c r="H267" i="1" s="1"/>
  <c r="J267" i="1" s="1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V267" i="2"/>
  <c r="CR267" i="2"/>
  <c r="CQ267" i="2"/>
  <c r="CP267" i="2"/>
  <c r="CO267" i="2"/>
  <c r="CN267" i="2"/>
  <c r="B327" i="1"/>
  <c r="H327" i="1" s="1"/>
  <c r="J327" i="1" s="1"/>
  <c r="B326" i="1"/>
  <c r="B325" i="1"/>
  <c r="H325" i="1" s="1"/>
  <c r="J325" i="1" s="1"/>
  <c r="FS328" i="2"/>
  <c r="FR328" i="2"/>
  <c r="FQ328" i="2"/>
  <c r="FP328" i="2"/>
  <c r="FO328" i="2"/>
  <c r="FN328" i="2"/>
  <c r="FM328" i="2"/>
  <c r="FL328" i="2"/>
  <c r="FK328" i="2"/>
  <c r="FJ328" i="2"/>
  <c r="FI328" i="2"/>
  <c r="FH328" i="2"/>
  <c r="FG328" i="2"/>
  <c r="FF328" i="2"/>
  <c r="FE328" i="2"/>
  <c r="FD328" i="2"/>
  <c r="FC328" i="2"/>
  <c r="FB328" i="2"/>
  <c r="FA328" i="2"/>
  <c r="EZ328" i="2"/>
  <c r="EY328" i="2"/>
  <c r="EX328" i="2"/>
  <c r="EW328" i="2"/>
  <c r="EV328" i="2"/>
  <c r="EU328" i="2"/>
  <c r="ET328" i="2"/>
  <c r="ES328" i="2"/>
  <c r="ER328" i="2"/>
  <c r="EQ328" i="2"/>
  <c r="EP328" i="2"/>
  <c r="EO328" i="2"/>
  <c r="EN328" i="2"/>
  <c r="EM328" i="2"/>
  <c r="EL328" i="2"/>
  <c r="EK328" i="2"/>
  <c r="EJ328" i="2"/>
  <c r="EI328" i="2"/>
  <c r="EH328" i="2"/>
  <c r="EG328" i="2"/>
  <c r="EF328" i="2"/>
  <c r="EE328" i="2"/>
  <c r="ED328" i="2"/>
  <c r="EC328" i="2"/>
  <c r="EB328" i="2"/>
  <c r="EA328" i="2"/>
  <c r="DZ328" i="2"/>
  <c r="DY328" i="2"/>
  <c r="DX328" i="2"/>
  <c r="DW328" i="2"/>
  <c r="DV328" i="2"/>
  <c r="DU328" i="2"/>
  <c r="DT328" i="2"/>
  <c r="DS328" i="2"/>
  <c r="DR328" i="2"/>
  <c r="DQ328" i="2"/>
  <c r="DP328" i="2"/>
  <c r="DO328" i="2"/>
  <c r="DN328" i="2"/>
  <c r="DM328" i="2"/>
  <c r="DL328" i="2"/>
  <c r="DK328" i="2"/>
  <c r="DJ328" i="2"/>
  <c r="DI328" i="2"/>
  <c r="DH328" i="2"/>
  <c r="DG328" i="2"/>
  <c r="DF328" i="2"/>
  <c r="DE328" i="2"/>
  <c r="DD328" i="2"/>
  <c r="DC328" i="2"/>
  <c r="DB328" i="2"/>
  <c r="CV328" i="2"/>
  <c r="FS327" i="2"/>
  <c r="FR327" i="2"/>
  <c r="FQ327" i="2"/>
  <c r="FP327" i="2"/>
  <c r="FO327" i="2"/>
  <c r="FN327" i="2"/>
  <c r="FM327" i="2"/>
  <c r="FL327" i="2"/>
  <c r="FK327" i="2"/>
  <c r="FJ327" i="2"/>
  <c r="FI327" i="2"/>
  <c r="FH327" i="2"/>
  <c r="FG327" i="2"/>
  <c r="FF327" i="2"/>
  <c r="FE327" i="2"/>
  <c r="FD327" i="2"/>
  <c r="FC327" i="2"/>
  <c r="FB327" i="2"/>
  <c r="FA327" i="2"/>
  <c r="EZ327" i="2"/>
  <c r="EY327" i="2"/>
  <c r="EX327" i="2"/>
  <c r="EW327" i="2"/>
  <c r="EV327" i="2"/>
  <c r="EU327" i="2"/>
  <c r="ET327" i="2"/>
  <c r="ES327" i="2"/>
  <c r="ER327" i="2"/>
  <c r="EQ327" i="2"/>
  <c r="EP327" i="2"/>
  <c r="EO327" i="2"/>
  <c r="EN327" i="2"/>
  <c r="EM327" i="2"/>
  <c r="EL327" i="2"/>
  <c r="EK327" i="2"/>
  <c r="EJ327" i="2"/>
  <c r="EI327" i="2"/>
  <c r="EH327" i="2"/>
  <c r="EG327" i="2"/>
  <c r="EF327" i="2"/>
  <c r="EE327" i="2"/>
  <c r="ED327" i="2"/>
  <c r="EC327" i="2"/>
  <c r="EB327" i="2"/>
  <c r="EA327" i="2"/>
  <c r="DZ327" i="2"/>
  <c r="DY327" i="2"/>
  <c r="DX327" i="2"/>
  <c r="DW327" i="2"/>
  <c r="DV327" i="2"/>
  <c r="DU327" i="2"/>
  <c r="DT327" i="2"/>
  <c r="DS327" i="2"/>
  <c r="DR327" i="2"/>
  <c r="DQ327" i="2"/>
  <c r="DP327" i="2"/>
  <c r="DO327" i="2"/>
  <c r="DN327" i="2"/>
  <c r="DM327" i="2"/>
  <c r="DL327" i="2"/>
  <c r="DK327" i="2"/>
  <c r="DJ327" i="2"/>
  <c r="DI327" i="2"/>
  <c r="DH327" i="2"/>
  <c r="DG327" i="2"/>
  <c r="DF327" i="2"/>
  <c r="DE327" i="2"/>
  <c r="DD327" i="2"/>
  <c r="DC327" i="2"/>
  <c r="DB327" i="2"/>
  <c r="CV327" i="2"/>
  <c r="U327" i="2"/>
  <c r="L307" i="4" s="1"/>
  <c r="FS326" i="2"/>
  <c r="FR326" i="2"/>
  <c r="FQ326" i="2"/>
  <c r="FP326" i="2"/>
  <c r="FO326" i="2"/>
  <c r="FN326" i="2"/>
  <c r="FM326" i="2"/>
  <c r="FL326" i="2"/>
  <c r="FK326" i="2"/>
  <c r="FJ326" i="2"/>
  <c r="FI326" i="2"/>
  <c r="FH326" i="2"/>
  <c r="FG326" i="2"/>
  <c r="FF326" i="2"/>
  <c r="FE326" i="2"/>
  <c r="FD326" i="2"/>
  <c r="FC326" i="2"/>
  <c r="FB326" i="2"/>
  <c r="FA326" i="2"/>
  <c r="EZ326" i="2"/>
  <c r="EY326" i="2"/>
  <c r="EX326" i="2"/>
  <c r="EW326" i="2"/>
  <c r="EV326" i="2"/>
  <c r="EU326" i="2"/>
  <c r="ET326" i="2"/>
  <c r="ES326" i="2"/>
  <c r="ER326" i="2"/>
  <c r="EQ326" i="2"/>
  <c r="EP326" i="2"/>
  <c r="EO326" i="2"/>
  <c r="EN326" i="2"/>
  <c r="EM326" i="2"/>
  <c r="EL326" i="2"/>
  <c r="EK326" i="2"/>
  <c r="EJ326" i="2"/>
  <c r="EI326" i="2"/>
  <c r="EH326" i="2"/>
  <c r="EG326" i="2"/>
  <c r="EF326" i="2"/>
  <c r="EE326" i="2"/>
  <c r="ED326" i="2"/>
  <c r="EC326" i="2"/>
  <c r="EB326" i="2"/>
  <c r="EA326" i="2"/>
  <c r="DZ326" i="2"/>
  <c r="DY326" i="2"/>
  <c r="DX326" i="2"/>
  <c r="DW326" i="2"/>
  <c r="DV326" i="2"/>
  <c r="DU326" i="2"/>
  <c r="DT326" i="2"/>
  <c r="DS326" i="2"/>
  <c r="DR326" i="2"/>
  <c r="DQ326" i="2"/>
  <c r="DP326" i="2"/>
  <c r="DO326" i="2"/>
  <c r="DN326" i="2"/>
  <c r="DM326" i="2"/>
  <c r="DL326" i="2"/>
  <c r="DK326" i="2"/>
  <c r="DJ326" i="2"/>
  <c r="DI326" i="2"/>
  <c r="DH326" i="2"/>
  <c r="DG326" i="2"/>
  <c r="DF326" i="2"/>
  <c r="DE326" i="2"/>
  <c r="DD326" i="2"/>
  <c r="DC326" i="2"/>
  <c r="DB326" i="2"/>
  <c r="CV326" i="2"/>
  <c r="U326" i="2"/>
  <c r="L306" i="4" s="1"/>
  <c r="B120" i="1"/>
  <c r="H120" i="1" s="1"/>
  <c r="J120" i="1" s="1"/>
  <c r="B121" i="1"/>
  <c r="H121" i="1" s="1"/>
  <c r="J121" i="1" s="1"/>
  <c r="B119" i="1"/>
  <c r="M119" i="1" s="1"/>
  <c r="B118" i="1"/>
  <c r="H118" i="1" s="1"/>
  <c r="J118" i="1" s="1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O121" i="2"/>
  <c r="DN121" i="2"/>
  <c r="DM121" i="2"/>
  <c r="DL121" i="2"/>
  <c r="DK121" i="2"/>
  <c r="DJ121" i="2"/>
  <c r="DI121" i="2"/>
  <c r="DG121" i="2"/>
  <c r="DE121" i="2"/>
  <c r="DD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O120" i="2"/>
  <c r="DN120" i="2"/>
  <c r="DM120" i="2"/>
  <c r="DL120" i="2"/>
  <c r="DK120" i="2"/>
  <c r="DJ120" i="2"/>
  <c r="DI120" i="2"/>
  <c r="DG120" i="2"/>
  <c r="DE120" i="2"/>
  <c r="DD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O119" i="2"/>
  <c r="DN119" i="2"/>
  <c r="DM119" i="2"/>
  <c r="DL119" i="2"/>
  <c r="DK119" i="2"/>
  <c r="DJ119" i="2"/>
  <c r="DI119" i="2"/>
  <c r="DG119" i="2"/>
  <c r="DE119" i="2"/>
  <c r="DD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O118" i="2"/>
  <c r="DN118" i="2"/>
  <c r="DM118" i="2"/>
  <c r="DL118" i="2"/>
  <c r="DK118" i="2"/>
  <c r="DJ118" i="2"/>
  <c r="DI118" i="2"/>
  <c r="DG118" i="2"/>
  <c r="DE118" i="2"/>
  <c r="DD118" i="2"/>
  <c r="I328" i="1" l="1"/>
  <c r="K328" i="1" s="1"/>
  <c r="H512" i="1"/>
  <c r="J512" i="1" s="1"/>
  <c r="M568" i="1"/>
  <c r="M572" i="1"/>
  <c r="H489" i="1"/>
  <c r="J489" i="1" s="1"/>
  <c r="CR527" i="2"/>
  <c r="CR526" i="2"/>
  <c r="I551" i="1"/>
  <c r="K551" i="1" s="1"/>
  <c r="M580" i="1"/>
  <c r="H310" i="1"/>
  <c r="J310" i="1" s="1"/>
  <c r="M501" i="1"/>
  <c r="I555" i="1"/>
  <c r="K555" i="1" s="1"/>
  <c r="M551" i="1"/>
  <c r="M547" i="1"/>
  <c r="I557" i="1"/>
  <c r="K557" i="1" s="1"/>
  <c r="CU582" i="2"/>
  <c r="H557" i="1"/>
  <c r="J557" i="1" s="1"/>
  <c r="CU577" i="2"/>
  <c r="CU580" i="2"/>
  <c r="H551" i="1"/>
  <c r="J551" i="1" s="1"/>
  <c r="CU571" i="2"/>
  <c r="CU576" i="2"/>
  <c r="H538" i="1"/>
  <c r="J538" i="1" s="1"/>
  <c r="CU568" i="2"/>
  <c r="I565" i="1"/>
  <c r="K565" i="1" s="1"/>
  <c r="I577" i="1"/>
  <c r="K577" i="1" s="1"/>
  <c r="I567" i="1"/>
  <c r="K567" i="1" s="1"/>
  <c r="I571" i="1"/>
  <c r="K571" i="1" s="1"/>
  <c r="I573" i="1"/>
  <c r="K573" i="1" s="1"/>
  <c r="I559" i="1"/>
  <c r="K559" i="1" s="1"/>
  <c r="I553" i="1"/>
  <c r="K553" i="1" s="1"/>
  <c r="I563" i="1"/>
  <c r="K563" i="1" s="1"/>
  <c r="I547" i="1"/>
  <c r="K547" i="1" s="1"/>
  <c r="I530" i="1"/>
  <c r="K530" i="1" s="1"/>
  <c r="I542" i="1"/>
  <c r="K542" i="1" s="1"/>
  <c r="CU573" i="2"/>
  <c r="CU575" i="2"/>
  <c r="I575" i="1"/>
  <c r="K575" i="1" s="1"/>
  <c r="CU559" i="2"/>
  <c r="CU566" i="2"/>
  <c r="CU570" i="2"/>
  <c r="I546" i="1"/>
  <c r="K546" i="1" s="1"/>
  <c r="H549" i="1"/>
  <c r="J549" i="1" s="1"/>
  <c r="H567" i="1"/>
  <c r="J567" i="1" s="1"/>
  <c r="H575" i="1"/>
  <c r="J575" i="1" s="1"/>
  <c r="CU253" i="2"/>
  <c r="CU578" i="2"/>
  <c r="I549" i="1"/>
  <c r="K549" i="1" s="1"/>
  <c r="I569" i="1"/>
  <c r="K569" i="1" s="1"/>
  <c r="CU375" i="2"/>
  <c r="CU567" i="2"/>
  <c r="CU574" i="2"/>
  <c r="CU581" i="2"/>
  <c r="I531" i="1"/>
  <c r="K531" i="1" s="1"/>
  <c r="I539" i="1"/>
  <c r="K539" i="1" s="1"/>
  <c r="H569" i="1"/>
  <c r="J569" i="1" s="1"/>
  <c r="H577" i="1"/>
  <c r="J577" i="1" s="1"/>
  <c r="I540" i="1"/>
  <c r="K540" i="1" s="1"/>
  <c r="I579" i="1"/>
  <c r="K579" i="1" s="1"/>
  <c r="H311" i="1"/>
  <c r="J311" i="1" s="1"/>
  <c r="I534" i="1"/>
  <c r="K534" i="1" s="1"/>
  <c r="H571" i="1"/>
  <c r="J571" i="1" s="1"/>
  <c r="H579" i="1"/>
  <c r="J579" i="1" s="1"/>
  <c r="CU251" i="2"/>
  <c r="CU572" i="2"/>
  <c r="CU569" i="2"/>
  <c r="CU583" i="2"/>
  <c r="I581" i="1"/>
  <c r="K581" i="1" s="1"/>
  <c r="CU560" i="2"/>
  <c r="I535" i="1"/>
  <c r="K535" i="1" s="1"/>
  <c r="I543" i="1"/>
  <c r="K543" i="1" s="1"/>
  <c r="H553" i="1"/>
  <c r="J553" i="1" s="1"/>
  <c r="H559" i="1"/>
  <c r="J559" i="1" s="1"/>
  <c r="H565" i="1"/>
  <c r="J565" i="1" s="1"/>
  <c r="H573" i="1"/>
  <c r="J573" i="1" s="1"/>
  <c r="H581" i="1"/>
  <c r="J581" i="1" s="1"/>
  <c r="CU252" i="2"/>
  <c r="CU530" i="2"/>
  <c r="CU579" i="2"/>
  <c r="M576" i="1"/>
  <c r="M582" i="1"/>
  <c r="CR580" i="2"/>
  <c r="CR572" i="2"/>
  <c r="M566" i="1"/>
  <c r="M578" i="1"/>
  <c r="M553" i="1"/>
  <c r="M557" i="1"/>
  <c r="M561" i="1"/>
  <c r="M555" i="1"/>
  <c r="M559" i="1"/>
  <c r="CR530" i="2"/>
  <c r="I566" i="1"/>
  <c r="K566" i="1" s="1"/>
  <c r="I568" i="1"/>
  <c r="K568" i="1" s="1"/>
  <c r="I570" i="1"/>
  <c r="K570" i="1" s="1"/>
  <c r="I572" i="1"/>
  <c r="K572" i="1" s="1"/>
  <c r="I574" i="1"/>
  <c r="K574" i="1" s="1"/>
  <c r="I576" i="1"/>
  <c r="K576" i="1" s="1"/>
  <c r="I578" i="1"/>
  <c r="K578" i="1" s="1"/>
  <c r="I580" i="1"/>
  <c r="K580" i="1" s="1"/>
  <c r="I582" i="1"/>
  <c r="K582" i="1" s="1"/>
  <c r="M565" i="1"/>
  <c r="M567" i="1"/>
  <c r="M569" i="1"/>
  <c r="M571" i="1"/>
  <c r="M573" i="1"/>
  <c r="M575" i="1"/>
  <c r="M577" i="1"/>
  <c r="M579" i="1"/>
  <c r="M581" i="1"/>
  <c r="M548" i="1"/>
  <c r="M550" i="1"/>
  <c r="M552" i="1"/>
  <c r="M554" i="1"/>
  <c r="M556" i="1"/>
  <c r="M558" i="1"/>
  <c r="M560" i="1"/>
  <c r="M562" i="1"/>
  <c r="M564" i="1"/>
  <c r="I548" i="1"/>
  <c r="K548" i="1" s="1"/>
  <c r="I550" i="1"/>
  <c r="K550" i="1" s="1"/>
  <c r="I552" i="1"/>
  <c r="K552" i="1" s="1"/>
  <c r="I554" i="1"/>
  <c r="K554" i="1" s="1"/>
  <c r="I556" i="1"/>
  <c r="K556" i="1" s="1"/>
  <c r="I558" i="1"/>
  <c r="K558" i="1" s="1"/>
  <c r="I560" i="1"/>
  <c r="K560" i="1" s="1"/>
  <c r="I562" i="1"/>
  <c r="K562" i="1" s="1"/>
  <c r="I564" i="1"/>
  <c r="K564" i="1" s="1"/>
  <c r="M533" i="1"/>
  <c r="M537" i="1"/>
  <c r="M541" i="1"/>
  <c r="M545" i="1"/>
  <c r="I533" i="1"/>
  <c r="K533" i="1" s="1"/>
  <c r="I537" i="1"/>
  <c r="K537" i="1" s="1"/>
  <c r="I541" i="1"/>
  <c r="K541" i="1" s="1"/>
  <c r="I545" i="1"/>
  <c r="K545" i="1" s="1"/>
  <c r="I512" i="1"/>
  <c r="K512" i="1" s="1"/>
  <c r="H532" i="1"/>
  <c r="J532" i="1" s="1"/>
  <c r="H536" i="1"/>
  <c r="J536" i="1" s="1"/>
  <c r="H540" i="1"/>
  <c r="J540" i="1" s="1"/>
  <c r="H544" i="1"/>
  <c r="J544" i="1" s="1"/>
  <c r="M531" i="1"/>
  <c r="M535" i="1"/>
  <c r="M539" i="1"/>
  <c r="M543" i="1"/>
  <c r="M530" i="1"/>
  <c r="M532" i="1"/>
  <c r="M534" i="1"/>
  <c r="M536" i="1"/>
  <c r="M538" i="1"/>
  <c r="M540" i="1"/>
  <c r="M542" i="1"/>
  <c r="M544" i="1"/>
  <c r="M546" i="1"/>
  <c r="M529" i="1"/>
  <c r="I529" i="1"/>
  <c r="K529" i="1" s="1"/>
  <c r="CU552" i="2"/>
  <c r="CU553" i="2"/>
  <c r="CU555" i="2"/>
  <c r="CU561" i="2"/>
  <c r="CU565" i="2"/>
  <c r="CU556" i="2"/>
  <c r="CU548" i="2"/>
  <c r="CU551" i="2"/>
  <c r="CU554" i="2"/>
  <c r="CU550" i="2"/>
  <c r="CU558" i="2"/>
  <c r="CU563" i="2"/>
  <c r="CU549" i="2"/>
  <c r="CU557" i="2"/>
  <c r="CU562" i="2"/>
  <c r="CU564" i="2"/>
  <c r="M251" i="1"/>
  <c r="I251" i="1"/>
  <c r="K251" i="1" s="1"/>
  <c r="H510" i="1"/>
  <c r="J510" i="1" s="1"/>
  <c r="M252" i="1"/>
  <c r="I252" i="1"/>
  <c r="K252" i="1" s="1"/>
  <c r="I510" i="1"/>
  <c r="K510" i="1" s="1"/>
  <c r="M253" i="1"/>
  <c r="I253" i="1"/>
  <c r="K253" i="1" s="1"/>
  <c r="M383" i="1"/>
  <c r="M381" i="1"/>
  <c r="M375" i="1"/>
  <c r="M373" i="1"/>
  <c r="M371" i="1"/>
  <c r="M379" i="1"/>
  <c r="M387" i="1"/>
  <c r="M369" i="1"/>
  <c r="M377" i="1"/>
  <c r="M385" i="1"/>
  <c r="M370" i="1"/>
  <c r="M372" i="1"/>
  <c r="M374" i="1"/>
  <c r="M376" i="1"/>
  <c r="M378" i="1"/>
  <c r="M380" i="1"/>
  <c r="M382" i="1"/>
  <c r="M384" i="1"/>
  <c r="M386" i="1"/>
  <c r="M388" i="1"/>
  <c r="I370" i="1"/>
  <c r="K370" i="1" s="1"/>
  <c r="I372" i="1"/>
  <c r="K372" i="1" s="1"/>
  <c r="I374" i="1"/>
  <c r="K374" i="1" s="1"/>
  <c r="I376" i="1"/>
  <c r="K376" i="1" s="1"/>
  <c r="I378" i="1"/>
  <c r="K378" i="1" s="1"/>
  <c r="I380" i="1"/>
  <c r="K380" i="1" s="1"/>
  <c r="I382" i="1"/>
  <c r="K382" i="1" s="1"/>
  <c r="I384" i="1"/>
  <c r="K384" i="1" s="1"/>
  <c r="I386" i="1"/>
  <c r="K386" i="1" s="1"/>
  <c r="I388" i="1"/>
  <c r="K388" i="1" s="1"/>
  <c r="I369" i="1"/>
  <c r="K369" i="1" s="1"/>
  <c r="I371" i="1"/>
  <c r="K371" i="1" s="1"/>
  <c r="I373" i="1"/>
  <c r="K373" i="1" s="1"/>
  <c r="I375" i="1"/>
  <c r="K375" i="1" s="1"/>
  <c r="I377" i="1"/>
  <c r="K377" i="1" s="1"/>
  <c r="I379" i="1"/>
  <c r="K379" i="1" s="1"/>
  <c r="I381" i="1"/>
  <c r="K381" i="1" s="1"/>
  <c r="I383" i="1"/>
  <c r="K383" i="1" s="1"/>
  <c r="I385" i="1"/>
  <c r="K385" i="1" s="1"/>
  <c r="I387" i="1"/>
  <c r="K387" i="1" s="1"/>
  <c r="CU509" i="2"/>
  <c r="CU378" i="2"/>
  <c r="CU381" i="2"/>
  <c r="CU382" i="2"/>
  <c r="CU386" i="2"/>
  <c r="CU500" i="2"/>
  <c r="CU372" i="2"/>
  <c r="CU300" i="2"/>
  <c r="CU384" i="2"/>
  <c r="CU268" i="2"/>
  <c r="CU374" i="2"/>
  <c r="CU385" i="2"/>
  <c r="CU389" i="2"/>
  <c r="CU370" i="2"/>
  <c r="CU377" i="2"/>
  <c r="CU373" i="2"/>
  <c r="CU388" i="2"/>
  <c r="CU269" i="2"/>
  <c r="CU380" i="2"/>
  <c r="CU376" i="2"/>
  <c r="CU312" i="2"/>
  <c r="CU383" i="2"/>
  <c r="CU387" i="2"/>
  <c r="CU379" i="2"/>
  <c r="I311" i="1"/>
  <c r="K311" i="1" s="1"/>
  <c r="CU371" i="2"/>
  <c r="M311" i="1"/>
  <c r="M299" i="1"/>
  <c r="I299" i="1"/>
  <c r="K299" i="1" s="1"/>
  <c r="K292" i="4"/>
  <c r="N292" i="4" s="1"/>
  <c r="M268" i="1"/>
  <c r="I268" i="1"/>
  <c r="K268" i="1" s="1"/>
  <c r="M487" i="4"/>
  <c r="M488" i="4"/>
  <c r="M489" i="4"/>
  <c r="M490" i="4"/>
  <c r="M491" i="4"/>
  <c r="M210" i="4"/>
  <c r="M286" i="4"/>
  <c r="M314" i="4"/>
  <c r="M315" i="4"/>
  <c r="M316" i="4"/>
  <c r="M317" i="4"/>
  <c r="M320" i="4"/>
  <c r="M321" i="4"/>
  <c r="M322" i="4"/>
  <c r="M323" i="4"/>
  <c r="M350" i="4"/>
  <c r="M351" i="4"/>
  <c r="M352" i="4"/>
  <c r="M353" i="4"/>
  <c r="M356" i="4"/>
  <c r="M357" i="4"/>
  <c r="M358" i="4"/>
  <c r="M359" i="4"/>
  <c r="M386" i="4"/>
  <c r="M387" i="4"/>
  <c r="M388" i="4"/>
  <c r="M389" i="4"/>
  <c r="M392" i="4"/>
  <c r="M393" i="4"/>
  <c r="M394" i="4"/>
  <c r="M395" i="4"/>
  <c r="K464" i="4"/>
  <c r="H504" i="1"/>
  <c r="J504" i="1" s="1"/>
  <c r="H514" i="1"/>
  <c r="J514" i="1" s="1"/>
  <c r="H500" i="1"/>
  <c r="J500" i="1" s="1"/>
  <c r="K467" i="4"/>
  <c r="H508" i="1"/>
  <c r="J508" i="1" s="1"/>
  <c r="M132" i="4"/>
  <c r="M461" i="4"/>
  <c r="M133" i="4"/>
  <c r="M246" i="4"/>
  <c r="M285" i="4"/>
  <c r="M466" i="4"/>
  <c r="M247" i="4"/>
  <c r="M471" i="4"/>
  <c r="M475" i="4"/>
  <c r="M422" i="4"/>
  <c r="M423" i="4"/>
  <c r="M424" i="4"/>
  <c r="M425" i="4"/>
  <c r="M428" i="4"/>
  <c r="M429" i="4"/>
  <c r="M430" i="4"/>
  <c r="M431" i="4"/>
  <c r="M458" i="4"/>
  <c r="N93" i="4"/>
  <c r="M168" i="4"/>
  <c r="M169" i="4"/>
  <c r="M174" i="4"/>
  <c r="M175" i="4"/>
  <c r="M211" i="4"/>
  <c r="M278" i="4"/>
  <c r="M467" i="4"/>
  <c r="N69" i="4"/>
  <c r="M279" i="4"/>
  <c r="M287" i="4"/>
  <c r="M138" i="4"/>
  <c r="M280" i="4"/>
  <c r="N375" i="4"/>
  <c r="M459" i="4"/>
  <c r="M139" i="4"/>
  <c r="M281" i="4"/>
  <c r="M464" i="4"/>
  <c r="M240" i="4"/>
  <c r="M460" i="4"/>
  <c r="N75" i="4"/>
  <c r="N87" i="4"/>
  <c r="M204" i="4"/>
  <c r="M205" i="4"/>
  <c r="M241" i="4"/>
  <c r="M465" i="4"/>
  <c r="M284" i="4"/>
  <c r="CU502" i="2"/>
  <c r="N25" i="4"/>
  <c r="N97" i="4"/>
  <c r="N169" i="4"/>
  <c r="N281" i="4"/>
  <c r="N317" i="4"/>
  <c r="N353" i="4"/>
  <c r="N389" i="4"/>
  <c r="N425" i="4"/>
  <c r="K465" i="4"/>
  <c r="K466" i="4"/>
  <c r="H498" i="1"/>
  <c r="J498" i="1" s="1"/>
  <c r="H506" i="1"/>
  <c r="J506" i="1" s="1"/>
  <c r="N23" i="4"/>
  <c r="N95" i="4"/>
  <c r="M128" i="4"/>
  <c r="M129" i="4"/>
  <c r="M130" i="4"/>
  <c r="M131" i="4"/>
  <c r="M164" i="4"/>
  <c r="M165" i="4"/>
  <c r="M166" i="4"/>
  <c r="M167" i="4"/>
  <c r="N167" i="4"/>
  <c r="M200" i="4"/>
  <c r="M201" i="4"/>
  <c r="M202" i="4"/>
  <c r="M203" i="4"/>
  <c r="N203" i="4"/>
  <c r="M236" i="4"/>
  <c r="M237" i="4"/>
  <c r="M238" i="4"/>
  <c r="M239" i="4"/>
  <c r="M276" i="4"/>
  <c r="M277" i="4"/>
  <c r="M312" i="4"/>
  <c r="M313" i="4"/>
  <c r="N313" i="4"/>
  <c r="M348" i="4"/>
  <c r="M349" i="4"/>
  <c r="N349" i="4"/>
  <c r="N357" i="4"/>
  <c r="M384" i="4"/>
  <c r="M385" i="4"/>
  <c r="N385" i="4"/>
  <c r="M420" i="4"/>
  <c r="M421" i="4"/>
  <c r="N421" i="4"/>
  <c r="M456" i="4"/>
  <c r="M457" i="4"/>
  <c r="K462" i="4"/>
  <c r="N462" i="4" s="1"/>
  <c r="K463" i="4"/>
  <c r="J465" i="4"/>
  <c r="M472" i="4"/>
  <c r="M482" i="4"/>
  <c r="M483" i="4"/>
  <c r="M484" i="4"/>
  <c r="M485" i="4"/>
  <c r="M486" i="4"/>
  <c r="N486" i="4"/>
  <c r="N19" i="4"/>
  <c r="N91" i="4"/>
  <c r="M126" i="4"/>
  <c r="M127" i="4"/>
  <c r="M162" i="4"/>
  <c r="M163" i="4"/>
  <c r="M198" i="4"/>
  <c r="M199" i="4"/>
  <c r="N199" i="4"/>
  <c r="M234" i="4"/>
  <c r="M235" i="4"/>
  <c r="M272" i="4"/>
  <c r="M273" i="4"/>
  <c r="M274" i="4"/>
  <c r="M275" i="4"/>
  <c r="M308" i="4"/>
  <c r="M309" i="4"/>
  <c r="M310" i="4"/>
  <c r="M311" i="4"/>
  <c r="N311" i="4"/>
  <c r="M344" i="4"/>
  <c r="M345" i="4"/>
  <c r="M346" i="4"/>
  <c r="M347" i="4"/>
  <c r="N347" i="4"/>
  <c r="M380" i="4"/>
  <c r="M381" i="4"/>
  <c r="M382" i="4"/>
  <c r="M383" i="4"/>
  <c r="N383" i="4"/>
  <c r="M416" i="4"/>
  <c r="M417" i="4"/>
  <c r="M418" i="4"/>
  <c r="M419" i="4"/>
  <c r="N419" i="4"/>
  <c r="M452" i="4"/>
  <c r="M453" i="4"/>
  <c r="M454" i="4"/>
  <c r="M455" i="4"/>
  <c r="L457" i="4"/>
  <c r="K458" i="4"/>
  <c r="K459" i="4"/>
  <c r="K460" i="4"/>
  <c r="N460" i="4" s="1"/>
  <c r="K461" i="4"/>
  <c r="N461" i="4" s="1"/>
  <c r="J463" i="4"/>
  <c r="H505" i="1"/>
  <c r="J505" i="1" s="1"/>
  <c r="CU508" i="2"/>
  <c r="CU512" i="2"/>
  <c r="N17" i="4"/>
  <c r="N89" i="4"/>
  <c r="M122" i="4"/>
  <c r="M123" i="4"/>
  <c r="M124" i="4"/>
  <c r="M125" i="4"/>
  <c r="M158" i="4"/>
  <c r="M159" i="4"/>
  <c r="M160" i="4"/>
  <c r="M161" i="4"/>
  <c r="M194" i="4"/>
  <c r="M195" i="4"/>
  <c r="M196" i="4"/>
  <c r="M197" i="4"/>
  <c r="N197" i="4"/>
  <c r="M230" i="4"/>
  <c r="M231" i="4"/>
  <c r="M232" i="4"/>
  <c r="M233" i="4"/>
  <c r="M270" i="4"/>
  <c r="M271" i="4"/>
  <c r="M306" i="4"/>
  <c r="M307" i="4"/>
  <c r="N307" i="4"/>
  <c r="M342" i="4"/>
  <c r="M343" i="4"/>
  <c r="N343" i="4"/>
  <c r="M378" i="4"/>
  <c r="M379" i="4"/>
  <c r="N379" i="4"/>
  <c r="M414" i="4"/>
  <c r="M415" i="4"/>
  <c r="N415" i="4"/>
  <c r="M450" i="4"/>
  <c r="M451" i="4"/>
  <c r="L454" i="4"/>
  <c r="K456" i="4"/>
  <c r="K457" i="4"/>
  <c r="H511" i="1"/>
  <c r="J511" i="1" s="1"/>
  <c r="CU514" i="2"/>
  <c r="N13" i="4"/>
  <c r="N85" i="4"/>
  <c r="M120" i="4"/>
  <c r="M121" i="4"/>
  <c r="N121" i="4"/>
  <c r="M156" i="4"/>
  <c r="M157" i="4"/>
  <c r="N157" i="4"/>
  <c r="M192" i="4"/>
  <c r="M193" i="4"/>
  <c r="M228" i="4"/>
  <c r="M229" i="4"/>
  <c r="M266" i="4"/>
  <c r="M267" i="4"/>
  <c r="M268" i="4"/>
  <c r="M269" i="4"/>
  <c r="N269" i="4"/>
  <c r="M302" i="4"/>
  <c r="M303" i="4"/>
  <c r="M304" i="4"/>
  <c r="M305" i="4"/>
  <c r="N305" i="4"/>
  <c r="M338" i="4"/>
  <c r="M339" i="4"/>
  <c r="M340" i="4"/>
  <c r="M341" i="4"/>
  <c r="N341" i="4"/>
  <c r="M374" i="4"/>
  <c r="M375" i="4"/>
  <c r="M376" i="4"/>
  <c r="M377" i="4"/>
  <c r="N377" i="4"/>
  <c r="M410" i="4"/>
  <c r="M411" i="4"/>
  <c r="M412" i="4"/>
  <c r="M413" i="4"/>
  <c r="N413" i="4"/>
  <c r="M446" i="4"/>
  <c r="M447" i="4"/>
  <c r="M448" i="4"/>
  <c r="M449" i="4"/>
  <c r="K452" i="4"/>
  <c r="N452" i="4" s="1"/>
  <c r="K453" i="4"/>
  <c r="N453" i="4" s="1"/>
  <c r="K454" i="4"/>
  <c r="K455" i="4"/>
  <c r="M473" i="4"/>
  <c r="I504" i="1"/>
  <c r="K504" i="1" s="1"/>
  <c r="CU516" i="2"/>
  <c r="N11" i="4"/>
  <c r="N83" i="4"/>
  <c r="N88" i="4"/>
  <c r="M116" i="4"/>
  <c r="M117" i="4"/>
  <c r="M118" i="4"/>
  <c r="M119" i="4"/>
  <c r="N119" i="4"/>
  <c r="M152" i="4"/>
  <c r="M153" i="4"/>
  <c r="M154" i="4"/>
  <c r="M155" i="4"/>
  <c r="N155" i="4"/>
  <c r="M188" i="4"/>
  <c r="M189" i="4"/>
  <c r="M190" i="4"/>
  <c r="M191" i="4"/>
  <c r="N191" i="4"/>
  <c r="M224" i="4"/>
  <c r="M225" i="4"/>
  <c r="M226" i="4"/>
  <c r="M227" i="4"/>
  <c r="M264" i="4"/>
  <c r="M265" i="4"/>
  <c r="M300" i="4"/>
  <c r="M301" i="4"/>
  <c r="M336" i="4"/>
  <c r="M337" i="4"/>
  <c r="N337" i="4"/>
  <c r="M372" i="4"/>
  <c r="M373" i="4"/>
  <c r="N373" i="4"/>
  <c r="N381" i="4"/>
  <c r="M408" i="4"/>
  <c r="M409" i="4"/>
  <c r="N409" i="4"/>
  <c r="M444" i="4"/>
  <c r="M445" i="4"/>
  <c r="K450" i="4"/>
  <c r="K451" i="4"/>
  <c r="N451" i="4" s="1"/>
  <c r="H503" i="1"/>
  <c r="J503" i="1" s="1"/>
  <c r="N7" i="4"/>
  <c r="N79" i="4"/>
  <c r="N82" i="4"/>
  <c r="M114" i="4"/>
  <c r="M115" i="4"/>
  <c r="N115" i="4"/>
  <c r="M150" i="4"/>
  <c r="M151" i="4"/>
  <c r="N151" i="4"/>
  <c r="M186" i="4"/>
  <c r="M187" i="4"/>
  <c r="M222" i="4"/>
  <c r="M223" i="4"/>
  <c r="M258" i="4"/>
  <c r="M259" i="4"/>
  <c r="M260" i="4"/>
  <c r="M261" i="4"/>
  <c r="M262" i="4"/>
  <c r="M263" i="4"/>
  <c r="N263" i="4"/>
  <c r="M296" i="4"/>
  <c r="M297" i="4"/>
  <c r="M298" i="4"/>
  <c r="M299" i="4"/>
  <c r="M332" i="4"/>
  <c r="M333" i="4"/>
  <c r="M334" i="4"/>
  <c r="M335" i="4"/>
  <c r="N335" i="4"/>
  <c r="M368" i="4"/>
  <c r="M369" i="4"/>
  <c r="M370" i="4"/>
  <c r="M371" i="4"/>
  <c r="N371" i="4"/>
  <c r="M404" i="4"/>
  <c r="M405" i="4"/>
  <c r="M406" i="4"/>
  <c r="M407" i="4"/>
  <c r="N407" i="4"/>
  <c r="M440" i="4"/>
  <c r="M441" i="4"/>
  <c r="M442" i="4"/>
  <c r="M443" i="4"/>
  <c r="K446" i="4"/>
  <c r="K447" i="4"/>
  <c r="K448" i="4"/>
  <c r="N448" i="4" s="1"/>
  <c r="K449" i="4"/>
  <c r="H502" i="1"/>
  <c r="J502" i="1" s="1"/>
  <c r="M510" i="1"/>
  <c r="N5" i="4"/>
  <c r="N77" i="4"/>
  <c r="M110" i="4"/>
  <c r="M111" i="4"/>
  <c r="M112" i="4"/>
  <c r="M113" i="4"/>
  <c r="N113" i="4"/>
  <c r="M146" i="4"/>
  <c r="M147" i="4"/>
  <c r="M148" i="4"/>
  <c r="M149" i="4"/>
  <c r="N149" i="4"/>
  <c r="M182" i="4"/>
  <c r="M183" i="4"/>
  <c r="M184" i="4"/>
  <c r="M185" i="4"/>
  <c r="M218" i="4"/>
  <c r="M219" i="4"/>
  <c r="M220" i="4"/>
  <c r="M221" i="4"/>
  <c r="N221" i="4"/>
  <c r="M254" i="4"/>
  <c r="M255" i="4"/>
  <c r="M256" i="4"/>
  <c r="M257" i="4"/>
  <c r="N257" i="4"/>
  <c r="M294" i="4"/>
  <c r="M295" i="4"/>
  <c r="M330" i="4"/>
  <c r="M331" i="4"/>
  <c r="N331" i="4"/>
  <c r="M366" i="4"/>
  <c r="M367" i="4"/>
  <c r="N367" i="4"/>
  <c r="M402" i="4"/>
  <c r="M403" i="4"/>
  <c r="N403" i="4"/>
  <c r="M438" i="4"/>
  <c r="M439" i="4"/>
  <c r="N439" i="4"/>
  <c r="K444" i="4"/>
  <c r="N444" i="4" s="1"/>
  <c r="K445" i="4"/>
  <c r="N445" i="4" s="1"/>
  <c r="M469" i="4"/>
  <c r="M470" i="4"/>
  <c r="M474" i="4"/>
  <c r="H509" i="1"/>
  <c r="J509" i="1" s="1"/>
  <c r="H515" i="1"/>
  <c r="J515" i="1" s="1"/>
  <c r="CU511" i="2"/>
  <c r="M37" i="4"/>
  <c r="N37" i="4"/>
  <c r="M72" i="4"/>
  <c r="N73" i="4"/>
  <c r="N81" i="4"/>
  <c r="M108" i="4"/>
  <c r="M109" i="4"/>
  <c r="N109" i="4"/>
  <c r="M144" i="4"/>
  <c r="M145" i="4"/>
  <c r="N145" i="4"/>
  <c r="M180" i="4"/>
  <c r="M181" i="4"/>
  <c r="M216" i="4"/>
  <c r="M217" i="4"/>
  <c r="M252" i="4"/>
  <c r="M253" i="4"/>
  <c r="N253" i="4"/>
  <c r="M290" i="4"/>
  <c r="M291" i="4"/>
  <c r="M292" i="4"/>
  <c r="M293" i="4"/>
  <c r="N293" i="4"/>
  <c r="M326" i="4"/>
  <c r="M327" i="4"/>
  <c r="M328" i="4"/>
  <c r="M329" i="4"/>
  <c r="N329" i="4"/>
  <c r="M362" i="4"/>
  <c r="M363" i="4"/>
  <c r="M364" i="4"/>
  <c r="M365" i="4"/>
  <c r="N365" i="4"/>
  <c r="M398" i="4"/>
  <c r="M399" i="4"/>
  <c r="M400" i="4"/>
  <c r="M401" i="4"/>
  <c r="N401" i="4"/>
  <c r="M434" i="4"/>
  <c r="M435" i="4"/>
  <c r="M436" i="4"/>
  <c r="M437" i="4"/>
  <c r="N437" i="4"/>
  <c r="K442" i="4"/>
  <c r="K443" i="4"/>
  <c r="N443" i="4" s="1"/>
  <c r="H501" i="1"/>
  <c r="J501" i="1" s="1"/>
  <c r="I508" i="1"/>
  <c r="K508" i="1" s="1"/>
  <c r="I514" i="1"/>
  <c r="K514" i="1" s="1"/>
  <c r="N35" i="4"/>
  <c r="N71" i="4"/>
  <c r="M107" i="4"/>
  <c r="N107" i="4"/>
  <c r="M140" i="4"/>
  <c r="M141" i="4"/>
  <c r="M142" i="4"/>
  <c r="M143" i="4"/>
  <c r="N143" i="4"/>
  <c r="M176" i="4"/>
  <c r="M177" i="4"/>
  <c r="M178" i="4"/>
  <c r="M179" i="4"/>
  <c r="M212" i="4"/>
  <c r="M213" i="4"/>
  <c r="M214" i="4"/>
  <c r="M215" i="4"/>
  <c r="M248" i="4"/>
  <c r="M249" i="4"/>
  <c r="M250" i="4"/>
  <c r="M251" i="4"/>
  <c r="N251" i="4"/>
  <c r="N259" i="4"/>
  <c r="M288" i="4"/>
  <c r="M289" i="4"/>
  <c r="M324" i="4"/>
  <c r="M325" i="4"/>
  <c r="N325" i="4"/>
  <c r="M360" i="4"/>
  <c r="M361" i="4"/>
  <c r="N361" i="4"/>
  <c r="N369" i="4"/>
  <c r="M396" i="4"/>
  <c r="M397" i="4"/>
  <c r="N397" i="4"/>
  <c r="M432" i="4"/>
  <c r="M433" i="4"/>
  <c r="N433" i="4"/>
  <c r="J442" i="4"/>
  <c r="M468" i="4"/>
  <c r="K469" i="4"/>
  <c r="N469" i="4" s="1"/>
  <c r="CU510" i="2"/>
  <c r="CU513" i="2"/>
  <c r="N31" i="4"/>
  <c r="N67" i="4"/>
  <c r="N103" i="4"/>
  <c r="N175" i="4"/>
  <c r="N323" i="4"/>
  <c r="N359" i="4"/>
  <c r="N395" i="4"/>
  <c r="N431" i="4"/>
  <c r="I500" i="1"/>
  <c r="K500" i="1" s="1"/>
  <c r="M508" i="1"/>
  <c r="CU515" i="2"/>
  <c r="N29" i="4"/>
  <c r="N101" i="4"/>
  <c r="M134" i="4"/>
  <c r="M135" i="4"/>
  <c r="M136" i="4"/>
  <c r="M137" i="4"/>
  <c r="M170" i="4"/>
  <c r="M171" i="4"/>
  <c r="M172" i="4"/>
  <c r="M173" i="4"/>
  <c r="N173" i="4"/>
  <c r="M206" i="4"/>
  <c r="M207" i="4"/>
  <c r="M208" i="4"/>
  <c r="M209" i="4"/>
  <c r="M242" i="4"/>
  <c r="M243" i="4"/>
  <c r="M244" i="4"/>
  <c r="M245" i="4"/>
  <c r="M282" i="4"/>
  <c r="M283" i="4"/>
  <c r="M318" i="4"/>
  <c r="M319" i="4"/>
  <c r="N319" i="4"/>
  <c r="M354" i="4"/>
  <c r="M355" i="4"/>
  <c r="N355" i="4"/>
  <c r="N363" i="4"/>
  <c r="M390" i="4"/>
  <c r="M391" i="4"/>
  <c r="N391" i="4"/>
  <c r="M426" i="4"/>
  <c r="M427" i="4"/>
  <c r="N427" i="4"/>
  <c r="M462" i="4"/>
  <c r="M463" i="4"/>
  <c r="L466" i="4"/>
  <c r="K468" i="4"/>
  <c r="H499" i="1"/>
  <c r="J499" i="1" s="1"/>
  <c r="H507" i="1"/>
  <c r="J507" i="1" s="1"/>
  <c r="H513" i="1"/>
  <c r="J513" i="1" s="1"/>
  <c r="K475" i="4"/>
  <c r="N475" i="4" s="1"/>
  <c r="K470" i="4"/>
  <c r="N470" i="4" s="1"/>
  <c r="K471" i="4"/>
  <c r="K472" i="4"/>
  <c r="K473" i="4"/>
  <c r="N473" i="4" s="1"/>
  <c r="K474" i="4"/>
  <c r="N474" i="4" s="1"/>
  <c r="M498" i="1"/>
  <c r="I498" i="1"/>
  <c r="K498" i="1" s="1"/>
  <c r="I502" i="1"/>
  <c r="K502" i="1" s="1"/>
  <c r="I506" i="1"/>
  <c r="K506" i="1" s="1"/>
  <c r="M500" i="1"/>
  <c r="M504" i="1"/>
  <c r="M507" i="1"/>
  <c r="M509" i="1"/>
  <c r="M513" i="1"/>
  <c r="I507" i="1"/>
  <c r="K507" i="1" s="1"/>
  <c r="I509" i="1"/>
  <c r="K509" i="1" s="1"/>
  <c r="I511" i="1"/>
  <c r="K511" i="1" s="1"/>
  <c r="I513" i="1"/>
  <c r="K513" i="1" s="1"/>
  <c r="I515" i="1"/>
  <c r="K515" i="1" s="1"/>
  <c r="M499" i="1"/>
  <c r="I517" i="1"/>
  <c r="K517" i="1" s="1"/>
  <c r="I499" i="1"/>
  <c r="K499" i="1" s="1"/>
  <c r="I501" i="1"/>
  <c r="K501" i="1" s="1"/>
  <c r="I503" i="1"/>
  <c r="K503" i="1" s="1"/>
  <c r="I505" i="1"/>
  <c r="K505" i="1" s="1"/>
  <c r="N485" i="4"/>
  <c r="N491" i="4"/>
  <c r="N484" i="4"/>
  <c r="N490" i="4"/>
  <c r="N483" i="4"/>
  <c r="N489" i="4"/>
  <c r="N482" i="4"/>
  <c r="N488" i="4"/>
  <c r="N487" i="4"/>
  <c r="N4" i="4"/>
  <c r="N10" i="4"/>
  <c r="N16" i="4"/>
  <c r="N22" i="4"/>
  <c r="N28" i="4"/>
  <c r="N34" i="4"/>
  <c r="N70" i="4"/>
  <c r="N76" i="4"/>
  <c r="N94" i="4"/>
  <c r="N100" i="4"/>
  <c r="N106" i="4"/>
  <c r="N112" i="4"/>
  <c r="N118" i="4"/>
  <c r="N142" i="4"/>
  <c r="N148" i="4"/>
  <c r="N154" i="4"/>
  <c r="N160" i="4"/>
  <c r="N172" i="4"/>
  <c r="N202" i="4"/>
  <c r="N220" i="4"/>
  <c r="N244" i="4"/>
  <c r="N256" i="4"/>
  <c r="N262" i="4"/>
  <c r="N268" i="4"/>
  <c r="N304" i="4"/>
  <c r="N310" i="4"/>
  <c r="N316" i="4"/>
  <c r="N322" i="4"/>
  <c r="N328" i="4"/>
  <c r="N334" i="4"/>
  <c r="N340" i="4"/>
  <c r="N346" i="4"/>
  <c r="N352" i="4"/>
  <c r="N358" i="4"/>
  <c r="N364" i="4"/>
  <c r="N370" i="4"/>
  <c r="N376" i="4"/>
  <c r="N382" i="4"/>
  <c r="N388" i="4"/>
  <c r="N394" i="4"/>
  <c r="N400" i="4"/>
  <c r="N406" i="4"/>
  <c r="N412" i="4"/>
  <c r="N418" i="4"/>
  <c r="N424" i="4"/>
  <c r="N430" i="4"/>
  <c r="N436" i="4"/>
  <c r="N9" i="4"/>
  <c r="N15" i="4"/>
  <c r="N21" i="4"/>
  <c r="N27" i="4"/>
  <c r="N33" i="4"/>
  <c r="N99" i="4"/>
  <c r="N105" i="4"/>
  <c r="N111" i="4"/>
  <c r="N117" i="4"/>
  <c r="N147" i="4"/>
  <c r="N153" i="4"/>
  <c r="N159" i="4"/>
  <c r="N171" i="4"/>
  <c r="N177" i="4"/>
  <c r="N201" i="4"/>
  <c r="N243" i="4"/>
  <c r="N249" i="4"/>
  <c r="N255" i="4"/>
  <c r="N261" i="4"/>
  <c r="N267" i="4"/>
  <c r="N303" i="4"/>
  <c r="N309" i="4"/>
  <c r="N315" i="4"/>
  <c r="N321" i="4"/>
  <c r="N327" i="4"/>
  <c r="N333" i="4"/>
  <c r="N339" i="4"/>
  <c r="N345" i="4"/>
  <c r="N351" i="4"/>
  <c r="N387" i="4"/>
  <c r="N393" i="4"/>
  <c r="N399" i="4"/>
  <c r="N405" i="4"/>
  <c r="N411" i="4"/>
  <c r="N417" i="4"/>
  <c r="N423" i="4"/>
  <c r="N429" i="4"/>
  <c r="N435" i="4"/>
  <c r="N441" i="4"/>
  <c r="N8" i="4"/>
  <c r="N14" i="4"/>
  <c r="N20" i="4"/>
  <c r="N26" i="4"/>
  <c r="N32" i="4"/>
  <c r="N68" i="4"/>
  <c r="N74" i="4"/>
  <c r="N80" i="4"/>
  <c r="N86" i="4"/>
  <c r="N92" i="4"/>
  <c r="N98" i="4"/>
  <c r="N104" i="4"/>
  <c r="N110" i="4"/>
  <c r="N116" i="4"/>
  <c r="N146" i="4"/>
  <c r="N152" i="4"/>
  <c r="N158" i="4"/>
  <c r="N170" i="4"/>
  <c r="N176" i="4"/>
  <c r="N200" i="4"/>
  <c r="N248" i="4"/>
  <c r="N254" i="4"/>
  <c r="N260" i="4"/>
  <c r="N308" i="4"/>
  <c r="N314" i="4"/>
  <c r="N320" i="4"/>
  <c r="N326" i="4"/>
  <c r="N332" i="4"/>
  <c r="N338" i="4"/>
  <c r="N344" i="4"/>
  <c r="N350" i="4"/>
  <c r="N356" i="4"/>
  <c r="N362" i="4"/>
  <c r="N368" i="4"/>
  <c r="N374" i="4"/>
  <c r="N380" i="4"/>
  <c r="N386" i="4"/>
  <c r="N392" i="4"/>
  <c r="N398" i="4"/>
  <c r="N404" i="4"/>
  <c r="N410" i="4"/>
  <c r="N416" i="4"/>
  <c r="N422" i="4"/>
  <c r="N428" i="4"/>
  <c r="N434" i="4"/>
  <c r="N440" i="4"/>
  <c r="N6" i="4"/>
  <c r="N12" i="4"/>
  <c r="N18" i="4"/>
  <c r="N24" i="4"/>
  <c r="N30" i="4"/>
  <c r="N36" i="4"/>
  <c r="N72" i="4"/>
  <c r="N78" i="4"/>
  <c r="N84" i="4"/>
  <c r="N90" i="4"/>
  <c r="N96" i="4"/>
  <c r="N102" i="4"/>
  <c r="N108" i="4"/>
  <c r="N114" i="4"/>
  <c r="N120" i="4"/>
  <c r="N144" i="4"/>
  <c r="N150" i="4"/>
  <c r="N156" i="4"/>
  <c r="N168" i="4"/>
  <c r="N174" i="4"/>
  <c r="N198" i="4"/>
  <c r="N204" i="4"/>
  <c r="N252" i="4"/>
  <c r="N258" i="4"/>
  <c r="N270" i="4"/>
  <c r="N306" i="4"/>
  <c r="N312" i="4"/>
  <c r="N318" i="4"/>
  <c r="N324" i="4"/>
  <c r="N330" i="4"/>
  <c r="N336" i="4"/>
  <c r="N342" i="4"/>
  <c r="N348" i="4"/>
  <c r="N354" i="4"/>
  <c r="N360" i="4"/>
  <c r="N366" i="4"/>
  <c r="N372" i="4"/>
  <c r="N378" i="4"/>
  <c r="N384" i="4"/>
  <c r="N390" i="4"/>
  <c r="N396" i="4"/>
  <c r="N402" i="4"/>
  <c r="N408" i="4"/>
  <c r="N414" i="4"/>
  <c r="N420" i="4"/>
  <c r="N426" i="4"/>
  <c r="N432" i="4"/>
  <c r="N438" i="4"/>
  <c r="I519" i="1"/>
  <c r="K519" i="1" s="1"/>
  <c r="CU326" i="2"/>
  <c r="CU327" i="2"/>
  <c r="CU328" i="2"/>
  <c r="CU329" i="2"/>
  <c r="I323" i="1"/>
  <c r="K323" i="1" s="1"/>
  <c r="CU229" i="2"/>
  <c r="CU505" i="2"/>
  <c r="CU506" i="2"/>
  <c r="I228" i="1"/>
  <c r="K228" i="1" s="1"/>
  <c r="CU501" i="2"/>
  <c r="CU267" i="2"/>
  <c r="CU228" i="2"/>
  <c r="CU299" i="2"/>
  <c r="CU503" i="2"/>
  <c r="CU325" i="2"/>
  <c r="CU507" i="2"/>
  <c r="CU324" i="2"/>
  <c r="CU259" i="2"/>
  <c r="CU499" i="2"/>
  <c r="CU323" i="2"/>
  <c r="CU311" i="2"/>
  <c r="CU504" i="2"/>
  <c r="M310" i="1"/>
  <c r="I310" i="1"/>
  <c r="K310" i="1" s="1"/>
  <c r="M298" i="1"/>
  <c r="I298" i="1"/>
  <c r="K298" i="1" s="1"/>
  <c r="I521" i="1"/>
  <c r="K521" i="1" s="1"/>
  <c r="H228" i="1"/>
  <c r="J228" i="1" s="1"/>
  <c r="M228" i="1"/>
  <c r="H516" i="1"/>
  <c r="J516" i="1" s="1"/>
  <c r="H497" i="1"/>
  <c r="J497" i="1" s="1"/>
  <c r="H496" i="1"/>
  <c r="J496" i="1" s="1"/>
  <c r="H495" i="1"/>
  <c r="J495" i="1" s="1"/>
  <c r="H522" i="1"/>
  <c r="J522" i="1" s="1"/>
  <c r="H494" i="1"/>
  <c r="J494" i="1" s="1"/>
  <c r="H493" i="1"/>
  <c r="J493" i="1" s="1"/>
  <c r="H521" i="1"/>
  <c r="J521" i="1" s="1"/>
  <c r="H492" i="1"/>
  <c r="J492" i="1" s="1"/>
  <c r="H520" i="1"/>
  <c r="J520" i="1" s="1"/>
  <c r="H491" i="1"/>
  <c r="J491" i="1" s="1"/>
  <c r="H490" i="1"/>
  <c r="J490" i="1" s="1"/>
  <c r="H519" i="1"/>
  <c r="J519" i="1" s="1"/>
  <c r="H518" i="1"/>
  <c r="J518" i="1" s="1"/>
  <c r="I489" i="1"/>
  <c r="K489" i="1" s="1"/>
  <c r="H517" i="1"/>
  <c r="J517" i="1" s="1"/>
  <c r="I495" i="1"/>
  <c r="K495" i="1" s="1"/>
  <c r="M229" i="1"/>
  <c r="I229" i="1"/>
  <c r="K229" i="1" s="1"/>
  <c r="I493" i="1"/>
  <c r="K493" i="1" s="1"/>
  <c r="H323" i="1"/>
  <c r="J323" i="1" s="1"/>
  <c r="I491" i="1"/>
  <c r="K491" i="1" s="1"/>
  <c r="M489" i="1"/>
  <c r="I497" i="1"/>
  <c r="K497" i="1" s="1"/>
  <c r="M490" i="1"/>
  <c r="M492" i="1"/>
  <c r="M516" i="1"/>
  <c r="M520" i="1"/>
  <c r="M522" i="1"/>
  <c r="I490" i="1"/>
  <c r="K490" i="1" s="1"/>
  <c r="I492" i="1"/>
  <c r="K492" i="1" s="1"/>
  <c r="I494" i="1"/>
  <c r="K494" i="1" s="1"/>
  <c r="I496" i="1"/>
  <c r="K496" i="1" s="1"/>
  <c r="I516" i="1"/>
  <c r="K516" i="1" s="1"/>
  <c r="I518" i="1"/>
  <c r="K518" i="1" s="1"/>
  <c r="I520" i="1"/>
  <c r="K520" i="1" s="1"/>
  <c r="I522" i="1"/>
  <c r="K522" i="1" s="1"/>
  <c r="M491" i="1"/>
  <c r="M495" i="1"/>
  <c r="M517" i="1"/>
  <c r="M521" i="1"/>
  <c r="M323" i="1"/>
  <c r="I324" i="1"/>
  <c r="K324" i="1" s="1"/>
  <c r="M324" i="1"/>
  <c r="M328" i="1"/>
  <c r="M322" i="1"/>
  <c r="I322" i="1"/>
  <c r="K322" i="1" s="1"/>
  <c r="H328" i="1"/>
  <c r="J328" i="1" s="1"/>
  <c r="I326" i="1"/>
  <c r="K326" i="1" s="1"/>
  <c r="M259" i="1"/>
  <c r="I259" i="1"/>
  <c r="K259" i="1" s="1"/>
  <c r="I327" i="1"/>
  <c r="K327" i="1" s="1"/>
  <c r="M326" i="1"/>
  <c r="H326" i="1"/>
  <c r="J326" i="1" s="1"/>
  <c r="I325" i="1"/>
  <c r="K325" i="1" s="1"/>
  <c r="M267" i="1"/>
  <c r="I267" i="1"/>
  <c r="K267" i="1" s="1"/>
  <c r="M325" i="1"/>
  <c r="M327" i="1"/>
  <c r="M121" i="1"/>
  <c r="M120" i="1"/>
  <c r="H119" i="1"/>
  <c r="J119" i="1" s="1"/>
  <c r="M118" i="1"/>
  <c r="N454" i="4" l="1"/>
  <c r="N466" i="4"/>
  <c r="N463" i="4"/>
  <c r="N457" i="4"/>
  <c r="N442" i="4"/>
  <c r="U266" i="2"/>
  <c r="L250" i="4" s="1"/>
  <c r="N250" i="4" s="1"/>
  <c r="I106" i="2"/>
  <c r="G106" i="4" s="1"/>
  <c r="M106" i="4" s="1"/>
  <c r="I105" i="2"/>
  <c r="G105" i="4" s="1"/>
  <c r="M105" i="4" s="1"/>
  <c r="I104" i="2"/>
  <c r="G104" i="4" s="1"/>
  <c r="M104" i="4" s="1"/>
  <c r="I103" i="2"/>
  <c r="G103" i="4" s="1"/>
  <c r="M103" i="4" s="1"/>
  <c r="I102" i="2"/>
  <c r="G102" i="4" s="1"/>
  <c r="M102" i="4" s="1"/>
  <c r="I101" i="2"/>
  <c r="G101" i="4" s="1"/>
  <c r="M101" i="4" s="1"/>
  <c r="I100" i="2"/>
  <c r="G100" i="4" s="1"/>
  <c r="M100" i="4" s="1"/>
  <c r="I71" i="2"/>
  <c r="G71" i="4" s="1"/>
  <c r="M71" i="4" s="1"/>
  <c r="I70" i="2"/>
  <c r="G70" i="4" s="1"/>
  <c r="M70" i="4" s="1"/>
  <c r="I69" i="2"/>
  <c r="G69" i="4" s="1"/>
  <c r="M69" i="4" s="1"/>
  <c r="I68" i="2"/>
  <c r="G68" i="4" s="1"/>
  <c r="M68" i="4" s="1"/>
  <c r="I67" i="2"/>
  <c r="G67" i="4" s="1"/>
  <c r="M67" i="4" s="1"/>
  <c r="I66" i="2"/>
  <c r="G66" i="4" s="1"/>
  <c r="M66" i="4" s="1"/>
  <c r="I65" i="2"/>
  <c r="G65" i="4" s="1"/>
  <c r="M65" i="4" s="1"/>
  <c r="I31" i="2"/>
  <c r="G31" i="4" s="1"/>
  <c r="M31" i="4" s="1"/>
  <c r="I32" i="2"/>
  <c r="G32" i="4" s="1"/>
  <c r="M32" i="4" s="1"/>
  <c r="I33" i="2"/>
  <c r="G33" i="4" s="1"/>
  <c r="M33" i="4" s="1"/>
  <c r="I34" i="2"/>
  <c r="G34" i="4" s="1"/>
  <c r="M34" i="4" s="1"/>
  <c r="I35" i="2"/>
  <c r="G35" i="4" s="1"/>
  <c r="M35" i="4" s="1"/>
  <c r="I36" i="2"/>
  <c r="G36" i="4" s="1"/>
  <c r="M36" i="4" s="1"/>
  <c r="B107" i="1"/>
  <c r="H107" i="1" s="1"/>
  <c r="J107" i="1" s="1"/>
  <c r="B106" i="1"/>
  <c r="H106" i="1" s="1"/>
  <c r="J106" i="1" s="1"/>
  <c r="B105" i="1"/>
  <c r="H105" i="1" s="1"/>
  <c r="J105" i="1" s="1"/>
  <c r="B104" i="1"/>
  <c r="H104" i="1" s="1"/>
  <c r="J104" i="1" s="1"/>
  <c r="B103" i="1"/>
  <c r="H103" i="1" s="1"/>
  <c r="J103" i="1" s="1"/>
  <c r="B72" i="1"/>
  <c r="H72" i="1" s="1"/>
  <c r="J72" i="1" s="1"/>
  <c r="B71" i="1"/>
  <c r="H71" i="1" s="1"/>
  <c r="J71" i="1" s="1"/>
  <c r="B70" i="1"/>
  <c r="H70" i="1" s="1"/>
  <c r="J70" i="1" s="1"/>
  <c r="B69" i="1"/>
  <c r="H69" i="1" s="1"/>
  <c r="J69" i="1" s="1"/>
  <c r="B68" i="1"/>
  <c r="H68" i="1" s="1"/>
  <c r="J68" i="1" s="1"/>
  <c r="B33" i="1"/>
  <c r="H33" i="1" s="1"/>
  <c r="J33" i="1" s="1"/>
  <c r="B34" i="1"/>
  <c r="H34" i="1" s="1"/>
  <c r="J34" i="1" s="1"/>
  <c r="B35" i="1"/>
  <c r="H35" i="1" s="1"/>
  <c r="J35" i="1" s="1"/>
  <c r="B36" i="1"/>
  <c r="H36" i="1" s="1"/>
  <c r="J36" i="1" s="1"/>
  <c r="B32" i="1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G107" i="2"/>
  <c r="DE107" i="2"/>
  <c r="DC107" i="2"/>
  <c r="DB107" i="2"/>
  <c r="CR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G106" i="2"/>
  <c r="DE106" i="2"/>
  <c r="DC106" i="2"/>
  <c r="DB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G105" i="2"/>
  <c r="DE105" i="2"/>
  <c r="DC105" i="2"/>
  <c r="DB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G104" i="2"/>
  <c r="DE104" i="2"/>
  <c r="DC104" i="2"/>
  <c r="DB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G103" i="2"/>
  <c r="DE103" i="2"/>
  <c r="DC103" i="2"/>
  <c r="DB103" i="2"/>
  <c r="CQ103" i="2"/>
  <c r="CP103" i="2"/>
  <c r="CO103" i="2"/>
  <c r="CN103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S72" i="2"/>
  <c r="DR72" i="2"/>
  <c r="DQ72" i="2"/>
  <c r="DP72" i="2"/>
  <c r="DO72" i="2"/>
  <c r="DN72" i="2"/>
  <c r="DM72" i="2"/>
  <c r="DL72" i="2"/>
  <c r="DK72" i="2"/>
  <c r="DJ72" i="2"/>
  <c r="DI72" i="2"/>
  <c r="DH72" i="2"/>
  <c r="DG72" i="2"/>
  <c r="DE72" i="2"/>
  <c r="DD72" i="2"/>
  <c r="CR72" i="2"/>
  <c r="CQ72" i="2"/>
  <c r="CP72" i="2"/>
  <c r="CO72" i="2"/>
  <c r="CN72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E71" i="2"/>
  <c r="DD71" i="2"/>
  <c r="CQ71" i="2"/>
  <c r="CP71" i="2"/>
  <c r="CO71" i="2"/>
  <c r="CN71" i="2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C70" i="2"/>
  <c r="EB70" i="2"/>
  <c r="EA70" i="2"/>
  <c r="DZ70" i="2"/>
  <c r="DY70" i="2"/>
  <c r="DX70" i="2"/>
  <c r="DW70" i="2"/>
  <c r="DV70" i="2"/>
  <c r="DU70" i="2"/>
  <c r="DS70" i="2"/>
  <c r="DR70" i="2"/>
  <c r="DQ70" i="2"/>
  <c r="DP70" i="2"/>
  <c r="DO70" i="2"/>
  <c r="DN70" i="2"/>
  <c r="DM70" i="2"/>
  <c r="DL70" i="2"/>
  <c r="DK70" i="2"/>
  <c r="DJ70" i="2"/>
  <c r="DI70" i="2"/>
  <c r="DH70" i="2"/>
  <c r="DG70" i="2"/>
  <c r="DE70" i="2"/>
  <c r="DD70" i="2"/>
  <c r="CQ70" i="2"/>
  <c r="CP70" i="2"/>
  <c r="CO70" i="2"/>
  <c r="CN70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E69" i="2"/>
  <c r="DD69" i="2"/>
  <c r="CQ69" i="2"/>
  <c r="CP69" i="2"/>
  <c r="CO69" i="2"/>
  <c r="CN69" i="2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C68" i="2"/>
  <c r="EB68" i="2"/>
  <c r="EA68" i="2"/>
  <c r="DZ68" i="2"/>
  <c r="DY68" i="2"/>
  <c r="DX68" i="2"/>
  <c r="DW68" i="2"/>
  <c r="DV68" i="2"/>
  <c r="DU68" i="2"/>
  <c r="DS68" i="2"/>
  <c r="DR68" i="2"/>
  <c r="DQ68" i="2"/>
  <c r="DP68" i="2"/>
  <c r="DO68" i="2"/>
  <c r="DN68" i="2"/>
  <c r="DM68" i="2"/>
  <c r="DL68" i="2"/>
  <c r="DK68" i="2"/>
  <c r="DJ68" i="2"/>
  <c r="DI68" i="2"/>
  <c r="DH68" i="2"/>
  <c r="DG68" i="2"/>
  <c r="DE68" i="2"/>
  <c r="DD68" i="2"/>
  <c r="CR68" i="2"/>
  <c r="CQ68" i="2"/>
  <c r="CP68" i="2"/>
  <c r="CO68" i="2"/>
  <c r="CN68" i="2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U33" i="2"/>
  <c r="DT33" i="2"/>
  <c r="DS33" i="2"/>
  <c r="DR33" i="2"/>
  <c r="DQ33" i="2"/>
  <c r="DP33" i="2"/>
  <c r="DO33" i="2"/>
  <c r="DN33" i="2"/>
  <c r="DM33" i="2"/>
  <c r="DL33" i="2"/>
  <c r="DK33" i="2"/>
  <c r="DI33" i="2"/>
  <c r="DH33" i="2"/>
  <c r="DG33" i="2"/>
  <c r="DF33" i="2"/>
  <c r="DE33" i="2"/>
  <c r="DD33" i="2"/>
  <c r="DC33" i="2"/>
  <c r="CQ33" i="2"/>
  <c r="CP33" i="2"/>
  <c r="CO33" i="2"/>
  <c r="CN33" i="2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U32" i="2"/>
  <c r="DT32" i="2"/>
  <c r="DS32" i="2"/>
  <c r="DR32" i="2"/>
  <c r="DQ32" i="2"/>
  <c r="DP32" i="2"/>
  <c r="DO32" i="2"/>
  <c r="DN32" i="2"/>
  <c r="DM32" i="2"/>
  <c r="DL32" i="2"/>
  <c r="DK32" i="2"/>
  <c r="DI32" i="2"/>
  <c r="DH32" i="2"/>
  <c r="DG32" i="2"/>
  <c r="DF32" i="2"/>
  <c r="DE32" i="2"/>
  <c r="DD32" i="2"/>
  <c r="DC32" i="2"/>
  <c r="CR32" i="2"/>
  <c r="CQ32" i="2"/>
  <c r="CP32" i="2"/>
  <c r="CO32" i="2"/>
  <c r="CN32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U35" i="2"/>
  <c r="DT35" i="2"/>
  <c r="DS35" i="2"/>
  <c r="DR35" i="2"/>
  <c r="DQ35" i="2"/>
  <c r="DP35" i="2"/>
  <c r="DO35" i="2"/>
  <c r="DN35" i="2"/>
  <c r="DM35" i="2"/>
  <c r="DL35" i="2"/>
  <c r="DK35" i="2"/>
  <c r="DI35" i="2"/>
  <c r="DH35" i="2"/>
  <c r="DG35" i="2"/>
  <c r="DF35" i="2"/>
  <c r="DE35" i="2"/>
  <c r="DD35" i="2"/>
  <c r="DC35" i="2"/>
  <c r="CQ35" i="2"/>
  <c r="CP35" i="2"/>
  <c r="CO35" i="2"/>
  <c r="CN35" i="2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W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U34" i="2"/>
  <c r="DT34" i="2"/>
  <c r="DS34" i="2"/>
  <c r="DR34" i="2"/>
  <c r="DQ34" i="2"/>
  <c r="DP34" i="2"/>
  <c r="DO34" i="2"/>
  <c r="DN34" i="2"/>
  <c r="DM34" i="2"/>
  <c r="DL34" i="2"/>
  <c r="DK34" i="2"/>
  <c r="DI34" i="2"/>
  <c r="DH34" i="2"/>
  <c r="DG34" i="2"/>
  <c r="DF34" i="2"/>
  <c r="DE34" i="2"/>
  <c r="DD34" i="2"/>
  <c r="DC34" i="2"/>
  <c r="CQ34" i="2"/>
  <c r="CP34" i="2"/>
  <c r="CO34" i="2"/>
  <c r="CN34" i="2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U36" i="2"/>
  <c r="DT36" i="2"/>
  <c r="DS36" i="2"/>
  <c r="DR36" i="2"/>
  <c r="DQ36" i="2"/>
  <c r="DP36" i="2"/>
  <c r="DO36" i="2"/>
  <c r="DN36" i="2"/>
  <c r="DM36" i="2"/>
  <c r="DL36" i="2"/>
  <c r="DK36" i="2"/>
  <c r="DI36" i="2"/>
  <c r="DH36" i="2"/>
  <c r="DG36" i="2"/>
  <c r="DF36" i="2"/>
  <c r="DE36" i="2"/>
  <c r="DD36" i="2"/>
  <c r="DC36" i="2"/>
  <c r="CQ36" i="2"/>
  <c r="CP36" i="2"/>
  <c r="CO36" i="2"/>
  <c r="CN36" i="2"/>
  <c r="B157" i="1"/>
  <c r="B156" i="1"/>
  <c r="H156" i="1" s="1"/>
  <c r="J156" i="1" s="1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R156" i="2"/>
  <c r="CQ156" i="2"/>
  <c r="CP156" i="2"/>
  <c r="CO156" i="2"/>
  <c r="CN156" i="2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R157" i="2"/>
  <c r="CQ157" i="2"/>
  <c r="CP157" i="2"/>
  <c r="CO157" i="2"/>
  <c r="CN157" i="2"/>
  <c r="AB133" i="1"/>
  <c r="AB134" i="1" s="1"/>
  <c r="AB135" i="1" s="1"/>
  <c r="AB136" i="1" s="1"/>
  <c r="AB137" i="1" s="1"/>
  <c r="AB138" i="1" s="1"/>
  <c r="AB139" i="1" s="1"/>
  <c r="AB140" i="1" s="1"/>
  <c r="AB141" i="1" s="1"/>
  <c r="B205" i="8"/>
  <c r="B204" i="8"/>
  <c r="B203" i="8"/>
  <c r="B202" i="8"/>
  <c r="B201" i="8"/>
  <c r="B200" i="8"/>
  <c r="B199" i="8"/>
  <c r="B198" i="8"/>
  <c r="B197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1" i="8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I56" i="7"/>
  <c r="H56" i="7"/>
  <c r="B56" i="7"/>
  <c r="I55" i="7"/>
  <c r="H55" i="7"/>
  <c r="G55" i="7"/>
  <c r="B55" i="7"/>
  <c r="I54" i="7"/>
  <c r="H54" i="7"/>
  <c r="G54" i="7"/>
  <c r="B54" i="7"/>
  <c r="I53" i="7"/>
  <c r="H53" i="7"/>
  <c r="G53" i="7"/>
  <c r="B53" i="7"/>
  <c r="I52" i="7"/>
  <c r="H52" i="7"/>
  <c r="G52" i="7"/>
  <c r="B52" i="7"/>
  <c r="I51" i="7"/>
  <c r="H51" i="7"/>
  <c r="G51" i="7"/>
  <c r="B51" i="7"/>
  <c r="I50" i="7"/>
  <c r="H50" i="7"/>
  <c r="G50" i="7"/>
  <c r="B50" i="7"/>
  <c r="I49" i="7"/>
  <c r="H49" i="7"/>
  <c r="G49" i="7"/>
  <c r="B49" i="7"/>
  <c r="I48" i="7"/>
  <c r="H48" i="7"/>
  <c r="G48" i="7"/>
  <c r="B48" i="7"/>
  <c r="I47" i="7"/>
  <c r="H47" i="7"/>
  <c r="G47" i="7"/>
  <c r="B47" i="7"/>
  <c r="B46" i="7"/>
  <c r="G42" i="7"/>
  <c r="B42" i="7"/>
  <c r="G41" i="7"/>
  <c r="O40" i="7"/>
  <c r="N40" i="7"/>
  <c r="M40" i="7"/>
  <c r="G40" i="7"/>
  <c r="O39" i="7"/>
  <c r="M39" i="7"/>
  <c r="N39" i="7" s="1"/>
  <c r="G39" i="7"/>
  <c r="N38" i="7"/>
  <c r="M38" i="7"/>
  <c r="O38" i="7" s="1"/>
  <c r="G38" i="7"/>
  <c r="O37" i="7"/>
  <c r="N37" i="7"/>
  <c r="M37" i="7"/>
  <c r="G37" i="7"/>
  <c r="O36" i="7"/>
  <c r="M36" i="7"/>
  <c r="N36" i="7" s="1"/>
  <c r="G36" i="7"/>
  <c r="N35" i="7"/>
  <c r="M35" i="7"/>
  <c r="O35" i="7" s="1"/>
  <c r="G35" i="7"/>
  <c r="O34" i="7"/>
  <c r="M34" i="7"/>
  <c r="N34" i="7" s="1"/>
  <c r="G34" i="7"/>
  <c r="O33" i="7"/>
  <c r="N33" i="7"/>
  <c r="M33" i="7"/>
  <c r="G33" i="7"/>
  <c r="H33" i="7" s="1"/>
  <c r="G26" i="7"/>
  <c r="J12" i="7" s="1"/>
  <c r="P25" i="7"/>
  <c r="F25" i="7"/>
  <c r="P24" i="7"/>
  <c r="F24" i="7"/>
  <c r="P23" i="7"/>
  <c r="F23" i="7"/>
  <c r="P22" i="7"/>
  <c r="F22" i="7"/>
  <c r="P21" i="7"/>
  <c r="F21" i="7"/>
  <c r="P20" i="7"/>
  <c r="F20" i="7"/>
  <c r="P19" i="7"/>
  <c r="F19" i="7"/>
  <c r="P18" i="7"/>
  <c r="F18" i="7"/>
  <c r="G21" i="7" s="1"/>
  <c r="J11" i="7" s="1"/>
  <c r="P17" i="7"/>
  <c r="F17" i="7"/>
  <c r="P16" i="7"/>
  <c r="F16" i="7"/>
  <c r="P15" i="7"/>
  <c r="F15" i="7"/>
  <c r="P14" i="7"/>
  <c r="F14" i="7"/>
  <c r="P13" i="7"/>
  <c r="F13" i="7"/>
  <c r="P12" i="7"/>
  <c r="M12" i="7"/>
  <c r="K12" i="7"/>
  <c r="L12" i="7" s="1"/>
  <c r="F12" i="7"/>
  <c r="G16" i="7" s="1"/>
  <c r="J10" i="7" s="1"/>
  <c r="P11" i="7"/>
  <c r="M11" i="7"/>
  <c r="L11" i="7"/>
  <c r="K11" i="7"/>
  <c r="F11" i="7"/>
  <c r="P10" i="7"/>
  <c r="M10" i="7"/>
  <c r="L10" i="7"/>
  <c r="K10" i="7"/>
  <c r="F10" i="7"/>
  <c r="P9" i="7"/>
  <c r="M9" i="7"/>
  <c r="K9" i="7"/>
  <c r="L9" i="7" s="1"/>
  <c r="F9" i="7"/>
  <c r="P8" i="7"/>
  <c r="N8" i="7"/>
  <c r="M8" i="7"/>
  <c r="K8" i="7"/>
  <c r="L8" i="7" s="1"/>
  <c r="F8" i="7"/>
  <c r="P7" i="7"/>
  <c r="F7" i="7"/>
  <c r="Y6" i="7"/>
  <c r="X6" i="7"/>
  <c r="P6" i="7"/>
  <c r="G6" i="7"/>
  <c r="J8" i="7" s="1"/>
  <c r="F6" i="7"/>
  <c r="Y5" i="7"/>
  <c r="X5" i="7"/>
  <c r="P5" i="7"/>
  <c r="F5" i="7"/>
  <c r="Y4" i="7"/>
  <c r="X4" i="7"/>
  <c r="P4" i="7"/>
  <c r="J4" i="7"/>
  <c r="N11" i="7" s="1"/>
  <c r="F4" i="7"/>
  <c r="Y3" i="7"/>
  <c r="X3" i="7"/>
  <c r="P3" i="7"/>
  <c r="F3" i="7"/>
  <c r="Y2" i="7"/>
  <c r="P2" i="7"/>
  <c r="F2" i="7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F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I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F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I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F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I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F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I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F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I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F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I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F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I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I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I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I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I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I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I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I300" i="5"/>
  <c r="H300" i="5"/>
  <c r="G300" i="5"/>
  <c r="F300" i="5"/>
  <c r="E300" i="5"/>
  <c r="D300" i="5"/>
  <c r="C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I299" i="5"/>
  <c r="H299" i="5"/>
  <c r="G299" i="5"/>
  <c r="F299" i="5"/>
  <c r="E299" i="5"/>
  <c r="D299" i="5"/>
  <c r="C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I298" i="5"/>
  <c r="H298" i="5"/>
  <c r="G298" i="5"/>
  <c r="F298" i="5"/>
  <c r="E298" i="5"/>
  <c r="D298" i="5"/>
  <c r="C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I297" i="5"/>
  <c r="H297" i="5"/>
  <c r="G297" i="5"/>
  <c r="F297" i="5"/>
  <c r="E297" i="5"/>
  <c r="D297" i="5"/>
  <c r="C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I296" i="5"/>
  <c r="H296" i="5"/>
  <c r="G296" i="5"/>
  <c r="F296" i="5"/>
  <c r="E296" i="5"/>
  <c r="D296" i="5"/>
  <c r="C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I295" i="5"/>
  <c r="H295" i="5"/>
  <c r="G295" i="5"/>
  <c r="F295" i="5"/>
  <c r="E295" i="5"/>
  <c r="D295" i="5"/>
  <c r="C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I294" i="5"/>
  <c r="H294" i="5"/>
  <c r="G294" i="5"/>
  <c r="F294" i="5"/>
  <c r="E294" i="5"/>
  <c r="D294" i="5"/>
  <c r="C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I293" i="5"/>
  <c r="H293" i="5"/>
  <c r="G293" i="5"/>
  <c r="F293" i="5"/>
  <c r="E293" i="5"/>
  <c r="D293" i="5"/>
  <c r="C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I292" i="5"/>
  <c r="H292" i="5"/>
  <c r="G292" i="5"/>
  <c r="F292" i="5"/>
  <c r="E292" i="5"/>
  <c r="D292" i="5"/>
  <c r="C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I291" i="5"/>
  <c r="H291" i="5"/>
  <c r="G291" i="5"/>
  <c r="F291" i="5"/>
  <c r="E291" i="5"/>
  <c r="D291" i="5"/>
  <c r="C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I290" i="5"/>
  <c r="H290" i="5"/>
  <c r="G290" i="5"/>
  <c r="F290" i="5"/>
  <c r="E290" i="5"/>
  <c r="D290" i="5"/>
  <c r="C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I289" i="5"/>
  <c r="H289" i="5"/>
  <c r="G289" i="5"/>
  <c r="F289" i="5"/>
  <c r="E289" i="5"/>
  <c r="D289" i="5"/>
  <c r="C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I288" i="5"/>
  <c r="H288" i="5"/>
  <c r="G288" i="5"/>
  <c r="F288" i="5"/>
  <c r="E288" i="5"/>
  <c r="D288" i="5"/>
  <c r="C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I287" i="5"/>
  <c r="H287" i="5"/>
  <c r="G287" i="5"/>
  <c r="F287" i="5"/>
  <c r="E287" i="5"/>
  <c r="D287" i="5"/>
  <c r="C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I286" i="5"/>
  <c r="H286" i="5"/>
  <c r="G286" i="5"/>
  <c r="F286" i="5"/>
  <c r="E286" i="5"/>
  <c r="D286" i="5"/>
  <c r="C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I285" i="5"/>
  <c r="H285" i="5"/>
  <c r="G285" i="5"/>
  <c r="F285" i="5"/>
  <c r="E285" i="5"/>
  <c r="D285" i="5"/>
  <c r="C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I284" i="5"/>
  <c r="H284" i="5"/>
  <c r="G284" i="5"/>
  <c r="F284" i="5"/>
  <c r="E284" i="5"/>
  <c r="D284" i="5"/>
  <c r="C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I283" i="5"/>
  <c r="H283" i="5"/>
  <c r="G283" i="5"/>
  <c r="F283" i="5"/>
  <c r="E283" i="5"/>
  <c r="D283" i="5"/>
  <c r="C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I282" i="5"/>
  <c r="H282" i="5"/>
  <c r="G282" i="5"/>
  <c r="F282" i="5"/>
  <c r="E282" i="5"/>
  <c r="D282" i="5"/>
  <c r="C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I281" i="5"/>
  <c r="H281" i="5"/>
  <c r="G281" i="5"/>
  <c r="F281" i="5"/>
  <c r="E281" i="5"/>
  <c r="D281" i="5"/>
  <c r="C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I280" i="5"/>
  <c r="H280" i="5"/>
  <c r="G280" i="5"/>
  <c r="F280" i="5"/>
  <c r="E280" i="5"/>
  <c r="D280" i="5"/>
  <c r="C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I279" i="5"/>
  <c r="H279" i="5"/>
  <c r="G279" i="5"/>
  <c r="F279" i="5"/>
  <c r="E279" i="5"/>
  <c r="D279" i="5"/>
  <c r="C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I278" i="5"/>
  <c r="H278" i="5"/>
  <c r="G278" i="5"/>
  <c r="F278" i="5"/>
  <c r="E278" i="5"/>
  <c r="D278" i="5"/>
  <c r="C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I277" i="5"/>
  <c r="H277" i="5"/>
  <c r="G277" i="5"/>
  <c r="F277" i="5"/>
  <c r="E277" i="5"/>
  <c r="D277" i="5"/>
  <c r="C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W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W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W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W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W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W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W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W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W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W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W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W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W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W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W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3" i="4"/>
  <c r="K3" i="4"/>
  <c r="J3" i="4"/>
  <c r="I3" i="4"/>
  <c r="H3" i="4"/>
  <c r="F3" i="4"/>
  <c r="E3" i="4"/>
  <c r="D3" i="4"/>
  <c r="C3" i="4"/>
  <c r="B3" i="4"/>
  <c r="A3" i="4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R263" i="3" s="1"/>
  <c r="W263" i="3" s="1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N261" i="3"/>
  <c r="M261" i="3"/>
  <c r="L261" i="3"/>
  <c r="K261" i="3"/>
  <c r="J261" i="3"/>
  <c r="I261" i="3"/>
  <c r="O261" i="3" s="1"/>
  <c r="H261" i="3"/>
  <c r="V261" i="3" s="1"/>
  <c r="AA261" i="3" s="1"/>
  <c r="G261" i="3"/>
  <c r="U261" i="3" s="1"/>
  <c r="Z261" i="3" s="1"/>
  <c r="F261" i="3"/>
  <c r="T261" i="3" s="1"/>
  <c r="Y261" i="3" s="1"/>
  <c r="E261" i="3"/>
  <c r="S261" i="3" s="1"/>
  <c r="X261" i="3" s="1"/>
  <c r="D261" i="3"/>
  <c r="R261" i="3" s="1"/>
  <c r="W261" i="3" s="1"/>
  <c r="C261" i="3"/>
  <c r="Q261" i="3" s="1"/>
  <c r="B261" i="3"/>
  <c r="A261" i="3"/>
  <c r="N260" i="3"/>
  <c r="M260" i="3"/>
  <c r="L260" i="3"/>
  <c r="K260" i="3"/>
  <c r="J260" i="3"/>
  <c r="I260" i="3"/>
  <c r="O260" i="3" s="1"/>
  <c r="H260" i="3"/>
  <c r="V260" i="3" s="1"/>
  <c r="AA260" i="3" s="1"/>
  <c r="G260" i="3"/>
  <c r="U260" i="3" s="1"/>
  <c r="Z260" i="3" s="1"/>
  <c r="F260" i="3"/>
  <c r="T260" i="3" s="1"/>
  <c r="Y260" i="3" s="1"/>
  <c r="E260" i="3"/>
  <c r="S260" i="3" s="1"/>
  <c r="X260" i="3" s="1"/>
  <c r="D260" i="3"/>
  <c r="R260" i="3" s="1"/>
  <c r="W260" i="3" s="1"/>
  <c r="C260" i="3"/>
  <c r="Q260" i="3" s="1"/>
  <c r="B260" i="3"/>
  <c r="A260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W259" i="3" s="1"/>
  <c r="C259" i="3"/>
  <c r="Q259" i="3" s="1"/>
  <c r="B259" i="3"/>
  <c r="A259" i="3"/>
  <c r="N258" i="3"/>
  <c r="M258" i="3"/>
  <c r="L258" i="3"/>
  <c r="K258" i="3"/>
  <c r="J258" i="3"/>
  <c r="I258" i="3"/>
  <c r="O258" i="3" s="1"/>
  <c r="H258" i="3"/>
  <c r="V258" i="3" s="1"/>
  <c r="AA258" i="3" s="1"/>
  <c r="G258" i="3"/>
  <c r="U258" i="3" s="1"/>
  <c r="Z258" i="3" s="1"/>
  <c r="F258" i="3"/>
  <c r="T258" i="3" s="1"/>
  <c r="Y258" i="3" s="1"/>
  <c r="E258" i="3"/>
  <c r="S258" i="3" s="1"/>
  <c r="X258" i="3" s="1"/>
  <c r="D258" i="3"/>
  <c r="R258" i="3" s="1"/>
  <c r="W258" i="3" s="1"/>
  <c r="C258" i="3"/>
  <c r="Q258" i="3" s="1"/>
  <c r="B258" i="3"/>
  <c r="A258" i="3"/>
  <c r="N257" i="3"/>
  <c r="M257" i="3"/>
  <c r="L257" i="3"/>
  <c r="K257" i="3"/>
  <c r="J257" i="3"/>
  <c r="I257" i="3"/>
  <c r="O257" i="3" s="1"/>
  <c r="H257" i="3"/>
  <c r="V257" i="3" s="1"/>
  <c r="AA257" i="3" s="1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Q257" i="3" s="1"/>
  <c r="B257" i="3"/>
  <c r="A257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T256" i="3" s="1"/>
  <c r="Y256" i="3" s="1"/>
  <c r="E256" i="3"/>
  <c r="S256" i="3" s="1"/>
  <c r="X256" i="3" s="1"/>
  <c r="D256" i="3"/>
  <c r="R256" i="3" s="1"/>
  <c r="W256" i="3" s="1"/>
  <c r="C256" i="3"/>
  <c r="Q256" i="3" s="1"/>
  <c r="B256" i="3"/>
  <c r="A256" i="3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S255" i="3" s="1"/>
  <c r="X255" i="3" s="1"/>
  <c r="D255" i="3"/>
  <c r="R255" i="3" s="1"/>
  <c r="W255" i="3" s="1"/>
  <c r="C255" i="3"/>
  <c r="Q255" i="3" s="1"/>
  <c r="B255" i="3"/>
  <c r="A255" i="3"/>
  <c r="N254" i="3"/>
  <c r="M254" i="3"/>
  <c r="L254" i="3"/>
  <c r="K254" i="3"/>
  <c r="J254" i="3"/>
  <c r="I254" i="3"/>
  <c r="O254" i="3" s="1"/>
  <c r="H254" i="3"/>
  <c r="V254" i="3" s="1"/>
  <c r="AA254" i="3" s="1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T253" i="3" s="1"/>
  <c r="Y253" i="3" s="1"/>
  <c r="E253" i="3"/>
  <c r="S253" i="3" s="1"/>
  <c r="X253" i="3" s="1"/>
  <c r="D253" i="3"/>
  <c r="R253" i="3" s="1"/>
  <c r="W253" i="3" s="1"/>
  <c r="C253" i="3"/>
  <c r="Q253" i="3" s="1"/>
  <c r="B253" i="3"/>
  <c r="A253" i="3"/>
  <c r="N252" i="3"/>
  <c r="M252" i="3"/>
  <c r="L252" i="3"/>
  <c r="K252" i="3"/>
  <c r="J252" i="3"/>
  <c r="I252" i="3"/>
  <c r="O252" i="3" s="1"/>
  <c r="H252" i="3"/>
  <c r="V252" i="3" s="1"/>
  <c r="AA252" i="3" s="1"/>
  <c r="G252" i="3"/>
  <c r="U252" i="3" s="1"/>
  <c r="Z252" i="3" s="1"/>
  <c r="F252" i="3"/>
  <c r="T252" i="3" s="1"/>
  <c r="Y252" i="3" s="1"/>
  <c r="E252" i="3"/>
  <c r="S252" i="3" s="1"/>
  <c r="X252" i="3" s="1"/>
  <c r="D252" i="3"/>
  <c r="R252" i="3" s="1"/>
  <c r="W252" i="3" s="1"/>
  <c r="C252" i="3"/>
  <c r="Q252" i="3" s="1"/>
  <c r="B252" i="3"/>
  <c r="A252" i="3"/>
  <c r="N251" i="3"/>
  <c r="M251" i="3"/>
  <c r="L251" i="3"/>
  <c r="K251" i="3"/>
  <c r="J251" i="3"/>
  <c r="I251" i="3"/>
  <c r="O251" i="3" s="1"/>
  <c r="H251" i="3"/>
  <c r="V251" i="3" s="1"/>
  <c r="AA251" i="3" s="1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T250" i="3" s="1"/>
  <c r="Y250" i="3" s="1"/>
  <c r="E250" i="3"/>
  <c r="S250" i="3" s="1"/>
  <c r="X250" i="3" s="1"/>
  <c r="D250" i="3"/>
  <c r="R250" i="3" s="1"/>
  <c r="W250" i="3" s="1"/>
  <c r="C250" i="3"/>
  <c r="Q250" i="3" s="1"/>
  <c r="B250" i="3"/>
  <c r="A250" i="3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S249" i="3" s="1"/>
  <c r="X249" i="3" s="1"/>
  <c r="D249" i="3"/>
  <c r="R249" i="3" s="1"/>
  <c r="W249" i="3" s="1"/>
  <c r="C249" i="3"/>
  <c r="Q249" i="3" s="1"/>
  <c r="B249" i="3"/>
  <c r="A249" i="3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S248" i="3" s="1"/>
  <c r="X248" i="3" s="1"/>
  <c r="D248" i="3"/>
  <c r="R248" i="3" s="1"/>
  <c r="W248" i="3" s="1"/>
  <c r="C248" i="3"/>
  <c r="Q248" i="3" s="1"/>
  <c r="B248" i="3"/>
  <c r="A248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T247" i="3" s="1"/>
  <c r="Y247" i="3" s="1"/>
  <c r="E247" i="3"/>
  <c r="S247" i="3" s="1"/>
  <c r="X247" i="3" s="1"/>
  <c r="D247" i="3"/>
  <c r="R247" i="3" s="1"/>
  <c r="W247" i="3" s="1"/>
  <c r="C247" i="3"/>
  <c r="Q247" i="3" s="1"/>
  <c r="B247" i="3"/>
  <c r="A247" i="3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R246" i="3" s="1"/>
  <c r="W246" i="3" s="1"/>
  <c r="C246" i="3"/>
  <c r="Q246" i="3" s="1"/>
  <c r="B246" i="3"/>
  <c r="A246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S245" i="3" s="1"/>
  <c r="X245" i="3" s="1"/>
  <c r="D245" i="3"/>
  <c r="R245" i="3" s="1"/>
  <c r="W245" i="3" s="1"/>
  <c r="C245" i="3"/>
  <c r="Q245" i="3" s="1"/>
  <c r="B245" i="3"/>
  <c r="A245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Q244" i="3" s="1"/>
  <c r="B244" i="3"/>
  <c r="A244" i="3"/>
  <c r="N243" i="3"/>
  <c r="M243" i="3"/>
  <c r="L243" i="3"/>
  <c r="K243" i="3"/>
  <c r="J243" i="3"/>
  <c r="I243" i="3"/>
  <c r="O243" i="3" s="1"/>
  <c r="H243" i="3"/>
  <c r="V243" i="3" s="1"/>
  <c r="AA243" i="3" s="1"/>
  <c r="G243" i="3"/>
  <c r="U243" i="3" s="1"/>
  <c r="Z243" i="3" s="1"/>
  <c r="F243" i="3"/>
  <c r="T243" i="3" s="1"/>
  <c r="Y243" i="3" s="1"/>
  <c r="E243" i="3"/>
  <c r="S243" i="3" s="1"/>
  <c r="X243" i="3" s="1"/>
  <c r="D243" i="3"/>
  <c r="R243" i="3" s="1"/>
  <c r="W243" i="3" s="1"/>
  <c r="C243" i="3"/>
  <c r="Q243" i="3" s="1"/>
  <c r="B243" i="3"/>
  <c r="A243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S242" i="3" s="1"/>
  <c r="X242" i="3" s="1"/>
  <c r="D242" i="3"/>
  <c r="R242" i="3" s="1"/>
  <c r="W242" i="3" s="1"/>
  <c r="C242" i="3"/>
  <c r="Q242" i="3" s="1"/>
  <c r="B242" i="3"/>
  <c r="A242" i="3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T241" i="3" s="1"/>
  <c r="Y241" i="3" s="1"/>
  <c r="E241" i="3"/>
  <c r="S241" i="3" s="1"/>
  <c r="X241" i="3" s="1"/>
  <c r="D241" i="3"/>
  <c r="R241" i="3" s="1"/>
  <c r="W241" i="3" s="1"/>
  <c r="C241" i="3"/>
  <c r="Q241" i="3" s="1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Q239" i="3" s="1"/>
  <c r="B239" i="3"/>
  <c r="A239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T238" i="3" s="1"/>
  <c r="Y238" i="3" s="1"/>
  <c r="E238" i="3"/>
  <c r="S238" i="3" s="1"/>
  <c r="X238" i="3" s="1"/>
  <c r="D238" i="3"/>
  <c r="R238" i="3" s="1"/>
  <c r="W238" i="3" s="1"/>
  <c r="C238" i="3"/>
  <c r="Q238" i="3" s="1"/>
  <c r="B238" i="3"/>
  <c r="A238" i="3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S237" i="3" s="1"/>
  <c r="X237" i="3" s="1"/>
  <c r="D237" i="3"/>
  <c r="R237" i="3" s="1"/>
  <c r="W237" i="3" s="1"/>
  <c r="C237" i="3"/>
  <c r="Q237" i="3" s="1"/>
  <c r="B237" i="3"/>
  <c r="A237" i="3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R236" i="3" s="1"/>
  <c r="W236" i="3" s="1"/>
  <c r="C236" i="3"/>
  <c r="Q236" i="3" s="1"/>
  <c r="B236" i="3"/>
  <c r="A236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T235" i="3" s="1"/>
  <c r="Y235" i="3" s="1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Q233" i="3" s="1"/>
  <c r="B233" i="3"/>
  <c r="A233" i="3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T232" i="3" s="1"/>
  <c r="Y232" i="3" s="1"/>
  <c r="E232" i="3"/>
  <c r="S232" i="3" s="1"/>
  <c r="X232" i="3" s="1"/>
  <c r="D232" i="3"/>
  <c r="R232" i="3" s="1"/>
  <c r="W232" i="3" s="1"/>
  <c r="C232" i="3"/>
  <c r="Q232" i="3" s="1"/>
  <c r="B232" i="3"/>
  <c r="A232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S231" i="3" s="1"/>
  <c r="X231" i="3" s="1"/>
  <c r="D231" i="3"/>
  <c r="R231" i="3" s="1"/>
  <c r="W231" i="3" s="1"/>
  <c r="C231" i="3"/>
  <c r="Q231" i="3" s="1"/>
  <c r="B231" i="3"/>
  <c r="A231" i="3"/>
  <c r="N230" i="3"/>
  <c r="M230" i="3"/>
  <c r="L230" i="3"/>
  <c r="K230" i="3"/>
  <c r="J230" i="3"/>
  <c r="I230" i="3"/>
  <c r="O230" i="3" s="1"/>
  <c r="H230" i="3"/>
  <c r="V230" i="3" s="1"/>
  <c r="AA230" i="3" s="1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Q230" i="3" s="1"/>
  <c r="B230" i="3"/>
  <c r="A230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R228" i="3" s="1"/>
  <c r="W228" i="3" s="1"/>
  <c r="C228" i="3"/>
  <c r="Q228" i="3" s="1"/>
  <c r="B228" i="3"/>
  <c r="A228" i="3"/>
  <c r="N227" i="3"/>
  <c r="M227" i="3"/>
  <c r="L227" i="3"/>
  <c r="K227" i="3"/>
  <c r="J227" i="3"/>
  <c r="I227" i="3"/>
  <c r="O227" i="3" s="1"/>
  <c r="H227" i="3"/>
  <c r="V227" i="3" s="1"/>
  <c r="AA227" i="3" s="1"/>
  <c r="G227" i="3"/>
  <c r="U227" i="3" s="1"/>
  <c r="Z227" i="3" s="1"/>
  <c r="F227" i="3"/>
  <c r="T227" i="3" s="1"/>
  <c r="Y227" i="3" s="1"/>
  <c r="E227" i="3"/>
  <c r="S227" i="3" s="1"/>
  <c r="X227" i="3" s="1"/>
  <c r="D227" i="3"/>
  <c r="R227" i="3" s="1"/>
  <c r="W227" i="3" s="1"/>
  <c r="C227" i="3"/>
  <c r="Q227" i="3" s="1"/>
  <c r="B227" i="3"/>
  <c r="A227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T223" i="3" s="1"/>
  <c r="Y223" i="3" s="1"/>
  <c r="E223" i="3"/>
  <c r="S223" i="3" s="1"/>
  <c r="X223" i="3" s="1"/>
  <c r="D223" i="3"/>
  <c r="R223" i="3" s="1"/>
  <c r="W223" i="3" s="1"/>
  <c r="C223" i="3"/>
  <c r="Q223" i="3" s="1"/>
  <c r="B223" i="3"/>
  <c r="A223" i="3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T222" i="3" s="1"/>
  <c r="Y222" i="3" s="1"/>
  <c r="E222" i="3"/>
  <c r="S222" i="3" s="1"/>
  <c r="X222" i="3" s="1"/>
  <c r="D222" i="3"/>
  <c r="R222" i="3" s="1"/>
  <c r="W222" i="3" s="1"/>
  <c r="C222" i="3"/>
  <c r="Q222" i="3" s="1"/>
  <c r="B222" i="3"/>
  <c r="A222" i="3"/>
  <c r="N221" i="3"/>
  <c r="M221" i="3"/>
  <c r="L221" i="3"/>
  <c r="K221" i="3"/>
  <c r="J221" i="3"/>
  <c r="I221" i="3"/>
  <c r="O221" i="3" s="1"/>
  <c r="H221" i="3"/>
  <c r="V221" i="3" s="1"/>
  <c r="AA221" i="3" s="1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Z220" i="3" s="1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N219" i="3"/>
  <c r="M219" i="3"/>
  <c r="L219" i="3"/>
  <c r="K219" i="3"/>
  <c r="J219" i="3"/>
  <c r="I219" i="3"/>
  <c r="O219" i="3" s="1"/>
  <c r="H219" i="3"/>
  <c r="V219" i="3" s="1"/>
  <c r="AA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Y218" i="3" s="1"/>
  <c r="E218" i="3"/>
  <c r="S218" i="3" s="1"/>
  <c r="X218" i="3" s="1"/>
  <c r="D218" i="3"/>
  <c r="R218" i="3" s="1"/>
  <c r="W218" i="3" s="1"/>
  <c r="C218" i="3"/>
  <c r="Q218" i="3" s="1"/>
  <c r="B218" i="3"/>
  <c r="A218" i="3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Z217" i="3" s="1"/>
  <c r="F217" i="3"/>
  <c r="T217" i="3" s="1"/>
  <c r="Y217" i="3" s="1"/>
  <c r="E217" i="3"/>
  <c r="S217" i="3" s="1"/>
  <c r="X217" i="3" s="1"/>
  <c r="D217" i="3"/>
  <c r="R217" i="3" s="1"/>
  <c r="W217" i="3" s="1"/>
  <c r="C217" i="3"/>
  <c r="Q217" i="3" s="1"/>
  <c r="B217" i="3"/>
  <c r="A217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X216" i="3" s="1"/>
  <c r="D216" i="3"/>
  <c r="R216" i="3" s="1"/>
  <c r="W216" i="3" s="1"/>
  <c r="C216" i="3"/>
  <c r="Q216" i="3" s="1"/>
  <c r="B216" i="3"/>
  <c r="A216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Q215" i="3" s="1"/>
  <c r="B215" i="3"/>
  <c r="A215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T214" i="3" s="1"/>
  <c r="Y214" i="3" s="1"/>
  <c r="E214" i="3"/>
  <c r="S214" i="3" s="1"/>
  <c r="X214" i="3" s="1"/>
  <c r="D214" i="3"/>
  <c r="R214" i="3" s="1"/>
  <c r="W214" i="3" s="1"/>
  <c r="C214" i="3"/>
  <c r="Q214" i="3" s="1"/>
  <c r="B214" i="3"/>
  <c r="A214" i="3"/>
  <c r="N213" i="3"/>
  <c r="M213" i="3"/>
  <c r="L213" i="3"/>
  <c r="K213" i="3"/>
  <c r="J213" i="3"/>
  <c r="I213" i="3"/>
  <c r="O213" i="3" s="1"/>
  <c r="H213" i="3"/>
  <c r="V213" i="3" s="1"/>
  <c r="AA213" i="3" s="1"/>
  <c r="G213" i="3"/>
  <c r="U213" i="3" s="1"/>
  <c r="Z213" i="3" s="1"/>
  <c r="F213" i="3"/>
  <c r="T213" i="3" s="1"/>
  <c r="Y213" i="3" s="1"/>
  <c r="E213" i="3"/>
  <c r="S213" i="3" s="1"/>
  <c r="X213" i="3" s="1"/>
  <c r="D213" i="3"/>
  <c r="R213" i="3" s="1"/>
  <c r="W213" i="3" s="1"/>
  <c r="C213" i="3"/>
  <c r="Q213" i="3" s="1"/>
  <c r="B213" i="3"/>
  <c r="A213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Q212" i="3" s="1"/>
  <c r="B212" i="3"/>
  <c r="A212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Z211" i="3" s="1"/>
  <c r="F211" i="3"/>
  <c r="T211" i="3" s="1"/>
  <c r="Y211" i="3" s="1"/>
  <c r="E211" i="3"/>
  <c r="S211" i="3" s="1"/>
  <c r="X211" i="3" s="1"/>
  <c r="D211" i="3"/>
  <c r="R211" i="3" s="1"/>
  <c r="W211" i="3" s="1"/>
  <c r="C211" i="3"/>
  <c r="Q211" i="3" s="1"/>
  <c r="B211" i="3"/>
  <c r="A211" i="3"/>
  <c r="N210" i="3"/>
  <c r="M210" i="3"/>
  <c r="L210" i="3"/>
  <c r="K210" i="3"/>
  <c r="J210" i="3"/>
  <c r="I210" i="3"/>
  <c r="O210" i="3" s="1"/>
  <c r="H210" i="3"/>
  <c r="V210" i="3" s="1"/>
  <c r="AA210" i="3" s="1"/>
  <c r="G210" i="3"/>
  <c r="U210" i="3" s="1"/>
  <c r="Z210" i="3" s="1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T209" i="3" s="1"/>
  <c r="Y209" i="3" s="1"/>
  <c r="E209" i="3"/>
  <c r="S209" i="3" s="1"/>
  <c r="X209" i="3" s="1"/>
  <c r="D209" i="3"/>
  <c r="R209" i="3" s="1"/>
  <c r="W209" i="3" s="1"/>
  <c r="C209" i="3"/>
  <c r="Q209" i="3" s="1"/>
  <c r="B209" i="3"/>
  <c r="A209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Z208" i="3" s="1"/>
  <c r="F208" i="3"/>
  <c r="T208" i="3" s="1"/>
  <c r="Y208" i="3" s="1"/>
  <c r="E208" i="3"/>
  <c r="S208" i="3" s="1"/>
  <c r="X208" i="3" s="1"/>
  <c r="D208" i="3"/>
  <c r="R208" i="3" s="1"/>
  <c r="W208" i="3" s="1"/>
  <c r="C208" i="3"/>
  <c r="Q208" i="3" s="1"/>
  <c r="B208" i="3"/>
  <c r="A208" i="3"/>
  <c r="N207" i="3"/>
  <c r="M207" i="3"/>
  <c r="L207" i="3"/>
  <c r="K207" i="3"/>
  <c r="J207" i="3"/>
  <c r="I207" i="3"/>
  <c r="O207" i="3" s="1"/>
  <c r="H207" i="3"/>
  <c r="V207" i="3" s="1"/>
  <c r="AA207" i="3" s="1"/>
  <c r="G207" i="3"/>
  <c r="U207" i="3" s="1"/>
  <c r="Z207" i="3" s="1"/>
  <c r="F207" i="3"/>
  <c r="T207" i="3" s="1"/>
  <c r="Y207" i="3" s="1"/>
  <c r="E207" i="3"/>
  <c r="S207" i="3" s="1"/>
  <c r="X207" i="3" s="1"/>
  <c r="D207" i="3"/>
  <c r="R207" i="3" s="1"/>
  <c r="W207" i="3" s="1"/>
  <c r="C207" i="3"/>
  <c r="Q207" i="3" s="1"/>
  <c r="B207" i="3"/>
  <c r="A207" i="3"/>
  <c r="N206" i="3"/>
  <c r="M206" i="3"/>
  <c r="L206" i="3"/>
  <c r="K206" i="3"/>
  <c r="J206" i="3"/>
  <c r="I206" i="3"/>
  <c r="O206" i="3" s="1"/>
  <c r="H206" i="3"/>
  <c r="V206" i="3" s="1"/>
  <c r="AA206" i="3" s="1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X202" i="3" s="1"/>
  <c r="D202" i="3"/>
  <c r="R202" i="3" s="1"/>
  <c r="W202" i="3" s="1"/>
  <c r="C202" i="3"/>
  <c r="Q202" i="3" s="1"/>
  <c r="B202" i="3"/>
  <c r="A202" i="3"/>
  <c r="N201" i="3"/>
  <c r="M201" i="3"/>
  <c r="L201" i="3"/>
  <c r="K201" i="3"/>
  <c r="J201" i="3"/>
  <c r="I201" i="3"/>
  <c r="O201" i="3" s="1"/>
  <c r="H201" i="3"/>
  <c r="V201" i="3" s="1"/>
  <c r="AA201" i="3" s="1"/>
  <c r="G201" i="3"/>
  <c r="U201" i="3" s="1"/>
  <c r="Z201" i="3" s="1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Y200" i="3" s="1"/>
  <c r="E200" i="3"/>
  <c r="S200" i="3" s="1"/>
  <c r="X200" i="3" s="1"/>
  <c r="D200" i="3"/>
  <c r="R200" i="3" s="1"/>
  <c r="W200" i="3" s="1"/>
  <c r="C200" i="3"/>
  <c r="Q200" i="3" s="1"/>
  <c r="B200" i="3"/>
  <c r="A200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P198" i="3" s="1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X197" i="3" s="1"/>
  <c r="D197" i="3"/>
  <c r="R197" i="3" s="1"/>
  <c r="W197" i="3" s="1"/>
  <c r="C197" i="3"/>
  <c r="Q197" i="3" s="1"/>
  <c r="B197" i="3"/>
  <c r="A197" i="3"/>
  <c r="P197" i="3" s="1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R196" i="3" s="1"/>
  <c r="W196" i="3" s="1"/>
  <c r="C196" i="3"/>
  <c r="Q196" i="3" s="1"/>
  <c r="B196" i="3"/>
  <c r="A196" i="3"/>
  <c r="P196" i="3" s="1"/>
  <c r="N195" i="3"/>
  <c r="M195" i="3"/>
  <c r="L195" i="3"/>
  <c r="K195" i="3"/>
  <c r="J195" i="3"/>
  <c r="I195" i="3"/>
  <c r="O195" i="3" s="1"/>
  <c r="H195" i="3"/>
  <c r="V195" i="3" s="1"/>
  <c r="AA195" i="3" s="1"/>
  <c r="G195" i="3"/>
  <c r="U195" i="3" s="1"/>
  <c r="Z195" i="3" s="1"/>
  <c r="F195" i="3"/>
  <c r="T195" i="3" s="1"/>
  <c r="Y195" i="3" s="1"/>
  <c r="E195" i="3"/>
  <c r="S195" i="3" s="1"/>
  <c r="X195" i="3" s="1"/>
  <c r="D195" i="3"/>
  <c r="R195" i="3" s="1"/>
  <c r="W195" i="3" s="1"/>
  <c r="C195" i="3"/>
  <c r="Q195" i="3" s="1"/>
  <c r="B195" i="3"/>
  <c r="A195" i="3"/>
  <c r="P195" i="3" s="1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P194" i="3" s="1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R193" i="3" s="1"/>
  <c r="W193" i="3" s="1"/>
  <c r="C193" i="3"/>
  <c r="Q193" i="3" s="1"/>
  <c r="B193" i="3"/>
  <c r="A193" i="3"/>
  <c r="P193" i="3" s="1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P192" i="3" s="1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P191" i="3" s="1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P189" i="3" s="1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P188" i="3" s="1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Q183" i="3" s="1"/>
  <c r="B183" i="3"/>
  <c r="A183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X182" i="3" s="1"/>
  <c r="D182" i="3"/>
  <c r="R182" i="3" s="1"/>
  <c r="W182" i="3" s="1"/>
  <c r="C182" i="3"/>
  <c r="Q182" i="3" s="1"/>
  <c r="B182" i="3"/>
  <c r="A182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R181" i="3" s="1"/>
  <c r="W181" i="3" s="1"/>
  <c r="C181" i="3"/>
  <c r="Q181" i="3" s="1"/>
  <c r="B181" i="3"/>
  <c r="A181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X176" i="3" s="1"/>
  <c r="D176" i="3"/>
  <c r="R176" i="3" s="1"/>
  <c r="W176" i="3" s="1"/>
  <c r="C176" i="3"/>
  <c r="Q176" i="3" s="1"/>
  <c r="B176" i="3"/>
  <c r="A176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R175" i="3" s="1"/>
  <c r="W175" i="3" s="1"/>
  <c r="C175" i="3"/>
  <c r="Q175" i="3" s="1"/>
  <c r="B175" i="3"/>
  <c r="A175" i="3"/>
  <c r="N174" i="3"/>
  <c r="M174" i="3"/>
  <c r="L174" i="3"/>
  <c r="K174" i="3"/>
  <c r="J174" i="3"/>
  <c r="I174" i="3"/>
  <c r="O174" i="3" s="1"/>
  <c r="H174" i="3"/>
  <c r="V174" i="3" s="1"/>
  <c r="AA174" i="3" s="1"/>
  <c r="G174" i="3"/>
  <c r="U174" i="3" s="1"/>
  <c r="Z174" i="3" s="1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X173" i="3" s="1"/>
  <c r="D173" i="3"/>
  <c r="R173" i="3" s="1"/>
  <c r="W173" i="3" s="1"/>
  <c r="C173" i="3"/>
  <c r="Q173" i="3" s="1"/>
  <c r="B173" i="3"/>
  <c r="A173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S172" i="3" s="1"/>
  <c r="X172" i="3" s="1"/>
  <c r="D172" i="3"/>
  <c r="R172" i="3" s="1"/>
  <c r="W172" i="3" s="1"/>
  <c r="C172" i="3"/>
  <c r="Q172" i="3" s="1"/>
  <c r="B172" i="3"/>
  <c r="A172" i="3"/>
  <c r="P172" i="3" s="1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R171" i="3" s="1"/>
  <c r="W171" i="3" s="1"/>
  <c r="C171" i="3"/>
  <c r="Q171" i="3" s="1"/>
  <c r="B171" i="3"/>
  <c r="A171" i="3"/>
  <c r="P171" i="3" s="1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R170" i="3" s="1"/>
  <c r="W170" i="3" s="1"/>
  <c r="C170" i="3"/>
  <c r="Q170" i="3" s="1"/>
  <c r="B170" i="3"/>
  <c r="A170" i="3"/>
  <c r="P170" i="3" s="1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S169" i="3" s="1"/>
  <c r="X169" i="3" s="1"/>
  <c r="D169" i="3"/>
  <c r="R169" i="3" s="1"/>
  <c r="W169" i="3" s="1"/>
  <c r="C169" i="3"/>
  <c r="Q169" i="3" s="1"/>
  <c r="B169" i="3"/>
  <c r="A169" i="3"/>
  <c r="P169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R168" i="3" s="1"/>
  <c r="W168" i="3" s="1"/>
  <c r="C168" i="3"/>
  <c r="Q168" i="3" s="1"/>
  <c r="B168" i="3"/>
  <c r="A168" i="3"/>
  <c r="P168" i="3" s="1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P167" i="3" s="1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X166" i="3" s="1"/>
  <c r="D166" i="3"/>
  <c r="R166" i="3" s="1"/>
  <c r="W166" i="3" s="1"/>
  <c r="C166" i="3"/>
  <c r="Q166" i="3" s="1"/>
  <c r="B166" i="3"/>
  <c r="A166" i="3"/>
  <c r="P166" i="3" s="1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Q165" i="3" s="1"/>
  <c r="B165" i="3"/>
  <c r="A165" i="3"/>
  <c r="P165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T164" i="3" s="1"/>
  <c r="Y164" i="3" s="1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Z163" i="3" s="1"/>
  <c r="F163" i="3"/>
  <c r="T163" i="3" s="1"/>
  <c r="Y163" i="3" s="1"/>
  <c r="E163" i="3"/>
  <c r="S163" i="3" s="1"/>
  <c r="X163" i="3" s="1"/>
  <c r="D163" i="3"/>
  <c r="R163" i="3" s="1"/>
  <c r="W163" i="3" s="1"/>
  <c r="C163" i="3"/>
  <c r="Q163" i="3" s="1"/>
  <c r="B163" i="3"/>
  <c r="A163" i="3"/>
  <c r="P163" i="3" s="1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X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P158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S157" i="3" s="1"/>
  <c r="X157" i="3" s="1"/>
  <c r="D157" i="3"/>
  <c r="R157" i="3" s="1"/>
  <c r="W157" i="3" s="1"/>
  <c r="C157" i="3"/>
  <c r="Q157" i="3" s="1"/>
  <c r="B157" i="3"/>
  <c r="A157" i="3"/>
  <c r="P157" i="3" s="1"/>
  <c r="N156" i="3"/>
  <c r="M156" i="3"/>
  <c r="L156" i="3"/>
  <c r="K156" i="3"/>
  <c r="J156" i="3"/>
  <c r="I156" i="3"/>
  <c r="O156" i="3" s="1"/>
  <c r="H156" i="3"/>
  <c r="V156" i="3" s="1"/>
  <c r="AA156" i="3" s="1"/>
  <c r="G156" i="3"/>
  <c r="U156" i="3" s="1"/>
  <c r="Z156" i="3" s="1"/>
  <c r="F156" i="3"/>
  <c r="T156" i="3" s="1"/>
  <c r="Y156" i="3" s="1"/>
  <c r="E156" i="3"/>
  <c r="S156" i="3" s="1"/>
  <c r="X156" i="3" s="1"/>
  <c r="D156" i="3"/>
  <c r="R156" i="3" s="1"/>
  <c r="W156" i="3" s="1"/>
  <c r="C156" i="3"/>
  <c r="Q156" i="3" s="1"/>
  <c r="B156" i="3"/>
  <c r="A156" i="3"/>
  <c r="P156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Z154" i="3" s="1"/>
  <c r="F154" i="3"/>
  <c r="T154" i="3" s="1"/>
  <c r="Y154" i="3" s="1"/>
  <c r="E154" i="3"/>
  <c r="S154" i="3" s="1"/>
  <c r="X154" i="3" s="1"/>
  <c r="D154" i="3"/>
  <c r="R154" i="3" s="1"/>
  <c r="W154" i="3" s="1"/>
  <c r="C154" i="3"/>
  <c r="Q154" i="3" s="1"/>
  <c r="B154" i="3"/>
  <c r="A154" i="3"/>
  <c r="P154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R153" i="3" s="1"/>
  <c r="W153" i="3" s="1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T150" i="3" s="1"/>
  <c r="Y150" i="3" s="1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N149" i="3"/>
  <c r="M149" i="3"/>
  <c r="L149" i="3"/>
  <c r="K149" i="3"/>
  <c r="J149" i="3"/>
  <c r="I149" i="3"/>
  <c r="O149" i="3" s="1"/>
  <c r="H149" i="3"/>
  <c r="V149" i="3" s="1"/>
  <c r="AA149" i="3" s="1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P149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S148" i="3" s="1"/>
  <c r="X148" i="3" s="1"/>
  <c r="D148" i="3"/>
  <c r="R148" i="3" s="1"/>
  <c r="W148" i="3" s="1"/>
  <c r="C148" i="3"/>
  <c r="Q148" i="3" s="1"/>
  <c r="B148" i="3"/>
  <c r="A148" i="3"/>
  <c r="P148" i="3" s="1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S147" i="3" s="1"/>
  <c r="X147" i="3" s="1"/>
  <c r="D147" i="3"/>
  <c r="R147" i="3" s="1"/>
  <c r="W147" i="3" s="1"/>
  <c r="C147" i="3"/>
  <c r="Q147" i="3" s="1"/>
  <c r="B147" i="3"/>
  <c r="A147" i="3"/>
  <c r="P147" i="3" s="1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P146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S145" i="3" s="1"/>
  <c r="X145" i="3" s="1"/>
  <c r="D145" i="3"/>
  <c r="R145" i="3" s="1"/>
  <c r="W145" i="3" s="1"/>
  <c r="C145" i="3"/>
  <c r="Q145" i="3" s="1"/>
  <c r="B145" i="3"/>
  <c r="A145" i="3"/>
  <c r="P145" i="3" s="1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T144" i="3" s="1"/>
  <c r="Y144" i="3" s="1"/>
  <c r="E144" i="3"/>
  <c r="S144" i="3" s="1"/>
  <c r="X144" i="3" s="1"/>
  <c r="D144" i="3"/>
  <c r="R144" i="3" s="1"/>
  <c r="W144" i="3" s="1"/>
  <c r="C144" i="3"/>
  <c r="Q144" i="3" s="1"/>
  <c r="B144" i="3"/>
  <c r="A144" i="3"/>
  <c r="P144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Z143" i="3" s="1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P142" i="3" s="1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Q141" i="3" s="1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S139" i="3" s="1"/>
  <c r="X139" i="3" s="1"/>
  <c r="D139" i="3"/>
  <c r="R139" i="3" s="1"/>
  <c r="W139" i="3" s="1"/>
  <c r="C139" i="3"/>
  <c r="Q139" i="3" s="1"/>
  <c r="B139" i="3"/>
  <c r="A139" i="3"/>
  <c r="P139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S138" i="3" s="1"/>
  <c r="X138" i="3" s="1"/>
  <c r="D138" i="3"/>
  <c r="R138" i="3" s="1"/>
  <c r="W138" i="3" s="1"/>
  <c r="C138" i="3"/>
  <c r="Q138" i="3" s="1"/>
  <c r="B138" i="3"/>
  <c r="A138" i="3"/>
  <c r="P138" i="3" s="1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F137" i="3"/>
  <c r="T137" i="3" s="1"/>
  <c r="Y137" i="3" s="1"/>
  <c r="E137" i="3"/>
  <c r="S137" i="3" s="1"/>
  <c r="X137" i="3" s="1"/>
  <c r="D137" i="3"/>
  <c r="R137" i="3" s="1"/>
  <c r="W137" i="3" s="1"/>
  <c r="C137" i="3"/>
  <c r="Q137" i="3" s="1"/>
  <c r="B137" i="3"/>
  <c r="A137" i="3"/>
  <c r="P137" i="3" s="1"/>
  <c r="N136" i="3"/>
  <c r="M136" i="3"/>
  <c r="L136" i="3"/>
  <c r="K136" i="3"/>
  <c r="J136" i="3"/>
  <c r="I136" i="3"/>
  <c r="O136" i="3" s="1"/>
  <c r="H136" i="3"/>
  <c r="V136" i="3" s="1"/>
  <c r="AA136" i="3" s="1"/>
  <c r="G136" i="3"/>
  <c r="U136" i="3" s="1"/>
  <c r="Z136" i="3" s="1"/>
  <c r="F136" i="3"/>
  <c r="T136" i="3" s="1"/>
  <c r="Y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Q135" i="3" s="1"/>
  <c r="B135" i="3"/>
  <c r="A135" i="3"/>
  <c r="P135" i="3" s="1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Z134" i="3" s="1"/>
  <c r="F134" i="3"/>
  <c r="T134" i="3" s="1"/>
  <c r="Y134" i="3" s="1"/>
  <c r="E134" i="3"/>
  <c r="S134" i="3" s="1"/>
  <c r="X134" i="3" s="1"/>
  <c r="D134" i="3"/>
  <c r="R134" i="3" s="1"/>
  <c r="W134" i="3" s="1"/>
  <c r="C134" i="3"/>
  <c r="Q134" i="3" s="1"/>
  <c r="B134" i="3"/>
  <c r="A134" i="3"/>
  <c r="P134" i="3" s="1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X133" i="3" s="1"/>
  <c r="D133" i="3"/>
  <c r="R133" i="3" s="1"/>
  <c r="W133" i="3" s="1"/>
  <c r="C133" i="3"/>
  <c r="Q133" i="3" s="1"/>
  <c r="B133" i="3"/>
  <c r="A133" i="3"/>
  <c r="P133" i="3" s="1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T132" i="3" s="1"/>
  <c r="Y132" i="3" s="1"/>
  <c r="E132" i="3"/>
  <c r="S132" i="3" s="1"/>
  <c r="X132" i="3" s="1"/>
  <c r="D132" i="3"/>
  <c r="R132" i="3" s="1"/>
  <c r="W132" i="3" s="1"/>
  <c r="C132" i="3"/>
  <c r="Q132" i="3" s="1"/>
  <c r="B132" i="3"/>
  <c r="A132" i="3"/>
  <c r="P132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U131" i="3" s="1"/>
  <c r="Z131" i="3" s="1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S130" i="3" s="1"/>
  <c r="X130" i="3" s="1"/>
  <c r="D130" i="3"/>
  <c r="R130" i="3" s="1"/>
  <c r="W130" i="3" s="1"/>
  <c r="C130" i="3"/>
  <c r="Q130" i="3" s="1"/>
  <c r="B130" i="3"/>
  <c r="A130" i="3"/>
  <c r="P130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S129" i="3" s="1"/>
  <c r="X129" i="3" s="1"/>
  <c r="D129" i="3"/>
  <c r="R129" i="3" s="1"/>
  <c r="W129" i="3" s="1"/>
  <c r="C129" i="3"/>
  <c r="Q129" i="3" s="1"/>
  <c r="B129" i="3"/>
  <c r="A129" i="3"/>
  <c r="P129" i="3" s="1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8" i="3" s="1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P127" i="3" s="1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T126" i="3" s="1"/>
  <c r="Y126" i="3" s="1"/>
  <c r="E126" i="3"/>
  <c r="S126" i="3" s="1"/>
  <c r="X126" i="3" s="1"/>
  <c r="D126" i="3"/>
  <c r="R126" i="3" s="1"/>
  <c r="W126" i="3" s="1"/>
  <c r="C126" i="3"/>
  <c r="Q126" i="3" s="1"/>
  <c r="B126" i="3"/>
  <c r="A126" i="3"/>
  <c r="P126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N124" i="3"/>
  <c r="M124" i="3"/>
  <c r="L124" i="3"/>
  <c r="K124" i="3"/>
  <c r="J124" i="3"/>
  <c r="I124" i="3"/>
  <c r="O124" i="3" s="1"/>
  <c r="H124" i="3"/>
  <c r="V124" i="3" s="1"/>
  <c r="AA124" i="3" s="1"/>
  <c r="G124" i="3"/>
  <c r="U124" i="3" s="1"/>
  <c r="Z124" i="3" s="1"/>
  <c r="F124" i="3"/>
  <c r="T124" i="3" s="1"/>
  <c r="Y124" i="3" s="1"/>
  <c r="E124" i="3"/>
  <c r="S124" i="3" s="1"/>
  <c r="X124" i="3" s="1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U121" i="3" s="1"/>
  <c r="Z121" i="3" s="1"/>
  <c r="F121" i="3"/>
  <c r="T121" i="3" s="1"/>
  <c r="Y121" i="3" s="1"/>
  <c r="E121" i="3"/>
  <c r="S121" i="3" s="1"/>
  <c r="X121" i="3" s="1"/>
  <c r="D121" i="3"/>
  <c r="R121" i="3" s="1"/>
  <c r="W121" i="3" s="1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T119" i="3" s="1"/>
  <c r="Y119" i="3" s="1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T118" i="3" s="1"/>
  <c r="Y118" i="3" s="1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S117" i="3" s="1"/>
  <c r="X117" i="3" s="1"/>
  <c r="D117" i="3"/>
  <c r="R117" i="3" s="1"/>
  <c r="W117" i="3" s="1"/>
  <c r="C117" i="3"/>
  <c r="Q117" i="3" s="1"/>
  <c r="B117" i="3"/>
  <c r="A117" i="3"/>
  <c r="P117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Z116" i="3" s="1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T113" i="3" s="1"/>
  <c r="Y113" i="3" s="1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S112" i="3" s="1"/>
  <c r="X112" i="3" s="1"/>
  <c r="D112" i="3"/>
  <c r="R112" i="3" s="1"/>
  <c r="W112" i="3" s="1"/>
  <c r="C112" i="3"/>
  <c r="Q112" i="3" s="1"/>
  <c r="B112" i="3"/>
  <c r="A112" i="3"/>
  <c r="P112" i="3" s="1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S111" i="3" s="1"/>
  <c r="X111" i="3" s="1"/>
  <c r="D111" i="3"/>
  <c r="R111" i="3" s="1"/>
  <c r="W111" i="3" s="1"/>
  <c r="C111" i="3"/>
  <c r="Q111" i="3" s="1"/>
  <c r="B111" i="3"/>
  <c r="A111" i="3"/>
  <c r="P111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T110" i="3" s="1"/>
  <c r="Y110" i="3" s="1"/>
  <c r="E110" i="3"/>
  <c r="S110" i="3" s="1"/>
  <c r="X110" i="3" s="1"/>
  <c r="D110" i="3"/>
  <c r="R110" i="3" s="1"/>
  <c r="W110" i="3" s="1"/>
  <c r="C110" i="3"/>
  <c r="Q110" i="3" s="1"/>
  <c r="B110" i="3"/>
  <c r="A110" i="3"/>
  <c r="P110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S109" i="3" s="1"/>
  <c r="X109" i="3" s="1"/>
  <c r="D109" i="3"/>
  <c r="R109" i="3" s="1"/>
  <c r="W109" i="3" s="1"/>
  <c r="C109" i="3"/>
  <c r="Q109" i="3" s="1"/>
  <c r="B109" i="3"/>
  <c r="A109" i="3"/>
  <c r="P109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S108" i="3" s="1"/>
  <c r="X108" i="3" s="1"/>
  <c r="D108" i="3"/>
  <c r="R108" i="3" s="1"/>
  <c r="W108" i="3" s="1"/>
  <c r="C108" i="3"/>
  <c r="Q108" i="3" s="1"/>
  <c r="B108" i="3"/>
  <c r="A108" i="3"/>
  <c r="P108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T107" i="3" s="1"/>
  <c r="Y107" i="3" s="1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N106" i="3"/>
  <c r="M106" i="3"/>
  <c r="L106" i="3"/>
  <c r="K106" i="3"/>
  <c r="J106" i="3"/>
  <c r="I106" i="3"/>
  <c r="O106" i="3" s="1"/>
  <c r="H106" i="3"/>
  <c r="V106" i="3" s="1"/>
  <c r="AA106" i="3" s="1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Z104" i="3" s="1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R102" i="3" s="1"/>
  <c r="W102" i="3" s="1"/>
  <c r="C102" i="3"/>
  <c r="Q102" i="3" s="1"/>
  <c r="B102" i="3"/>
  <c r="A102" i="3"/>
  <c r="P102" i="3" s="1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Q101" i="3" s="1"/>
  <c r="B101" i="3"/>
  <c r="A101" i="3"/>
  <c r="P101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U100" i="3" s="1"/>
  <c r="Z100" i="3" s="1"/>
  <c r="F100" i="3"/>
  <c r="T100" i="3" s="1"/>
  <c r="Y100" i="3" s="1"/>
  <c r="E100" i="3"/>
  <c r="S100" i="3" s="1"/>
  <c r="X100" i="3" s="1"/>
  <c r="D100" i="3"/>
  <c r="R100" i="3" s="1"/>
  <c r="W100" i="3" s="1"/>
  <c r="C100" i="3"/>
  <c r="Q100" i="3" s="1"/>
  <c r="B100" i="3"/>
  <c r="A100" i="3"/>
  <c r="P100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S99" i="3" s="1"/>
  <c r="X99" i="3" s="1"/>
  <c r="D99" i="3"/>
  <c r="R99" i="3" s="1"/>
  <c r="W99" i="3" s="1"/>
  <c r="C99" i="3"/>
  <c r="Q99" i="3" s="1"/>
  <c r="B99" i="3"/>
  <c r="A99" i="3"/>
  <c r="P99" i="3" s="1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P98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T97" i="3" s="1"/>
  <c r="Y97" i="3" s="1"/>
  <c r="E97" i="3"/>
  <c r="S97" i="3" s="1"/>
  <c r="X97" i="3" s="1"/>
  <c r="D97" i="3"/>
  <c r="R97" i="3" s="1"/>
  <c r="W97" i="3" s="1"/>
  <c r="C97" i="3"/>
  <c r="Q97" i="3" s="1"/>
  <c r="B97" i="3"/>
  <c r="A97" i="3"/>
  <c r="P97" i="3" s="1"/>
  <c r="N96" i="3"/>
  <c r="M96" i="3"/>
  <c r="L96" i="3"/>
  <c r="K96" i="3"/>
  <c r="J96" i="3"/>
  <c r="I96" i="3"/>
  <c r="O96" i="3" s="1"/>
  <c r="H96" i="3"/>
  <c r="V96" i="3" s="1"/>
  <c r="AA96" i="3" s="1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T95" i="3" s="1"/>
  <c r="Y95" i="3" s="1"/>
  <c r="E95" i="3"/>
  <c r="S95" i="3" s="1"/>
  <c r="X95" i="3" s="1"/>
  <c r="D95" i="3"/>
  <c r="R95" i="3" s="1"/>
  <c r="W95" i="3" s="1"/>
  <c r="C95" i="3"/>
  <c r="Q95" i="3" s="1"/>
  <c r="B95" i="3"/>
  <c r="A95" i="3"/>
  <c r="P95" i="3" s="1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T94" i="3" s="1"/>
  <c r="Y94" i="3" s="1"/>
  <c r="E94" i="3"/>
  <c r="S94" i="3" s="1"/>
  <c r="X94" i="3" s="1"/>
  <c r="D94" i="3"/>
  <c r="R94" i="3" s="1"/>
  <c r="W94" i="3" s="1"/>
  <c r="C94" i="3"/>
  <c r="Q94" i="3" s="1"/>
  <c r="B94" i="3"/>
  <c r="A94" i="3"/>
  <c r="P94" i="3" s="1"/>
  <c r="N93" i="3"/>
  <c r="M93" i="3"/>
  <c r="L93" i="3"/>
  <c r="K93" i="3"/>
  <c r="J93" i="3"/>
  <c r="I93" i="3"/>
  <c r="O93" i="3" s="1"/>
  <c r="H93" i="3"/>
  <c r="V93" i="3" s="1"/>
  <c r="AA93" i="3" s="1"/>
  <c r="G93" i="3"/>
  <c r="U93" i="3" s="1"/>
  <c r="Z93" i="3" s="1"/>
  <c r="F93" i="3"/>
  <c r="T93" i="3" s="1"/>
  <c r="Y93" i="3" s="1"/>
  <c r="E93" i="3"/>
  <c r="S93" i="3" s="1"/>
  <c r="X93" i="3" s="1"/>
  <c r="D93" i="3"/>
  <c r="R93" i="3" s="1"/>
  <c r="W93" i="3" s="1"/>
  <c r="C93" i="3"/>
  <c r="Q93" i="3" s="1"/>
  <c r="B93" i="3"/>
  <c r="A93" i="3"/>
  <c r="P93" i="3" s="1"/>
  <c r="N92" i="3"/>
  <c r="M92" i="3"/>
  <c r="L92" i="3"/>
  <c r="K92" i="3"/>
  <c r="J92" i="3"/>
  <c r="I92" i="3"/>
  <c r="O92" i="3" s="1"/>
  <c r="H92" i="3"/>
  <c r="V92" i="3" s="1"/>
  <c r="AA92" i="3" s="1"/>
  <c r="G92" i="3"/>
  <c r="U92" i="3" s="1"/>
  <c r="Z92" i="3" s="1"/>
  <c r="F92" i="3"/>
  <c r="T92" i="3" s="1"/>
  <c r="Y92" i="3" s="1"/>
  <c r="E92" i="3"/>
  <c r="S92" i="3" s="1"/>
  <c r="X92" i="3" s="1"/>
  <c r="D92" i="3"/>
  <c r="R92" i="3" s="1"/>
  <c r="W92" i="3" s="1"/>
  <c r="C92" i="3"/>
  <c r="Q92" i="3" s="1"/>
  <c r="B92" i="3"/>
  <c r="A92" i="3"/>
  <c r="P92" i="3" s="1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S91" i="3" s="1"/>
  <c r="X91" i="3" s="1"/>
  <c r="D91" i="3"/>
  <c r="R91" i="3" s="1"/>
  <c r="W91" i="3" s="1"/>
  <c r="C91" i="3"/>
  <c r="Q91" i="3" s="1"/>
  <c r="B91" i="3"/>
  <c r="A91" i="3"/>
  <c r="P91" i="3" s="1"/>
  <c r="N90" i="3"/>
  <c r="M90" i="3"/>
  <c r="L90" i="3"/>
  <c r="K90" i="3"/>
  <c r="J90" i="3"/>
  <c r="I90" i="3"/>
  <c r="O90" i="3" s="1"/>
  <c r="H90" i="3"/>
  <c r="V90" i="3" s="1"/>
  <c r="AA90" i="3" s="1"/>
  <c r="G90" i="3"/>
  <c r="U90" i="3" s="1"/>
  <c r="Z90" i="3" s="1"/>
  <c r="F90" i="3"/>
  <c r="T90" i="3" s="1"/>
  <c r="Y90" i="3" s="1"/>
  <c r="E90" i="3"/>
  <c r="S90" i="3" s="1"/>
  <c r="X90" i="3" s="1"/>
  <c r="D90" i="3"/>
  <c r="R90" i="3" s="1"/>
  <c r="W90" i="3" s="1"/>
  <c r="C90" i="3"/>
  <c r="Q90" i="3" s="1"/>
  <c r="B90" i="3"/>
  <c r="A90" i="3"/>
  <c r="P90" i="3" s="1"/>
  <c r="N89" i="3"/>
  <c r="M89" i="3"/>
  <c r="L89" i="3"/>
  <c r="K89" i="3"/>
  <c r="J89" i="3"/>
  <c r="I89" i="3"/>
  <c r="O89" i="3" s="1"/>
  <c r="H89" i="3"/>
  <c r="V89" i="3" s="1"/>
  <c r="AA89" i="3" s="1"/>
  <c r="G89" i="3"/>
  <c r="U89" i="3" s="1"/>
  <c r="Z89" i="3" s="1"/>
  <c r="F89" i="3"/>
  <c r="T89" i="3" s="1"/>
  <c r="Y89" i="3" s="1"/>
  <c r="E89" i="3"/>
  <c r="S89" i="3" s="1"/>
  <c r="X89" i="3" s="1"/>
  <c r="D89" i="3"/>
  <c r="R89" i="3" s="1"/>
  <c r="W89" i="3" s="1"/>
  <c r="C89" i="3"/>
  <c r="Q89" i="3" s="1"/>
  <c r="B89" i="3"/>
  <c r="A89" i="3"/>
  <c r="P89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S88" i="3" s="1"/>
  <c r="X88" i="3" s="1"/>
  <c r="D88" i="3"/>
  <c r="R88" i="3" s="1"/>
  <c r="W88" i="3" s="1"/>
  <c r="C88" i="3"/>
  <c r="Q88" i="3" s="1"/>
  <c r="B88" i="3"/>
  <c r="A88" i="3"/>
  <c r="P88" i="3" s="1"/>
  <c r="N87" i="3"/>
  <c r="M87" i="3"/>
  <c r="L87" i="3"/>
  <c r="K87" i="3"/>
  <c r="J87" i="3"/>
  <c r="I87" i="3"/>
  <c r="O87" i="3" s="1"/>
  <c r="H87" i="3"/>
  <c r="V87" i="3" s="1"/>
  <c r="AA87" i="3" s="1"/>
  <c r="G87" i="3"/>
  <c r="U87" i="3" s="1"/>
  <c r="Z87" i="3" s="1"/>
  <c r="F87" i="3"/>
  <c r="T87" i="3" s="1"/>
  <c r="Y87" i="3" s="1"/>
  <c r="E87" i="3"/>
  <c r="S87" i="3" s="1"/>
  <c r="X87" i="3" s="1"/>
  <c r="D87" i="3"/>
  <c r="R87" i="3" s="1"/>
  <c r="W87" i="3" s="1"/>
  <c r="C87" i="3"/>
  <c r="Q87" i="3" s="1"/>
  <c r="B87" i="3"/>
  <c r="A87" i="3"/>
  <c r="P87" i="3" s="1"/>
  <c r="N86" i="3"/>
  <c r="M86" i="3"/>
  <c r="L86" i="3"/>
  <c r="K86" i="3"/>
  <c r="J86" i="3"/>
  <c r="I86" i="3"/>
  <c r="O86" i="3" s="1"/>
  <c r="H86" i="3"/>
  <c r="V86" i="3" s="1"/>
  <c r="AA86" i="3" s="1"/>
  <c r="G86" i="3"/>
  <c r="U86" i="3" s="1"/>
  <c r="Z86" i="3" s="1"/>
  <c r="F86" i="3"/>
  <c r="T86" i="3" s="1"/>
  <c r="Y86" i="3" s="1"/>
  <c r="E86" i="3"/>
  <c r="S86" i="3" s="1"/>
  <c r="X86" i="3" s="1"/>
  <c r="D86" i="3"/>
  <c r="R86" i="3" s="1"/>
  <c r="W86" i="3" s="1"/>
  <c r="C86" i="3"/>
  <c r="Q86" i="3" s="1"/>
  <c r="B86" i="3"/>
  <c r="A86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T85" i="3" s="1"/>
  <c r="Y85" i="3" s="1"/>
  <c r="E85" i="3"/>
  <c r="S85" i="3" s="1"/>
  <c r="X85" i="3" s="1"/>
  <c r="D85" i="3"/>
  <c r="R85" i="3" s="1"/>
  <c r="W85" i="3" s="1"/>
  <c r="C85" i="3"/>
  <c r="Q85" i="3" s="1"/>
  <c r="B85" i="3"/>
  <c r="A85" i="3"/>
  <c r="N84" i="3"/>
  <c r="M84" i="3"/>
  <c r="L84" i="3"/>
  <c r="K84" i="3"/>
  <c r="J84" i="3"/>
  <c r="I84" i="3"/>
  <c r="O84" i="3" s="1"/>
  <c r="H84" i="3"/>
  <c r="V84" i="3" s="1"/>
  <c r="AA84" i="3" s="1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Q84" i="3" s="1"/>
  <c r="B84" i="3"/>
  <c r="A84" i="3"/>
  <c r="N83" i="3"/>
  <c r="M83" i="3"/>
  <c r="L83" i="3"/>
  <c r="K83" i="3"/>
  <c r="J83" i="3"/>
  <c r="I83" i="3"/>
  <c r="O83" i="3" s="1"/>
  <c r="H83" i="3"/>
  <c r="V83" i="3" s="1"/>
  <c r="AA83" i="3" s="1"/>
  <c r="G83" i="3"/>
  <c r="U83" i="3" s="1"/>
  <c r="Z83" i="3" s="1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T82" i="3" s="1"/>
  <c r="Y82" i="3" s="1"/>
  <c r="E82" i="3"/>
  <c r="S82" i="3" s="1"/>
  <c r="X82" i="3" s="1"/>
  <c r="D82" i="3"/>
  <c r="R82" i="3" s="1"/>
  <c r="W82" i="3" s="1"/>
  <c r="C82" i="3"/>
  <c r="Q82" i="3" s="1"/>
  <c r="B82" i="3"/>
  <c r="A82" i="3"/>
  <c r="N81" i="3"/>
  <c r="M81" i="3"/>
  <c r="L81" i="3"/>
  <c r="K81" i="3"/>
  <c r="J81" i="3"/>
  <c r="I81" i="3"/>
  <c r="O81" i="3" s="1"/>
  <c r="H81" i="3"/>
  <c r="V81" i="3" s="1"/>
  <c r="AA81" i="3" s="1"/>
  <c r="G81" i="3"/>
  <c r="U81" i="3" s="1"/>
  <c r="Z81" i="3" s="1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N80" i="3"/>
  <c r="M80" i="3"/>
  <c r="L80" i="3"/>
  <c r="K80" i="3"/>
  <c r="J80" i="3"/>
  <c r="I80" i="3"/>
  <c r="O80" i="3" s="1"/>
  <c r="H80" i="3"/>
  <c r="V80" i="3" s="1"/>
  <c r="AA80" i="3" s="1"/>
  <c r="G80" i="3"/>
  <c r="U80" i="3" s="1"/>
  <c r="Z80" i="3" s="1"/>
  <c r="F80" i="3"/>
  <c r="T80" i="3" s="1"/>
  <c r="Y80" i="3" s="1"/>
  <c r="E80" i="3"/>
  <c r="S80" i="3" s="1"/>
  <c r="X80" i="3" s="1"/>
  <c r="D80" i="3"/>
  <c r="R80" i="3" s="1"/>
  <c r="W80" i="3" s="1"/>
  <c r="C80" i="3"/>
  <c r="Q80" i="3" s="1"/>
  <c r="B80" i="3"/>
  <c r="A80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Y79" i="3" s="1"/>
  <c r="E79" i="3"/>
  <c r="S79" i="3" s="1"/>
  <c r="X79" i="3" s="1"/>
  <c r="D79" i="3"/>
  <c r="R79" i="3" s="1"/>
  <c r="W79" i="3" s="1"/>
  <c r="C79" i="3"/>
  <c r="Q79" i="3" s="1"/>
  <c r="B79" i="3"/>
  <c r="A79" i="3"/>
  <c r="N78" i="3"/>
  <c r="M78" i="3"/>
  <c r="L78" i="3"/>
  <c r="K78" i="3"/>
  <c r="J78" i="3"/>
  <c r="I78" i="3"/>
  <c r="O78" i="3" s="1"/>
  <c r="H78" i="3"/>
  <c r="V78" i="3" s="1"/>
  <c r="AA78" i="3" s="1"/>
  <c r="G78" i="3"/>
  <c r="U78" i="3" s="1"/>
  <c r="Z78" i="3" s="1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N77" i="3"/>
  <c r="M77" i="3"/>
  <c r="L77" i="3"/>
  <c r="K77" i="3"/>
  <c r="J77" i="3"/>
  <c r="I77" i="3"/>
  <c r="O77" i="3" s="1"/>
  <c r="H77" i="3"/>
  <c r="V77" i="3" s="1"/>
  <c r="AA77" i="3" s="1"/>
  <c r="G77" i="3"/>
  <c r="U77" i="3" s="1"/>
  <c r="Z77" i="3" s="1"/>
  <c r="F77" i="3"/>
  <c r="T77" i="3" s="1"/>
  <c r="Y77" i="3" s="1"/>
  <c r="E77" i="3"/>
  <c r="S77" i="3" s="1"/>
  <c r="X77" i="3" s="1"/>
  <c r="D77" i="3"/>
  <c r="R77" i="3" s="1"/>
  <c r="W77" i="3" s="1"/>
  <c r="C77" i="3"/>
  <c r="Q77" i="3" s="1"/>
  <c r="B77" i="3"/>
  <c r="A77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T76" i="3" s="1"/>
  <c r="Y76" i="3" s="1"/>
  <c r="E76" i="3"/>
  <c r="S76" i="3" s="1"/>
  <c r="X76" i="3" s="1"/>
  <c r="D76" i="3"/>
  <c r="R76" i="3" s="1"/>
  <c r="W76" i="3" s="1"/>
  <c r="C76" i="3"/>
  <c r="Q76" i="3" s="1"/>
  <c r="B76" i="3"/>
  <c r="A76" i="3"/>
  <c r="N75" i="3"/>
  <c r="M75" i="3"/>
  <c r="L75" i="3"/>
  <c r="K75" i="3"/>
  <c r="J75" i="3"/>
  <c r="I75" i="3"/>
  <c r="O75" i="3" s="1"/>
  <c r="H75" i="3"/>
  <c r="V75" i="3" s="1"/>
  <c r="AA75" i="3" s="1"/>
  <c r="G75" i="3"/>
  <c r="U75" i="3" s="1"/>
  <c r="Z75" i="3" s="1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T74" i="3" s="1"/>
  <c r="Y74" i="3" s="1"/>
  <c r="E74" i="3"/>
  <c r="S74" i="3" s="1"/>
  <c r="X74" i="3" s="1"/>
  <c r="D74" i="3"/>
  <c r="R74" i="3" s="1"/>
  <c r="W74" i="3" s="1"/>
  <c r="C74" i="3"/>
  <c r="Q74" i="3" s="1"/>
  <c r="B74" i="3"/>
  <c r="A74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Q73" i="3" s="1"/>
  <c r="B73" i="3"/>
  <c r="A73" i="3"/>
  <c r="N72" i="3"/>
  <c r="M72" i="3"/>
  <c r="L72" i="3"/>
  <c r="K72" i="3"/>
  <c r="J72" i="3"/>
  <c r="I72" i="3"/>
  <c r="O72" i="3" s="1"/>
  <c r="H72" i="3"/>
  <c r="V72" i="3" s="1"/>
  <c r="AA72" i="3" s="1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Q72" i="3" s="1"/>
  <c r="B72" i="3"/>
  <c r="A72" i="3"/>
  <c r="N71" i="3"/>
  <c r="M71" i="3"/>
  <c r="L71" i="3"/>
  <c r="K71" i="3"/>
  <c r="J71" i="3"/>
  <c r="I71" i="3"/>
  <c r="O71" i="3" s="1"/>
  <c r="H71" i="3"/>
  <c r="V71" i="3" s="1"/>
  <c r="AA71" i="3" s="1"/>
  <c r="G71" i="3"/>
  <c r="U71" i="3" s="1"/>
  <c r="Z71" i="3" s="1"/>
  <c r="F71" i="3"/>
  <c r="T71" i="3" s="1"/>
  <c r="Y71" i="3" s="1"/>
  <c r="E71" i="3"/>
  <c r="S71" i="3" s="1"/>
  <c r="X71" i="3" s="1"/>
  <c r="D71" i="3"/>
  <c r="R71" i="3" s="1"/>
  <c r="W71" i="3" s="1"/>
  <c r="C71" i="3"/>
  <c r="Q71" i="3" s="1"/>
  <c r="B71" i="3"/>
  <c r="A71" i="3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R70" i="3" s="1"/>
  <c r="W70" i="3" s="1"/>
  <c r="C70" i="3"/>
  <c r="Q70" i="3" s="1"/>
  <c r="B70" i="3"/>
  <c r="A70" i="3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R69" i="3" s="1"/>
  <c r="W69" i="3" s="1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Q67" i="3" s="1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T65" i="3" s="1"/>
  <c r="Y65" i="3" s="1"/>
  <c r="E65" i="3"/>
  <c r="S65" i="3" s="1"/>
  <c r="X65" i="3" s="1"/>
  <c r="D65" i="3"/>
  <c r="R65" i="3" s="1"/>
  <c r="W65" i="3" s="1"/>
  <c r="C65" i="3"/>
  <c r="Q65" i="3" s="1"/>
  <c r="B65" i="3"/>
  <c r="A65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Q64" i="3" s="1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Q61" i="3" s="1"/>
  <c r="B61" i="3"/>
  <c r="A61" i="3"/>
  <c r="N60" i="3"/>
  <c r="M60" i="3"/>
  <c r="L60" i="3"/>
  <c r="K60" i="3"/>
  <c r="J60" i="3"/>
  <c r="I60" i="3"/>
  <c r="O60" i="3" s="1"/>
  <c r="H60" i="3"/>
  <c r="V60" i="3" s="1"/>
  <c r="AA60" i="3" s="1"/>
  <c r="G60" i="3"/>
  <c r="U60" i="3" s="1"/>
  <c r="Z60" i="3" s="1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T59" i="3" s="1"/>
  <c r="Y59" i="3" s="1"/>
  <c r="E59" i="3"/>
  <c r="S59" i="3" s="1"/>
  <c r="X59" i="3" s="1"/>
  <c r="D59" i="3"/>
  <c r="R59" i="3" s="1"/>
  <c r="W59" i="3" s="1"/>
  <c r="C59" i="3"/>
  <c r="Q59" i="3" s="1"/>
  <c r="B59" i="3"/>
  <c r="A59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Z58" i="3" s="1"/>
  <c r="F58" i="3"/>
  <c r="T58" i="3" s="1"/>
  <c r="Y58" i="3" s="1"/>
  <c r="E58" i="3"/>
  <c r="S58" i="3" s="1"/>
  <c r="X58" i="3" s="1"/>
  <c r="D58" i="3"/>
  <c r="R58" i="3" s="1"/>
  <c r="W58" i="3" s="1"/>
  <c r="C58" i="3"/>
  <c r="Q58" i="3" s="1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T56" i="3" s="1"/>
  <c r="Y56" i="3" s="1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N54" i="3"/>
  <c r="M54" i="3"/>
  <c r="L54" i="3"/>
  <c r="K54" i="3"/>
  <c r="J54" i="3"/>
  <c r="I54" i="3"/>
  <c r="O54" i="3" s="1"/>
  <c r="H54" i="3"/>
  <c r="V54" i="3" s="1"/>
  <c r="AA54" i="3" s="1"/>
  <c r="G54" i="3"/>
  <c r="U54" i="3" s="1"/>
  <c r="Z54" i="3" s="1"/>
  <c r="F54" i="3"/>
  <c r="T54" i="3" s="1"/>
  <c r="Y54" i="3" s="1"/>
  <c r="E54" i="3"/>
  <c r="S54" i="3" s="1"/>
  <c r="X54" i="3" s="1"/>
  <c r="D54" i="3"/>
  <c r="R54" i="3" s="1"/>
  <c r="W54" i="3" s="1"/>
  <c r="C54" i="3"/>
  <c r="Q54" i="3" s="1"/>
  <c r="B54" i="3"/>
  <c r="A54" i="3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S53" i="3" s="1"/>
  <c r="X53" i="3" s="1"/>
  <c r="D53" i="3"/>
  <c r="R53" i="3" s="1"/>
  <c r="W53" i="3" s="1"/>
  <c r="C53" i="3"/>
  <c r="Q53" i="3" s="1"/>
  <c r="B53" i="3"/>
  <c r="A53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Q52" i="3" s="1"/>
  <c r="B52" i="3"/>
  <c r="A52" i="3"/>
  <c r="N51" i="3"/>
  <c r="M51" i="3"/>
  <c r="L51" i="3"/>
  <c r="K51" i="3"/>
  <c r="J51" i="3"/>
  <c r="I51" i="3"/>
  <c r="O51" i="3" s="1"/>
  <c r="H51" i="3"/>
  <c r="V51" i="3" s="1"/>
  <c r="AA51" i="3" s="1"/>
  <c r="G51" i="3"/>
  <c r="U51" i="3" s="1"/>
  <c r="Z51" i="3" s="1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T50" i="3" s="1"/>
  <c r="Y50" i="3" s="1"/>
  <c r="E50" i="3"/>
  <c r="S50" i="3" s="1"/>
  <c r="X50" i="3" s="1"/>
  <c r="D50" i="3"/>
  <c r="R50" i="3" s="1"/>
  <c r="W50" i="3" s="1"/>
  <c r="C50" i="3"/>
  <c r="Q50" i="3" s="1"/>
  <c r="B50" i="3"/>
  <c r="A50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Q49" i="3" s="1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Q46" i="3" s="1"/>
  <c r="B46" i="3"/>
  <c r="A46" i="3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R45" i="3" s="1"/>
  <c r="W45" i="3" s="1"/>
  <c r="C45" i="3"/>
  <c r="Q45" i="3" s="1"/>
  <c r="B45" i="3"/>
  <c r="A45" i="3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T44" i="3" s="1"/>
  <c r="Y44" i="3" s="1"/>
  <c r="E44" i="3"/>
  <c r="S44" i="3" s="1"/>
  <c r="X44" i="3" s="1"/>
  <c r="D44" i="3"/>
  <c r="R44" i="3" s="1"/>
  <c r="W44" i="3" s="1"/>
  <c r="C44" i="3"/>
  <c r="Q44" i="3" s="1"/>
  <c r="B44" i="3"/>
  <c r="A44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R43" i="3" s="1"/>
  <c r="W43" i="3" s="1"/>
  <c r="C43" i="3"/>
  <c r="Q43" i="3" s="1"/>
  <c r="B43" i="3"/>
  <c r="A43" i="3"/>
  <c r="N42" i="3"/>
  <c r="M42" i="3"/>
  <c r="L42" i="3"/>
  <c r="K42" i="3"/>
  <c r="J42" i="3"/>
  <c r="I42" i="3"/>
  <c r="O42" i="3" s="1"/>
  <c r="H42" i="3"/>
  <c r="V42" i="3" s="1"/>
  <c r="AA42" i="3" s="1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Q42" i="3" s="1"/>
  <c r="B42" i="3"/>
  <c r="A42" i="3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S41" i="3" s="1"/>
  <c r="X41" i="3" s="1"/>
  <c r="D41" i="3"/>
  <c r="R41" i="3" s="1"/>
  <c r="W41" i="3" s="1"/>
  <c r="C41" i="3"/>
  <c r="Q41" i="3" s="1"/>
  <c r="B41" i="3"/>
  <c r="A41" i="3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R40" i="3" s="1"/>
  <c r="W40" i="3" s="1"/>
  <c r="C40" i="3"/>
  <c r="Q40" i="3" s="1"/>
  <c r="B40" i="3"/>
  <c r="A40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X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R37" i="3" s="1"/>
  <c r="W37" i="3" s="1"/>
  <c r="C37" i="3"/>
  <c r="Q37" i="3" s="1"/>
  <c r="B37" i="3"/>
  <c r="A37" i="3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X36" i="3" s="1"/>
  <c r="D36" i="3"/>
  <c r="R36" i="3" s="1"/>
  <c r="W36" i="3" s="1"/>
  <c r="C36" i="3"/>
  <c r="Q36" i="3" s="1"/>
  <c r="B36" i="3"/>
  <c r="A36" i="3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T35" i="3" s="1"/>
  <c r="Y35" i="3" s="1"/>
  <c r="E35" i="3"/>
  <c r="S35" i="3" s="1"/>
  <c r="X35" i="3" s="1"/>
  <c r="D35" i="3"/>
  <c r="R35" i="3" s="1"/>
  <c r="W35" i="3" s="1"/>
  <c r="C35" i="3"/>
  <c r="Q35" i="3" s="1"/>
  <c r="B35" i="3"/>
  <c r="A35" i="3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R34" i="3" s="1"/>
  <c r="W34" i="3" s="1"/>
  <c r="C34" i="3"/>
  <c r="Q34" i="3" s="1"/>
  <c r="B34" i="3"/>
  <c r="A34" i="3"/>
  <c r="N33" i="3"/>
  <c r="M33" i="3"/>
  <c r="L33" i="3"/>
  <c r="K33" i="3"/>
  <c r="J33" i="3"/>
  <c r="I33" i="3"/>
  <c r="O33" i="3" s="1"/>
  <c r="H33" i="3"/>
  <c r="V33" i="3" s="1"/>
  <c r="AA33" i="3" s="1"/>
  <c r="G33" i="3"/>
  <c r="U33" i="3" s="1"/>
  <c r="Z33" i="3" s="1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T32" i="3" s="1"/>
  <c r="Y32" i="3" s="1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T29" i="3" s="1"/>
  <c r="Y29" i="3" s="1"/>
  <c r="E29" i="3"/>
  <c r="S29" i="3" s="1"/>
  <c r="X29" i="3" s="1"/>
  <c r="D29" i="3"/>
  <c r="R29" i="3" s="1"/>
  <c r="W29" i="3" s="1"/>
  <c r="C29" i="3"/>
  <c r="Q29" i="3" s="1"/>
  <c r="B29" i="3"/>
  <c r="A29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W28" i="3" s="1"/>
  <c r="C28" i="3"/>
  <c r="Q28" i="3" s="1"/>
  <c r="B28" i="3"/>
  <c r="A28" i="3"/>
  <c r="N27" i="3"/>
  <c r="M27" i="3"/>
  <c r="L27" i="3"/>
  <c r="K27" i="3"/>
  <c r="J27" i="3"/>
  <c r="I27" i="3"/>
  <c r="O27" i="3" s="1"/>
  <c r="H27" i="3"/>
  <c r="V27" i="3" s="1"/>
  <c r="AA27" i="3" s="1"/>
  <c r="G27" i="3"/>
  <c r="U27" i="3" s="1"/>
  <c r="Z27" i="3" s="1"/>
  <c r="F27" i="3"/>
  <c r="T27" i="3" s="1"/>
  <c r="Y27" i="3" s="1"/>
  <c r="E27" i="3"/>
  <c r="S27" i="3" s="1"/>
  <c r="X27" i="3" s="1"/>
  <c r="D27" i="3"/>
  <c r="R27" i="3" s="1"/>
  <c r="W27" i="3" s="1"/>
  <c r="C27" i="3"/>
  <c r="Q27" i="3" s="1"/>
  <c r="B27" i="3"/>
  <c r="A27" i="3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T26" i="3" s="1"/>
  <c r="Y26" i="3" s="1"/>
  <c r="E26" i="3"/>
  <c r="S26" i="3" s="1"/>
  <c r="X26" i="3" s="1"/>
  <c r="D26" i="3"/>
  <c r="R26" i="3" s="1"/>
  <c r="W26" i="3" s="1"/>
  <c r="C26" i="3"/>
  <c r="Q26" i="3" s="1"/>
  <c r="B26" i="3"/>
  <c r="A26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Q25" i="3" s="1"/>
  <c r="B25" i="3"/>
  <c r="A25" i="3"/>
  <c r="N24" i="3"/>
  <c r="M24" i="3"/>
  <c r="L24" i="3"/>
  <c r="K24" i="3"/>
  <c r="J24" i="3"/>
  <c r="I24" i="3"/>
  <c r="O24" i="3" s="1"/>
  <c r="H24" i="3"/>
  <c r="V24" i="3" s="1"/>
  <c r="AA24" i="3" s="1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Q22" i="3" s="1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S20" i="3" s="1"/>
  <c r="X20" i="3" s="1"/>
  <c r="D20" i="3"/>
  <c r="R20" i="3" s="1"/>
  <c r="W20" i="3" s="1"/>
  <c r="C20" i="3"/>
  <c r="Q20" i="3" s="1"/>
  <c r="B20" i="3"/>
  <c r="A20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R19" i="3" s="1"/>
  <c r="W19" i="3" s="1"/>
  <c r="C19" i="3"/>
  <c r="Q19" i="3" s="1"/>
  <c r="B19" i="3"/>
  <c r="A19" i="3"/>
  <c r="N18" i="3"/>
  <c r="M18" i="3"/>
  <c r="L18" i="3"/>
  <c r="K18" i="3"/>
  <c r="J18" i="3"/>
  <c r="I18" i="3"/>
  <c r="O18" i="3" s="1"/>
  <c r="H18" i="3"/>
  <c r="V18" i="3" s="1"/>
  <c r="AA18" i="3" s="1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W18" i="3" s="1"/>
  <c r="C18" i="3"/>
  <c r="Q18" i="3" s="1"/>
  <c r="B18" i="3"/>
  <c r="A18" i="3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S17" i="3" s="1"/>
  <c r="X17" i="3" s="1"/>
  <c r="D17" i="3"/>
  <c r="R17" i="3" s="1"/>
  <c r="W17" i="3" s="1"/>
  <c r="C17" i="3"/>
  <c r="Q17" i="3" s="1"/>
  <c r="B17" i="3"/>
  <c r="A17" i="3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R16" i="3" s="1"/>
  <c r="W16" i="3" s="1"/>
  <c r="C16" i="3"/>
  <c r="Q16" i="3" s="1"/>
  <c r="B16" i="3"/>
  <c r="A16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Q15" i="3" s="1"/>
  <c r="B15" i="3"/>
  <c r="A15" i="3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S14" i="3" s="1"/>
  <c r="X14" i="3" s="1"/>
  <c r="D14" i="3"/>
  <c r="R14" i="3" s="1"/>
  <c r="W14" i="3" s="1"/>
  <c r="C14" i="3"/>
  <c r="Q14" i="3" s="1"/>
  <c r="B14" i="3"/>
  <c r="A14" i="3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R13" i="3" s="1"/>
  <c r="W13" i="3" s="1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T11" i="3" s="1"/>
  <c r="Y11" i="3" s="1"/>
  <c r="E11" i="3"/>
  <c r="S11" i="3" s="1"/>
  <c r="X11" i="3" s="1"/>
  <c r="D11" i="3"/>
  <c r="R11" i="3" s="1"/>
  <c r="W11" i="3" s="1"/>
  <c r="C11" i="3"/>
  <c r="Q11" i="3" s="1"/>
  <c r="B11" i="3"/>
  <c r="A11" i="3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R10" i="3" s="1"/>
  <c r="W10" i="3" s="1"/>
  <c r="C10" i="3"/>
  <c r="Q10" i="3" s="1"/>
  <c r="B10" i="3"/>
  <c r="A10" i="3"/>
  <c r="N9" i="3"/>
  <c r="M9" i="3"/>
  <c r="L9" i="3"/>
  <c r="K9" i="3"/>
  <c r="J9" i="3"/>
  <c r="I9" i="3"/>
  <c r="O9" i="3" s="1"/>
  <c r="H9" i="3"/>
  <c r="V9" i="3" s="1"/>
  <c r="AA9" i="3" s="1"/>
  <c r="G9" i="3"/>
  <c r="U9" i="3" s="1"/>
  <c r="Z9" i="3" s="1"/>
  <c r="F9" i="3"/>
  <c r="T9" i="3" s="1"/>
  <c r="Y9" i="3" s="1"/>
  <c r="E9" i="3"/>
  <c r="S9" i="3" s="1"/>
  <c r="X9" i="3" s="1"/>
  <c r="D9" i="3"/>
  <c r="R9" i="3" s="1"/>
  <c r="W9" i="3" s="1"/>
  <c r="C9" i="3"/>
  <c r="Q9" i="3" s="1"/>
  <c r="B9" i="3"/>
  <c r="A9" i="3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T8" i="3" s="1"/>
  <c r="Y8" i="3" s="1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N6" i="3"/>
  <c r="M6" i="3"/>
  <c r="L6" i="3"/>
  <c r="K6" i="3"/>
  <c r="J6" i="3"/>
  <c r="I6" i="3"/>
  <c r="O6" i="3" s="1"/>
  <c r="H6" i="3"/>
  <c r="V6" i="3" s="1"/>
  <c r="AA6" i="3" s="1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Q6" i="3" s="1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R4" i="3" s="1"/>
  <c r="W4" i="3" s="1"/>
  <c r="C4" i="3"/>
  <c r="Q4" i="3" s="1"/>
  <c r="B4" i="3"/>
  <c r="A4" i="3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R3" i="3" s="1"/>
  <c r="W3" i="3" s="1"/>
  <c r="C3" i="3"/>
  <c r="Q3" i="3" s="1"/>
  <c r="B3" i="3"/>
  <c r="A3" i="3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T2" i="3" s="1"/>
  <c r="Y2" i="3" s="1"/>
  <c r="E2" i="3"/>
  <c r="S2" i="3" s="1"/>
  <c r="X2" i="3" s="1"/>
  <c r="D2" i="3"/>
  <c r="R2" i="3" s="1"/>
  <c r="W2" i="3" s="1"/>
  <c r="C2" i="3"/>
  <c r="Q2" i="3" s="1"/>
  <c r="B2" i="3"/>
  <c r="A2" i="3"/>
  <c r="DP547" i="2"/>
  <c r="DO547" i="2"/>
  <c r="DN547" i="2"/>
  <c r="DM547" i="2"/>
  <c r="DL547" i="2"/>
  <c r="DK547" i="2"/>
  <c r="DJ547" i="2"/>
  <c r="DI547" i="2"/>
  <c r="DH547" i="2"/>
  <c r="DG547" i="2"/>
  <c r="DF547" i="2"/>
  <c r="DE547" i="2"/>
  <c r="DD547" i="2"/>
  <c r="DC547" i="2"/>
  <c r="DB547" i="2"/>
  <c r="CR547" i="2"/>
  <c r="CQ547" i="2"/>
  <c r="CP547" i="2"/>
  <c r="CO547" i="2"/>
  <c r="CN547" i="2"/>
  <c r="DP546" i="2"/>
  <c r="DO546" i="2"/>
  <c r="DN546" i="2"/>
  <c r="DM546" i="2"/>
  <c r="DL546" i="2"/>
  <c r="DK546" i="2"/>
  <c r="DJ546" i="2"/>
  <c r="DI546" i="2"/>
  <c r="DH546" i="2"/>
  <c r="DG546" i="2"/>
  <c r="DF546" i="2"/>
  <c r="DE546" i="2"/>
  <c r="DD546" i="2"/>
  <c r="DC546" i="2"/>
  <c r="DB546" i="2"/>
  <c r="CR546" i="2"/>
  <c r="CQ546" i="2"/>
  <c r="CP546" i="2"/>
  <c r="CO546" i="2"/>
  <c r="CN546" i="2"/>
  <c r="DP545" i="2"/>
  <c r="DO545" i="2"/>
  <c r="DN545" i="2"/>
  <c r="DM545" i="2"/>
  <c r="DL545" i="2"/>
  <c r="DK545" i="2"/>
  <c r="DJ545" i="2"/>
  <c r="DI545" i="2"/>
  <c r="DH545" i="2"/>
  <c r="DG545" i="2"/>
  <c r="DF545" i="2"/>
  <c r="DE545" i="2"/>
  <c r="DD545" i="2"/>
  <c r="DC545" i="2"/>
  <c r="DB545" i="2"/>
  <c r="CR545" i="2"/>
  <c r="CQ545" i="2"/>
  <c r="CP545" i="2"/>
  <c r="CO545" i="2"/>
  <c r="CN545" i="2"/>
  <c r="DP544" i="2"/>
  <c r="DO544" i="2"/>
  <c r="DN544" i="2"/>
  <c r="DM544" i="2"/>
  <c r="DL544" i="2"/>
  <c r="DK544" i="2"/>
  <c r="DJ544" i="2"/>
  <c r="DI544" i="2"/>
  <c r="DH544" i="2"/>
  <c r="DG544" i="2"/>
  <c r="DF544" i="2"/>
  <c r="DE544" i="2"/>
  <c r="DD544" i="2"/>
  <c r="DC544" i="2"/>
  <c r="DB544" i="2"/>
  <c r="CR544" i="2"/>
  <c r="CQ544" i="2"/>
  <c r="CP544" i="2"/>
  <c r="CO544" i="2"/>
  <c r="CN544" i="2"/>
  <c r="DP543" i="2"/>
  <c r="DO543" i="2"/>
  <c r="DN543" i="2"/>
  <c r="DM543" i="2"/>
  <c r="DL543" i="2"/>
  <c r="DK543" i="2"/>
  <c r="DJ543" i="2"/>
  <c r="DI543" i="2"/>
  <c r="DH543" i="2"/>
  <c r="DG543" i="2"/>
  <c r="DF543" i="2"/>
  <c r="DE543" i="2"/>
  <c r="DD543" i="2"/>
  <c r="DC543" i="2"/>
  <c r="DB543" i="2"/>
  <c r="CR543" i="2"/>
  <c r="CQ543" i="2"/>
  <c r="CP543" i="2"/>
  <c r="CO543" i="2"/>
  <c r="CN543" i="2"/>
  <c r="DP542" i="2"/>
  <c r="DO542" i="2"/>
  <c r="DN542" i="2"/>
  <c r="DM542" i="2"/>
  <c r="DL542" i="2"/>
  <c r="DK542" i="2"/>
  <c r="DJ542" i="2"/>
  <c r="DI542" i="2"/>
  <c r="DH542" i="2"/>
  <c r="DG542" i="2"/>
  <c r="DF542" i="2"/>
  <c r="DE542" i="2"/>
  <c r="DD542" i="2"/>
  <c r="DC542" i="2"/>
  <c r="DB542" i="2"/>
  <c r="CR542" i="2"/>
  <c r="CQ542" i="2"/>
  <c r="CP542" i="2"/>
  <c r="CO542" i="2"/>
  <c r="CN542" i="2"/>
  <c r="DP541" i="2"/>
  <c r="DO541" i="2"/>
  <c r="DN541" i="2"/>
  <c r="DM541" i="2"/>
  <c r="DL541" i="2"/>
  <c r="DK541" i="2"/>
  <c r="DJ541" i="2"/>
  <c r="DI541" i="2"/>
  <c r="DH541" i="2"/>
  <c r="DG541" i="2"/>
  <c r="DF541" i="2"/>
  <c r="DE541" i="2"/>
  <c r="DD541" i="2"/>
  <c r="DC541" i="2"/>
  <c r="DB541" i="2"/>
  <c r="CR541" i="2"/>
  <c r="CQ541" i="2"/>
  <c r="CP541" i="2"/>
  <c r="CO541" i="2"/>
  <c r="CN541" i="2"/>
  <c r="DP540" i="2"/>
  <c r="DO540" i="2"/>
  <c r="DN540" i="2"/>
  <c r="DM540" i="2"/>
  <c r="DL540" i="2"/>
  <c r="DK540" i="2"/>
  <c r="DJ540" i="2"/>
  <c r="DI540" i="2"/>
  <c r="DH540" i="2"/>
  <c r="DG540" i="2"/>
  <c r="DF540" i="2"/>
  <c r="DE540" i="2"/>
  <c r="DD540" i="2"/>
  <c r="DC540" i="2"/>
  <c r="DB540" i="2"/>
  <c r="CR540" i="2"/>
  <c r="CQ540" i="2"/>
  <c r="CP540" i="2"/>
  <c r="CO540" i="2"/>
  <c r="CN540" i="2"/>
  <c r="DP539" i="2"/>
  <c r="DO539" i="2"/>
  <c r="DN539" i="2"/>
  <c r="DM539" i="2"/>
  <c r="DL539" i="2"/>
  <c r="DK539" i="2"/>
  <c r="DJ539" i="2"/>
  <c r="DI539" i="2"/>
  <c r="DH539" i="2"/>
  <c r="DG539" i="2"/>
  <c r="DF539" i="2"/>
  <c r="DE539" i="2"/>
  <c r="DD539" i="2"/>
  <c r="DC539" i="2"/>
  <c r="DB539" i="2"/>
  <c r="CR539" i="2"/>
  <c r="CQ539" i="2"/>
  <c r="CP539" i="2"/>
  <c r="CO539" i="2"/>
  <c r="CN539" i="2"/>
  <c r="DP538" i="2"/>
  <c r="DO538" i="2"/>
  <c r="DN538" i="2"/>
  <c r="DM538" i="2"/>
  <c r="DL538" i="2"/>
  <c r="DK538" i="2"/>
  <c r="DJ538" i="2"/>
  <c r="DI538" i="2"/>
  <c r="DH538" i="2"/>
  <c r="DG538" i="2"/>
  <c r="DF538" i="2"/>
  <c r="DE538" i="2"/>
  <c r="DD538" i="2"/>
  <c r="DC538" i="2"/>
  <c r="DB538" i="2"/>
  <c r="CR538" i="2"/>
  <c r="CQ538" i="2"/>
  <c r="CP538" i="2"/>
  <c r="CO538" i="2"/>
  <c r="CN538" i="2"/>
  <c r="FS537" i="2"/>
  <c r="FR537" i="2"/>
  <c r="FQ537" i="2"/>
  <c r="FP537" i="2"/>
  <c r="FO537" i="2"/>
  <c r="FN537" i="2"/>
  <c r="FM537" i="2"/>
  <c r="FL537" i="2"/>
  <c r="FK537" i="2"/>
  <c r="FJ537" i="2"/>
  <c r="FI537" i="2"/>
  <c r="FH537" i="2"/>
  <c r="FG537" i="2"/>
  <c r="FF537" i="2"/>
  <c r="FE537" i="2"/>
  <c r="FD537" i="2"/>
  <c r="FC537" i="2"/>
  <c r="FB537" i="2"/>
  <c r="FA537" i="2"/>
  <c r="EZ537" i="2"/>
  <c r="EY537" i="2"/>
  <c r="EX537" i="2"/>
  <c r="EW537" i="2"/>
  <c r="EV537" i="2"/>
  <c r="EU537" i="2"/>
  <c r="ET537" i="2"/>
  <c r="ES537" i="2"/>
  <c r="ER537" i="2"/>
  <c r="EQ537" i="2"/>
  <c r="EP537" i="2"/>
  <c r="EO537" i="2"/>
  <c r="EN537" i="2"/>
  <c r="EM537" i="2"/>
  <c r="EL537" i="2"/>
  <c r="EK537" i="2"/>
  <c r="EJ537" i="2"/>
  <c r="EI537" i="2"/>
  <c r="EH537" i="2"/>
  <c r="EG537" i="2"/>
  <c r="EF537" i="2"/>
  <c r="EE537" i="2"/>
  <c r="ED537" i="2"/>
  <c r="EC537" i="2"/>
  <c r="EB537" i="2"/>
  <c r="EA537" i="2"/>
  <c r="DZ537" i="2"/>
  <c r="DY537" i="2"/>
  <c r="DX537" i="2"/>
  <c r="DW537" i="2"/>
  <c r="DV537" i="2"/>
  <c r="DU537" i="2"/>
  <c r="DT537" i="2"/>
  <c r="DS537" i="2"/>
  <c r="DR537" i="2"/>
  <c r="DQ537" i="2"/>
  <c r="DP537" i="2"/>
  <c r="DO537" i="2"/>
  <c r="DN537" i="2"/>
  <c r="DM537" i="2"/>
  <c r="DL537" i="2"/>
  <c r="DK537" i="2"/>
  <c r="DJ537" i="2"/>
  <c r="DI537" i="2"/>
  <c r="DH537" i="2"/>
  <c r="DG537" i="2"/>
  <c r="DF537" i="2"/>
  <c r="DE537" i="2"/>
  <c r="DD537" i="2"/>
  <c r="DC537" i="2"/>
  <c r="DB537" i="2"/>
  <c r="CR537" i="2"/>
  <c r="CQ537" i="2"/>
  <c r="CP537" i="2"/>
  <c r="CO537" i="2"/>
  <c r="CN537" i="2"/>
  <c r="FS536" i="2"/>
  <c r="FR536" i="2"/>
  <c r="FQ536" i="2"/>
  <c r="FP536" i="2"/>
  <c r="FO536" i="2"/>
  <c r="FN536" i="2"/>
  <c r="FM536" i="2"/>
  <c r="FL536" i="2"/>
  <c r="FK536" i="2"/>
  <c r="FJ536" i="2"/>
  <c r="FI536" i="2"/>
  <c r="FH536" i="2"/>
  <c r="FG536" i="2"/>
  <c r="FF536" i="2"/>
  <c r="FE536" i="2"/>
  <c r="FD536" i="2"/>
  <c r="FC536" i="2"/>
  <c r="FB536" i="2"/>
  <c r="FA536" i="2"/>
  <c r="EZ536" i="2"/>
  <c r="EY536" i="2"/>
  <c r="EX536" i="2"/>
  <c r="EW536" i="2"/>
  <c r="EV536" i="2"/>
  <c r="EU536" i="2"/>
  <c r="ET536" i="2"/>
  <c r="ES536" i="2"/>
  <c r="ER536" i="2"/>
  <c r="EQ536" i="2"/>
  <c r="EP536" i="2"/>
  <c r="EO536" i="2"/>
  <c r="EN536" i="2"/>
  <c r="EM536" i="2"/>
  <c r="EL536" i="2"/>
  <c r="EK536" i="2"/>
  <c r="EJ536" i="2"/>
  <c r="EI536" i="2"/>
  <c r="EH536" i="2"/>
  <c r="EG536" i="2"/>
  <c r="EF536" i="2"/>
  <c r="EE536" i="2"/>
  <c r="ED536" i="2"/>
  <c r="EC536" i="2"/>
  <c r="EB536" i="2"/>
  <c r="EA536" i="2"/>
  <c r="DZ536" i="2"/>
  <c r="DY536" i="2"/>
  <c r="DX536" i="2"/>
  <c r="DW536" i="2"/>
  <c r="DV536" i="2"/>
  <c r="DU536" i="2"/>
  <c r="DT536" i="2"/>
  <c r="DS536" i="2"/>
  <c r="DR536" i="2"/>
  <c r="DQ536" i="2"/>
  <c r="DP536" i="2"/>
  <c r="DO536" i="2"/>
  <c r="DN536" i="2"/>
  <c r="DM536" i="2"/>
  <c r="DL536" i="2"/>
  <c r="DK536" i="2"/>
  <c r="DJ536" i="2"/>
  <c r="DI536" i="2"/>
  <c r="DH536" i="2"/>
  <c r="DG536" i="2"/>
  <c r="DF536" i="2"/>
  <c r="DE536" i="2"/>
  <c r="DD536" i="2"/>
  <c r="DC536" i="2"/>
  <c r="DB536" i="2"/>
  <c r="CR536" i="2"/>
  <c r="CQ536" i="2"/>
  <c r="CP536" i="2"/>
  <c r="CO536" i="2"/>
  <c r="CN536" i="2"/>
  <c r="FS535" i="2"/>
  <c r="FR535" i="2"/>
  <c r="FQ535" i="2"/>
  <c r="FP535" i="2"/>
  <c r="FO535" i="2"/>
  <c r="FN535" i="2"/>
  <c r="FM535" i="2"/>
  <c r="FL535" i="2"/>
  <c r="FK535" i="2"/>
  <c r="FJ535" i="2"/>
  <c r="FI535" i="2"/>
  <c r="FH535" i="2"/>
  <c r="FG535" i="2"/>
  <c r="FF535" i="2"/>
  <c r="FE535" i="2"/>
  <c r="FD535" i="2"/>
  <c r="FC535" i="2"/>
  <c r="FB535" i="2"/>
  <c r="FA535" i="2"/>
  <c r="EZ535" i="2"/>
  <c r="EY535" i="2"/>
  <c r="EX535" i="2"/>
  <c r="EW535" i="2"/>
  <c r="EV535" i="2"/>
  <c r="EU535" i="2"/>
  <c r="ET535" i="2"/>
  <c r="ES535" i="2"/>
  <c r="ER535" i="2"/>
  <c r="EQ535" i="2"/>
  <c r="EP535" i="2"/>
  <c r="EO535" i="2"/>
  <c r="EN535" i="2"/>
  <c r="EM535" i="2"/>
  <c r="EL535" i="2"/>
  <c r="EK535" i="2"/>
  <c r="EJ535" i="2"/>
  <c r="EI535" i="2"/>
  <c r="EH535" i="2"/>
  <c r="EG535" i="2"/>
  <c r="EF535" i="2"/>
  <c r="EE535" i="2"/>
  <c r="ED535" i="2"/>
  <c r="EC535" i="2"/>
  <c r="EB535" i="2"/>
  <c r="EA535" i="2"/>
  <c r="DZ535" i="2"/>
  <c r="DY535" i="2"/>
  <c r="DX535" i="2"/>
  <c r="DW535" i="2"/>
  <c r="DV535" i="2"/>
  <c r="DU535" i="2"/>
  <c r="DT535" i="2"/>
  <c r="DS535" i="2"/>
  <c r="DR535" i="2"/>
  <c r="DQ535" i="2"/>
  <c r="DP535" i="2"/>
  <c r="DO535" i="2"/>
  <c r="DN535" i="2"/>
  <c r="DM535" i="2"/>
  <c r="DL535" i="2"/>
  <c r="DK535" i="2"/>
  <c r="DJ535" i="2"/>
  <c r="DI535" i="2"/>
  <c r="DH535" i="2"/>
  <c r="DG535" i="2"/>
  <c r="DF535" i="2"/>
  <c r="DE535" i="2"/>
  <c r="DD535" i="2"/>
  <c r="DC535" i="2"/>
  <c r="DB535" i="2"/>
  <c r="CR535" i="2"/>
  <c r="CQ535" i="2"/>
  <c r="CP535" i="2"/>
  <c r="CO535" i="2"/>
  <c r="CN535" i="2"/>
  <c r="FS534" i="2"/>
  <c r="FR534" i="2"/>
  <c r="FQ534" i="2"/>
  <c r="FP534" i="2"/>
  <c r="FO534" i="2"/>
  <c r="FN534" i="2"/>
  <c r="FM534" i="2"/>
  <c r="FL534" i="2"/>
  <c r="FK534" i="2"/>
  <c r="FJ534" i="2"/>
  <c r="FI534" i="2"/>
  <c r="FH534" i="2"/>
  <c r="FG534" i="2"/>
  <c r="FF534" i="2"/>
  <c r="FE534" i="2"/>
  <c r="FD534" i="2"/>
  <c r="FC534" i="2"/>
  <c r="FB534" i="2"/>
  <c r="FA534" i="2"/>
  <c r="EZ534" i="2"/>
  <c r="EY534" i="2"/>
  <c r="EX534" i="2"/>
  <c r="EW534" i="2"/>
  <c r="EV534" i="2"/>
  <c r="EU534" i="2"/>
  <c r="ET534" i="2"/>
  <c r="ES534" i="2"/>
  <c r="ER534" i="2"/>
  <c r="EQ534" i="2"/>
  <c r="EP534" i="2"/>
  <c r="EO534" i="2"/>
  <c r="EN534" i="2"/>
  <c r="EM534" i="2"/>
  <c r="EL534" i="2"/>
  <c r="EK534" i="2"/>
  <c r="EJ534" i="2"/>
  <c r="EI534" i="2"/>
  <c r="EH534" i="2"/>
  <c r="EG534" i="2"/>
  <c r="EF534" i="2"/>
  <c r="EE534" i="2"/>
  <c r="ED534" i="2"/>
  <c r="EC534" i="2"/>
  <c r="EB534" i="2"/>
  <c r="EA534" i="2"/>
  <c r="DZ534" i="2"/>
  <c r="DY534" i="2"/>
  <c r="DX534" i="2"/>
  <c r="DW534" i="2"/>
  <c r="DV534" i="2"/>
  <c r="DU534" i="2"/>
  <c r="DT534" i="2"/>
  <c r="DS534" i="2"/>
  <c r="DR534" i="2"/>
  <c r="DQ534" i="2"/>
  <c r="DP534" i="2"/>
  <c r="DO534" i="2"/>
  <c r="DN534" i="2"/>
  <c r="DM534" i="2"/>
  <c r="DL534" i="2"/>
  <c r="DK534" i="2"/>
  <c r="DJ534" i="2"/>
  <c r="DI534" i="2"/>
  <c r="DH534" i="2"/>
  <c r="DG534" i="2"/>
  <c r="DF534" i="2"/>
  <c r="DE534" i="2"/>
  <c r="DD534" i="2"/>
  <c r="DC534" i="2"/>
  <c r="DB534" i="2"/>
  <c r="CR534" i="2"/>
  <c r="CQ534" i="2"/>
  <c r="CP534" i="2"/>
  <c r="CO534" i="2"/>
  <c r="CN534" i="2"/>
  <c r="FS533" i="2"/>
  <c r="FR533" i="2"/>
  <c r="FQ533" i="2"/>
  <c r="FP533" i="2"/>
  <c r="FO533" i="2"/>
  <c r="FN533" i="2"/>
  <c r="FM533" i="2"/>
  <c r="FL533" i="2"/>
  <c r="FK533" i="2"/>
  <c r="FJ533" i="2"/>
  <c r="FI533" i="2"/>
  <c r="FH533" i="2"/>
  <c r="FG533" i="2"/>
  <c r="FF533" i="2"/>
  <c r="FE533" i="2"/>
  <c r="FD533" i="2"/>
  <c r="FC533" i="2"/>
  <c r="FB533" i="2"/>
  <c r="FA533" i="2"/>
  <c r="EZ533" i="2"/>
  <c r="EY533" i="2"/>
  <c r="EX533" i="2"/>
  <c r="EW533" i="2"/>
  <c r="EV533" i="2"/>
  <c r="EU533" i="2"/>
  <c r="ET533" i="2"/>
  <c r="ES533" i="2"/>
  <c r="ER533" i="2"/>
  <c r="EQ533" i="2"/>
  <c r="EP533" i="2"/>
  <c r="EO533" i="2"/>
  <c r="EN533" i="2"/>
  <c r="EM533" i="2"/>
  <c r="EL533" i="2"/>
  <c r="EK533" i="2"/>
  <c r="EJ533" i="2"/>
  <c r="EI533" i="2"/>
  <c r="EH533" i="2"/>
  <c r="EG533" i="2"/>
  <c r="EF533" i="2"/>
  <c r="EE533" i="2"/>
  <c r="ED533" i="2"/>
  <c r="EC533" i="2"/>
  <c r="EB533" i="2"/>
  <c r="EA533" i="2"/>
  <c r="DZ533" i="2"/>
  <c r="DY533" i="2"/>
  <c r="DX533" i="2"/>
  <c r="DW533" i="2"/>
  <c r="DV533" i="2"/>
  <c r="DU533" i="2"/>
  <c r="DT533" i="2"/>
  <c r="DS533" i="2"/>
  <c r="DR533" i="2"/>
  <c r="DQ533" i="2"/>
  <c r="DP533" i="2"/>
  <c r="DO533" i="2"/>
  <c r="DN533" i="2"/>
  <c r="DM533" i="2"/>
  <c r="DL533" i="2"/>
  <c r="DK533" i="2"/>
  <c r="DJ533" i="2"/>
  <c r="DI533" i="2"/>
  <c r="DH533" i="2"/>
  <c r="DG533" i="2"/>
  <c r="DF533" i="2"/>
  <c r="DE533" i="2"/>
  <c r="DD533" i="2"/>
  <c r="DC533" i="2"/>
  <c r="DB533" i="2"/>
  <c r="CR533" i="2"/>
  <c r="CQ533" i="2"/>
  <c r="CP533" i="2"/>
  <c r="CO533" i="2"/>
  <c r="CN533" i="2"/>
  <c r="FS532" i="2"/>
  <c r="FR532" i="2"/>
  <c r="FQ532" i="2"/>
  <c r="FP532" i="2"/>
  <c r="FO532" i="2"/>
  <c r="FN532" i="2"/>
  <c r="FM532" i="2"/>
  <c r="FL532" i="2"/>
  <c r="FK532" i="2"/>
  <c r="FJ532" i="2"/>
  <c r="FI532" i="2"/>
  <c r="FH532" i="2"/>
  <c r="FG532" i="2"/>
  <c r="FF532" i="2"/>
  <c r="FE532" i="2"/>
  <c r="FD532" i="2"/>
  <c r="FC532" i="2"/>
  <c r="FB532" i="2"/>
  <c r="FA532" i="2"/>
  <c r="EZ532" i="2"/>
  <c r="EY532" i="2"/>
  <c r="EX532" i="2"/>
  <c r="EW532" i="2"/>
  <c r="EV532" i="2"/>
  <c r="EU532" i="2"/>
  <c r="ET532" i="2"/>
  <c r="ES532" i="2"/>
  <c r="ER532" i="2"/>
  <c r="EQ532" i="2"/>
  <c r="EP532" i="2"/>
  <c r="EO532" i="2"/>
  <c r="EN532" i="2"/>
  <c r="EM532" i="2"/>
  <c r="EL532" i="2"/>
  <c r="EK532" i="2"/>
  <c r="EJ532" i="2"/>
  <c r="EI532" i="2"/>
  <c r="EH532" i="2"/>
  <c r="EG532" i="2"/>
  <c r="EF532" i="2"/>
  <c r="EE532" i="2"/>
  <c r="ED532" i="2"/>
  <c r="EC532" i="2"/>
  <c r="EB532" i="2"/>
  <c r="EA532" i="2"/>
  <c r="DZ532" i="2"/>
  <c r="DY532" i="2"/>
  <c r="DX532" i="2"/>
  <c r="DW532" i="2"/>
  <c r="DV532" i="2"/>
  <c r="DU532" i="2"/>
  <c r="DT532" i="2"/>
  <c r="DS532" i="2"/>
  <c r="DR532" i="2"/>
  <c r="DQ532" i="2"/>
  <c r="DP532" i="2"/>
  <c r="DO532" i="2"/>
  <c r="DN532" i="2"/>
  <c r="DM532" i="2"/>
  <c r="DL532" i="2"/>
  <c r="DK532" i="2"/>
  <c r="DJ532" i="2"/>
  <c r="DI532" i="2"/>
  <c r="DH532" i="2"/>
  <c r="DG532" i="2"/>
  <c r="DF532" i="2"/>
  <c r="DE532" i="2"/>
  <c r="DD532" i="2"/>
  <c r="DC532" i="2"/>
  <c r="DB532" i="2"/>
  <c r="CR532" i="2"/>
  <c r="CQ532" i="2"/>
  <c r="CP532" i="2"/>
  <c r="CO532" i="2"/>
  <c r="CN532" i="2"/>
  <c r="FS531" i="2"/>
  <c r="FR531" i="2"/>
  <c r="FQ531" i="2"/>
  <c r="FP531" i="2"/>
  <c r="FO531" i="2"/>
  <c r="FN531" i="2"/>
  <c r="FM531" i="2"/>
  <c r="FL531" i="2"/>
  <c r="FK531" i="2"/>
  <c r="FJ531" i="2"/>
  <c r="FI531" i="2"/>
  <c r="FH531" i="2"/>
  <c r="FG531" i="2"/>
  <c r="FF531" i="2"/>
  <c r="FE531" i="2"/>
  <c r="FD531" i="2"/>
  <c r="FC531" i="2"/>
  <c r="FB531" i="2"/>
  <c r="FA531" i="2"/>
  <c r="EZ531" i="2"/>
  <c r="EY531" i="2"/>
  <c r="EX531" i="2"/>
  <c r="EW531" i="2"/>
  <c r="EV531" i="2"/>
  <c r="EU531" i="2"/>
  <c r="ET531" i="2"/>
  <c r="ES531" i="2"/>
  <c r="ER531" i="2"/>
  <c r="EQ531" i="2"/>
  <c r="EP531" i="2"/>
  <c r="EO531" i="2"/>
  <c r="EN531" i="2"/>
  <c r="EM531" i="2"/>
  <c r="EL531" i="2"/>
  <c r="EK531" i="2"/>
  <c r="EJ531" i="2"/>
  <c r="EI531" i="2"/>
  <c r="EH531" i="2"/>
  <c r="EG531" i="2"/>
  <c r="EF531" i="2"/>
  <c r="EE531" i="2"/>
  <c r="ED531" i="2"/>
  <c r="EC531" i="2"/>
  <c r="EB531" i="2"/>
  <c r="EA531" i="2"/>
  <c r="DZ531" i="2"/>
  <c r="DY531" i="2"/>
  <c r="DX531" i="2"/>
  <c r="DW531" i="2"/>
  <c r="DV531" i="2"/>
  <c r="DU531" i="2"/>
  <c r="DT531" i="2"/>
  <c r="DS531" i="2"/>
  <c r="DR531" i="2"/>
  <c r="DQ531" i="2"/>
  <c r="DP531" i="2"/>
  <c r="DO531" i="2"/>
  <c r="DN531" i="2"/>
  <c r="DM531" i="2"/>
  <c r="DL531" i="2"/>
  <c r="DK531" i="2"/>
  <c r="DJ531" i="2"/>
  <c r="DI531" i="2"/>
  <c r="DH531" i="2"/>
  <c r="DG531" i="2"/>
  <c r="DF531" i="2"/>
  <c r="DE531" i="2"/>
  <c r="DD531" i="2"/>
  <c r="DC531" i="2"/>
  <c r="DB531" i="2"/>
  <c r="CR531" i="2"/>
  <c r="CQ531" i="2"/>
  <c r="CP531" i="2"/>
  <c r="CO531" i="2"/>
  <c r="CN531" i="2"/>
  <c r="FS523" i="2"/>
  <c r="FR523" i="2"/>
  <c r="FQ523" i="2"/>
  <c r="FP523" i="2"/>
  <c r="FO523" i="2"/>
  <c r="FN523" i="2"/>
  <c r="FM523" i="2"/>
  <c r="FL523" i="2"/>
  <c r="FK523" i="2"/>
  <c r="FJ523" i="2"/>
  <c r="FI523" i="2"/>
  <c r="FH523" i="2"/>
  <c r="FG523" i="2"/>
  <c r="FF523" i="2"/>
  <c r="FE523" i="2"/>
  <c r="FD523" i="2"/>
  <c r="FC523" i="2"/>
  <c r="FB523" i="2"/>
  <c r="FA523" i="2"/>
  <c r="EZ523" i="2"/>
  <c r="EY523" i="2"/>
  <c r="EX523" i="2"/>
  <c r="EW523" i="2"/>
  <c r="EV523" i="2"/>
  <c r="EU523" i="2"/>
  <c r="ET523" i="2"/>
  <c r="ES523" i="2"/>
  <c r="ER523" i="2"/>
  <c r="EQ523" i="2"/>
  <c r="EP523" i="2"/>
  <c r="EO523" i="2"/>
  <c r="EN523" i="2"/>
  <c r="EM523" i="2"/>
  <c r="EL523" i="2"/>
  <c r="EK523" i="2"/>
  <c r="EJ523" i="2"/>
  <c r="EI523" i="2"/>
  <c r="EH523" i="2"/>
  <c r="EG523" i="2"/>
  <c r="EF523" i="2"/>
  <c r="EE523" i="2"/>
  <c r="ED523" i="2"/>
  <c r="EC523" i="2"/>
  <c r="EB523" i="2"/>
  <c r="EA523" i="2"/>
  <c r="DZ523" i="2"/>
  <c r="DY523" i="2"/>
  <c r="DX523" i="2"/>
  <c r="DW523" i="2"/>
  <c r="DV523" i="2"/>
  <c r="DU523" i="2"/>
  <c r="DT523" i="2"/>
  <c r="DS523" i="2"/>
  <c r="DR523" i="2"/>
  <c r="DQ523" i="2"/>
  <c r="DP523" i="2"/>
  <c r="DO523" i="2"/>
  <c r="DN523" i="2"/>
  <c r="DM523" i="2"/>
  <c r="DL523" i="2"/>
  <c r="DK523" i="2"/>
  <c r="DJ523" i="2"/>
  <c r="DI523" i="2"/>
  <c r="DH523" i="2"/>
  <c r="DG523" i="2"/>
  <c r="DF523" i="2"/>
  <c r="DE523" i="2"/>
  <c r="DD523" i="2"/>
  <c r="DC523" i="2"/>
  <c r="DB523" i="2"/>
  <c r="CR523" i="2"/>
  <c r="CQ523" i="2"/>
  <c r="CP523" i="2"/>
  <c r="CO523" i="2"/>
  <c r="CN523" i="2"/>
  <c r="FS522" i="2"/>
  <c r="FR522" i="2"/>
  <c r="FQ522" i="2"/>
  <c r="FP522" i="2"/>
  <c r="FO522" i="2"/>
  <c r="FN522" i="2"/>
  <c r="FM522" i="2"/>
  <c r="FL522" i="2"/>
  <c r="FK522" i="2"/>
  <c r="FJ522" i="2"/>
  <c r="FI522" i="2"/>
  <c r="FH522" i="2"/>
  <c r="FG522" i="2"/>
  <c r="FF522" i="2"/>
  <c r="FE522" i="2"/>
  <c r="FD522" i="2"/>
  <c r="FC522" i="2"/>
  <c r="FB522" i="2"/>
  <c r="FA522" i="2"/>
  <c r="EZ522" i="2"/>
  <c r="EY522" i="2"/>
  <c r="EX522" i="2"/>
  <c r="EW522" i="2"/>
  <c r="EV522" i="2"/>
  <c r="EU522" i="2"/>
  <c r="ET522" i="2"/>
  <c r="ES522" i="2"/>
  <c r="ER522" i="2"/>
  <c r="EQ522" i="2"/>
  <c r="EP522" i="2"/>
  <c r="EO522" i="2"/>
  <c r="EN522" i="2"/>
  <c r="EM522" i="2"/>
  <c r="EL522" i="2"/>
  <c r="EK522" i="2"/>
  <c r="EJ522" i="2"/>
  <c r="EI522" i="2"/>
  <c r="EH522" i="2"/>
  <c r="EG522" i="2"/>
  <c r="EF522" i="2"/>
  <c r="EE522" i="2"/>
  <c r="ED522" i="2"/>
  <c r="EC522" i="2"/>
  <c r="EB522" i="2"/>
  <c r="EA522" i="2"/>
  <c r="DZ522" i="2"/>
  <c r="DY522" i="2"/>
  <c r="DX522" i="2"/>
  <c r="DW522" i="2"/>
  <c r="DV522" i="2"/>
  <c r="DU522" i="2"/>
  <c r="DT522" i="2"/>
  <c r="DS522" i="2"/>
  <c r="DR522" i="2"/>
  <c r="DQ522" i="2"/>
  <c r="DP522" i="2"/>
  <c r="DO522" i="2"/>
  <c r="DN522" i="2"/>
  <c r="DM522" i="2"/>
  <c r="DL522" i="2"/>
  <c r="DK522" i="2"/>
  <c r="DJ522" i="2"/>
  <c r="DI522" i="2"/>
  <c r="DH522" i="2"/>
  <c r="DG522" i="2"/>
  <c r="DF522" i="2"/>
  <c r="DE522" i="2"/>
  <c r="DD522" i="2"/>
  <c r="DC522" i="2"/>
  <c r="DB522" i="2"/>
  <c r="CR522" i="2"/>
  <c r="CQ522" i="2"/>
  <c r="CP522" i="2"/>
  <c r="CO522" i="2"/>
  <c r="CN522" i="2"/>
  <c r="FS521" i="2"/>
  <c r="FR521" i="2"/>
  <c r="FQ521" i="2"/>
  <c r="FP521" i="2"/>
  <c r="FO521" i="2"/>
  <c r="FN521" i="2"/>
  <c r="FM521" i="2"/>
  <c r="FL521" i="2"/>
  <c r="FK521" i="2"/>
  <c r="FJ521" i="2"/>
  <c r="FI521" i="2"/>
  <c r="FH521" i="2"/>
  <c r="FG521" i="2"/>
  <c r="FF521" i="2"/>
  <c r="FE521" i="2"/>
  <c r="FD521" i="2"/>
  <c r="FC521" i="2"/>
  <c r="FB521" i="2"/>
  <c r="FA521" i="2"/>
  <c r="EZ521" i="2"/>
  <c r="EY521" i="2"/>
  <c r="EX521" i="2"/>
  <c r="EW521" i="2"/>
  <c r="EV521" i="2"/>
  <c r="EU521" i="2"/>
  <c r="ET521" i="2"/>
  <c r="ES521" i="2"/>
  <c r="ER521" i="2"/>
  <c r="EQ521" i="2"/>
  <c r="EP521" i="2"/>
  <c r="EO521" i="2"/>
  <c r="EN521" i="2"/>
  <c r="EM521" i="2"/>
  <c r="EL521" i="2"/>
  <c r="EK521" i="2"/>
  <c r="EJ521" i="2"/>
  <c r="EI521" i="2"/>
  <c r="EH521" i="2"/>
  <c r="EG521" i="2"/>
  <c r="EF521" i="2"/>
  <c r="EE521" i="2"/>
  <c r="ED521" i="2"/>
  <c r="EC521" i="2"/>
  <c r="EB521" i="2"/>
  <c r="EA521" i="2"/>
  <c r="DZ521" i="2"/>
  <c r="DY521" i="2"/>
  <c r="DX521" i="2"/>
  <c r="DW521" i="2"/>
  <c r="DV521" i="2"/>
  <c r="DU521" i="2"/>
  <c r="DT521" i="2"/>
  <c r="DS521" i="2"/>
  <c r="DR521" i="2"/>
  <c r="DQ521" i="2"/>
  <c r="DP521" i="2"/>
  <c r="DO521" i="2"/>
  <c r="DN521" i="2"/>
  <c r="DM521" i="2"/>
  <c r="DL521" i="2"/>
  <c r="DK521" i="2"/>
  <c r="DJ521" i="2"/>
  <c r="DI521" i="2"/>
  <c r="DH521" i="2"/>
  <c r="DG521" i="2"/>
  <c r="DF521" i="2"/>
  <c r="DE521" i="2"/>
  <c r="DD521" i="2"/>
  <c r="DC521" i="2"/>
  <c r="DB521" i="2"/>
  <c r="CR521" i="2"/>
  <c r="CQ521" i="2"/>
  <c r="CP521" i="2"/>
  <c r="CO521" i="2"/>
  <c r="CN521" i="2"/>
  <c r="FS520" i="2"/>
  <c r="FR520" i="2"/>
  <c r="FQ520" i="2"/>
  <c r="FP520" i="2"/>
  <c r="FO520" i="2"/>
  <c r="FN520" i="2"/>
  <c r="FM520" i="2"/>
  <c r="FL520" i="2"/>
  <c r="FK520" i="2"/>
  <c r="FJ520" i="2"/>
  <c r="FI520" i="2"/>
  <c r="FH520" i="2"/>
  <c r="FG520" i="2"/>
  <c r="FF520" i="2"/>
  <c r="FE520" i="2"/>
  <c r="FD520" i="2"/>
  <c r="FC520" i="2"/>
  <c r="FB520" i="2"/>
  <c r="FA520" i="2"/>
  <c r="EZ520" i="2"/>
  <c r="EY520" i="2"/>
  <c r="EX520" i="2"/>
  <c r="EW520" i="2"/>
  <c r="EV520" i="2"/>
  <c r="EU520" i="2"/>
  <c r="ET520" i="2"/>
  <c r="ES520" i="2"/>
  <c r="ER520" i="2"/>
  <c r="EQ520" i="2"/>
  <c r="EP520" i="2"/>
  <c r="EO520" i="2"/>
  <c r="EN520" i="2"/>
  <c r="EM520" i="2"/>
  <c r="EL520" i="2"/>
  <c r="EK520" i="2"/>
  <c r="EJ520" i="2"/>
  <c r="EI520" i="2"/>
  <c r="EH520" i="2"/>
  <c r="EG520" i="2"/>
  <c r="EF520" i="2"/>
  <c r="EE520" i="2"/>
  <c r="ED520" i="2"/>
  <c r="EC520" i="2"/>
  <c r="EB520" i="2"/>
  <c r="EA520" i="2"/>
  <c r="DZ520" i="2"/>
  <c r="DY520" i="2"/>
  <c r="DX520" i="2"/>
  <c r="DW520" i="2"/>
  <c r="DV520" i="2"/>
  <c r="DU520" i="2"/>
  <c r="DT520" i="2"/>
  <c r="DS520" i="2"/>
  <c r="DR520" i="2"/>
  <c r="DQ520" i="2"/>
  <c r="DP520" i="2"/>
  <c r="DO520" i="2"/>
  <c r="DN520" i="2"/>
  <c r="DM520" i="2"/>
  <c r="DL520" i="2"/>
  <c r="DK520" i="2"/>
  <c r="DJ520" i="2"/>
  <c r="DI520" i="2"/>
  <c r="DH520" i="2"/>
  <c r="DG520" i="2"/>
  <c r="DF520" i="2"/>
  <c r="DE520" i="2"/>
  <c r="DD520" i="2"/>
  <c r="DC520" i="2"/>
  <c r="DB520" i="2"/>
  <c r="CR520" i="2"/>
  <c r="CQ520" i="2"/>
  <c r="CP520" i="2"/>
  <c r="CO520" i="2"/>
  <c r="CN520" i="2"/>
  <c r="FS519" i="2"/>
  <c r="FR519" i="2"/>
  <c r="FQ519" i="2"/>
  <c r="FP519" i="2"/>
  <c r="FO519" i="2"/>
  <c r="FN519" i="2"/>
  <c r="FM519" i="2"/>
  <c r="FL519" i="2"/>
  <c r="FK519" i="2"/>
  <c r="FJ519" i="2"/>
  <c r="FI519" i="2"/>
  <c r="FH519" i="2"/>
  <c r="FG519" i="2"/>
  <c r="FF519" i="2"/>
  <c r="FE519" i="2"/>
  <c r="FD519" i="2"/>
  <c r="FC519" i="2"/>
  <c r="FB519" i="2"/>
  <c r="FA519" i="2"/>
  <c r="EZ519" i="2"/>
  <c r="EY519" i="2"/>
  <c r="EX519" i="2"/>
  <c r="EW519" i="2"/>
  <c r="EV519" i="2"/>
  <c r="EU519" i="2"/>
  <c r="ET519" i="2"/>
  <c r="ES519" i="2"/>
  <c r="ER519" i="2"/>
  <c r="EQ519" i="2"/>
  <c r="EP519" i="2"/>
  <c r="EO519" i="2"/>
  <c r="EN519" i="2"/>
  <c r="EM519" i="2"/>
  <c r="EL519" i="2"/>
  <c r="EK519" i="2"/>
  <c r="EJ519" i="2"/>
  <c r="EI519" i="2"/>
  <c r="EH519" i="2"/>
  <c r="EG519" i="2"/>
  <c r="EF519" i="2"/>
  <c r="EE519" i="2"/>
  <c r="ED519" i="2"/>
  <c r="EC519" i="2"/>
  <c r="EB519" i="2"/>
  <c r="EA519" i="2"/>
  <c r="DZ519" i="2"/>
  <c r="DY519" i="2"/>
  <c r="DX519" i="2"/>
  <c r="DW519" i="2"/>
  <c r="DV519" i="2"/>
  <c r="DU519" i="2"/>
  <c r="DT519" i="2"/>
  <c r="DS519" i="2"/>
  <c r="DR519" i="2"/>
  <c r="DQ519" i="2"/>
  <c r="DP519" i="2"/>
  <c r="DO519" i="2"/>
  <c r="DN519" i="2"/>
  <c r="DM519" i="2"/>
  <c r="DL519" i="2"/>
  <c r="DK519" i="2"/>
  <c r="DJ519" i="2"/>
  <c r="DI519" i="2"/>
  <c r="DH519" i="2"/>
  <c r="DG519" i="2"/>
  <c r="DF519" i="2"/>
  <c r="DE519" i="2"/>
  <c r="DD519" i="2"/>
  <c r="DC519" i="2"/>
  <c r="DB519" i="2"/>
  <c r="CQ519" i="2"/>
  <c r="CP519" i="2"/>
  <c r="CO519" i="2"/>
  <c r="CN519" i="2"/>
  <c r="FS518" i="2"/>
  <c r="FR518" i="2"/>
  <c r="FQ518" i="2"/>
  <c r="FP518" i="2"/>
  <c r="FO518" i="2"/>
  <c r="FN518" i="2"/>
  <c r="FM518" i="2"/>
  <c r="FL518" i="2"/>
  <c r="FK518" i="2"/>
  <c r="FJ518" i="2"/>
  <c r="FI518" i="2"/>
  <c r="FH518" i="2"/>
  <c r="FG518" i="2"/>
  <c r="FF518" i="2"/>
  <c r="FE518" i="2"/>
  <c r="FD518" i="2"/>
  <c r="FC518" i="2"/>
  <c r="FB518" i="2"/>
  <c r="FA518" i="2"/>
  <c r="EZ518" i="2"/>
  <c r="EY518" i="2"/>
  <c r="EX518" i="2"/>
  <c r="EW518" i="2"/>
  <c r="EV518" i="2"/>
  <c r="EU518" i="2"/>
  <c r="ET518" i="2"/>
  <c r="ES518" i="2"/>
  <c r="ER518" i="2"/>
  <c r="EQ518" i="2"/>
  <c r="EP518" i="2"/>
  <c r="EO518" i="2"/>
  <c r="EN518" i="2"/>
  <c r="EM518" i="2"/>
  <c r="EL518" i="2"/>
  <c r="EK518" i="2"/>
  <c r="EJ518" i="2"/>
  <c r="EI518" i="2"/>
  <c r="EH518" i="2"/>
  <c r="EG518" i="2"/>
  <c r="EF518" i="2"/>
  <c r="EE518" i="2"/>
  <c r="ED518" i="2"/>
  <c r="EC518" i="2"/>
  <c r="EB518" i="2"/>
  <c r="EA518" i="2"/>
  <c r="DZ518" i="2"/>
  <c r="DY518" i="2"/>
  <c r="DX518" i="2"/>
  <c r="DW518" i="2"/>
  <c r="DV518" i="2"/>
  <c r="DU518" i="2"/>
  <c r="DT518" i="2"/>
  <c r="DS518" i="2"/>
  <c r="DR518" i="2"/>
  <c r="DQ518" i="2"/>
  <c r="DP518" i="2"/>
  <c r="DO518" i="2"/>
  <c r="DN518" i="2"/>
  <c r="DM518" i="2"/>
  <c r="DL518" i="2"/>
  <c r="DK518" i="2"/>
  <c r="DJ518" i="2"/>
  <c r="DI518" i="2"/>
  <c r="DH518" i="2"/>
  <c r="DG518" i="2"/>
  <c r="DF518" i="2"/>
  <c r="DE518" i="2"/>
  <c r="DD518" i="2"/>
  <c r="DC518" i="2"/>
  <c r="DB518" i="2"/>
  <c r="CQ518" i="2"/>
  <c r="CP518" i="2"/>
  <c r="CO518" i="2"/>
  <c r="CN518" i="2"/>
  <c r="FS517" i="2"/>
  <c r="FR517" i="2"/>
  <c r="FQ517" i="2"/>
  <c r="FP517" i="2"/>
  <c r="FO517" i="2"/>
  <c r="FN517" i="2"/>
  <c r="FM517" i="2"/>
  <c r="FL517" i="2"/>
  <c r="FK517" i="2"/>
  <c r="FJ517" i="2"/>
  <c r="FI517" i="2"/>
  <c r="FH517" i="2"/>
  <c r="FG517" i="2"/>
  <c r="FF517" i="2"/>
  <c r="FE517" i="2"/>
  <c r="FD517" i="2"/>
  <c r="FC517" i="2"/>
  <c r="FB517" i="2"/>
  <c r="FA517" i="2"/>
  <c r="EZ517" i="2"/>
  <c r="EY517" i="2"/>
  <c r="EX517" i="2"/>
  <c r="EW517" i="2"/>
  <c r="EV517" i="2"/>
  <c r="EU517" i="2"/>
  <c r="ET517" i="2"/>
  <c r="ES517" i="2"/>
  <c r="ER517" i="2"/>
  <c r="EQ517" i="2"/>
  <c r="EP517" i="2"/>
  <c r="EO517" i="2"/>
  <c r="EN517" i="2"/>
  <c r="EM517" i="2"/>
  <c r="EL517" i="2"/>
  <c r="EK517" i="2"/>
  <c r="EJ517" i="2"/>
  <c r="EI517" i="2"/>
  <c r="EH517" i="2"/>
  <c r="EG517" i="2"/>
  <c r="EF517" i="2"/>
  <c r="EE517" i="2"/>
  <c r="ED517" i="2"/>
  <c r="EC517" i="2"/>
  <c r="EB517" i="2"/>
  <c r="EA517" i="2"/>
  <c r="DZ517" i="2"/>
  <c r="DY517" i="2"/>
  <c r="DX517" i="2"/>
  <c r="DW517" i="2"/>
  <c r="DV517" i="2"/>
  <c r="DU517" i="2"/>
  <c r="DT517" i="2"/>
  <c r="DS517" i="2"/>
  <c r="DR517" i="2"/>
  <c r="DQ517" i="2"/>
  <c r="DP517" i="2"/>
  <c r="DO517" i="2"/>
  <c r="DN517" i="2"/>
  <c r="DM517" i="2"/>
  <c r="DL517" i="2"/>
  <c r="DK517" i="2"/>
  <c r="DJ517" i="2"/>
  <c r="DI517" i="2"/>
  <c r="DH517" i="2"/>
  <c r="DG517" i="2"/>
  <c r="DF517" i="2"/>
  <c r="DE517" i="2"/>
  <c r="DD517" i="2"/>
  <c r="DC517" i="2"/>
  <c r="DB517" i="2"/>
  <c r="CR517" i="2"/>
  <c r="CQ517" i="2"/>
  <c r="CP517" i="2"/>
  <c r="CO517" i="2"/>
  <c r="CN517" i="2"/>
  <c r="FS498" i="2"/>
  <c r="FR498" i="2"/>
  <c r="FQ498" i="2"/>
  <c r="FP498" i="2"/>
  <c r="FO498" i="2"/>
  <c r="FN498" i="2"/>
  <c r="FM498" i="2"/>
  <c r="FL498" i="2"/>
  <c r="FK498" i="2"/>
  <c r="FJ498" i="2"/>
  <c r="FI498" i="2"/>
  <c r="FH498" i="2"/>
  <c r="FG498" i="2"/>
  <c r="FF498" i="2"/>
  <c r="FE498" i="2"/>
  <c r="FD498" i="2"/>
  <c r="FC498" i="2"/>
  <c r="FB498" i="2"/>
  <c r="FA498" i="2"/>
  <c r="EZ498" i="2"/>
  <c r="EY498" i="2"/>
  <c r="EX498" i="2"/>
  <c r="EW498" i="2"/>
  <c r="EV498" i="2"/>
  <c r="EU498" i="2"/>
  <c r="ET498" i="2"/>
  <c r="ES498" i="2"/>
  <c r="ER498" i="2"/>
  <c r="EQ498" i="2"/>
  <c r="EP498" i="2"/>
  <c r="EO498" i="2"/>
  <c r="EN498" i="2"/>
  <c r="EM498" i="2"/>
  <c r="EL498" i="2"/>
  <c r="EK498" i="2"/>
  <c r="EJ498" i="2"/>
  <c r="EI498" i="2"/>
  <c r="EH498" i="2"/>
  <c r="EG498" i="2"/>
  <c r="EF498" i="2"/>
  <c r="EE498" i="2"/>
  <c r="ED498" i="2"/>
  <c r="EC498" i="2"/>
  <c r="EB498" i="2"/>
  <c r="EA498" i="2"/>
  <c r="DZ498" i="2"/>
  <c r="DY498" i="2"/>
  <c r="DX498" i="2"/>
  <c r="DW498" i="2"/>
  <c r="DV498" i="2"/>
  <c r="DU498" i="2"/>
  <c r="DT498" i="2"/>
  <c r="DS498" i="2"/>
  <c r="DR498" i="2"/>
  <c r="DQ498" i="2"/>
  <c r="DP498" i="2"/>
  <c r="DO498" i="2"/>
  <c r="DN498" i="2"/>
  <c r="DM498" i="2"/>
  <c r="DL498" i="2"/>
  <c r="DK498" i="2"/>
  <c r="DJ498" i="2"/>
  <c r="DI498" i="2"/>
  <c r="DH498" i="2"/>
  <c r="DG498" i="2"/>
  <c r="DF498" i="2"/>
  <c r="DE498" i="2"/>
  <c r="DD498" i="2"/>
  <c r="DC498" i="2"/>
  <c r="DB498" i="2"/>
  <c r="CR498" i="2"/>
  <c r="CQ498" i="2"/>
  <c r="CP498" i="2"/>
  <c r="CO498" i="2"/>
  <c r="CN498" i="2"/>
  <c r="FS497" i="2"/>
  <c r="FR497" i="2"/>
  <c r="FQ497" i="2"/>
  <c r="FP497" i="2"/>
  <c r="FO497" i="2"/>
  <c r="FN497" i="2"/>
  <c r="FM497" i="2"/>
  <c r="FL497" i="2"/>
  <c r="FK497" i="2"/>
  <c r="FJ497" i="2"/>
  <c r="FI497" i="2"/>
  <c r="FH497" i="2"/>
  <c r="FG497" i="2"/>
  <c r="FF497" i="2"/>
  <c r="FE497" i="2"/>
  <c r="FD497" i="2"/>
  <c r="FC497" i="2"/>
  <c r="FB497" i="2"/>
  <c r="FA497" i="2"/>
  <c r="EZ497" i="2"/>
  <c r="EY497" i="2"/>
  <c r="EX497" i="2"/>
  <c r="EW497" i="2"/>
  <c r="EV497" i="2"/>
  <c r="EU497" i="2"/>
  <c r="ET497" i="2"/>
  <c r="ES497" i="2"/>
  <c r="ER497" i="2"/>
  <c r="EQ497" i="2"/>
  <c r="EP497" i="2"/>
  <c r="EO497" i="2"/>
  <c r="EN497" i="2"/>
  <c r="EM497" i="2"/>
  <c r="EL497" i="2"/>
  <c r="EK497" i="2"/>
  <c r="EJ497" i="2"/>
  <c r="EI497" i="2"/>
  <c r="EH497" i="2"/>
  <c r="EG497" i="2"/>
  <c r="EF497" i="2"/>
  <c r="EE497" i="2"/>
  <c r="ED497" i="2"/>
  <c r="EC497" i="2"/>
  <c r="EB497" i="2"/>
  <c r="EA497" i="2"/>
  <c r="DZ497" i="2"/>
  <c r="DY497" i="2"/>
  <c r="DX497" i="2"/>
  <c r="DW497" i="2"/>
  <c r="DV497" i="2"/>
  <c r="DU497" i="2"/>
  <c r="DT497" i="2"/>
  <c r="DS497" i="2"/>
  <c r="DR497" i="2"/>
  <c r="DQ497" i="2"/>
  <c r="DP497" i="2"/>
  <c r="DO497" i="2"/>
  <c r="DN497" i="2"/>
  <c r="DM497" i="2"/>
  <c r="DL497" i="2"/>
  <c r="DK497" i="2"/>
  <c r="DJ497" i="2"/>
  <c r="DI497" i="2"/>
  <c r="DH497" i="2"/>
  <c r="DG497" i="2"/>
  <c r="DF497" i="2"/>
  <c r="DE497" i="2"/>
  <c r="DD497" i="2"/>
  <c r="DC497" i="2"/>
  <c r="DB497" i="2"/>
  <c r="CQ497" i="2"/>
  <c r="CP497" i="2"/>
  <c r="CO497" i="2"/>
  <c r="CN497" i="2"/>
  <c r="FS496" i="2"/>
  <c r="FR496" i="2"/>
  <c r="FQ496" i="2"/>
  <c r="FP496" i="2"/>
  <c r="FO496" i="2"/>
  <c r="FN496" i="2"/>
  <c r="FM496" i="2"/>
  <c r="FL496" i="2"/>
  <c r="FK496" i="2"/>
  <c r="FJ496" i="2"/>
  <c r="FI496" i="2"/>
  <c r="FH496" i="2"/>
  <c r="FG496" i="2"/>
  <c r="FF496" i="2"/>
  <c r="FE496" i="2"/>
  <c r="FD496" i="2"/>
  <c r="FC496" i="2"/>
  <c r="FB496" i="2"/>
  <c r="FA496" i="2"/>
  <c r="EZ496" i="2"/>
  <c r="EY496" i="2"/>
  <c r="EX496" i="2"/>
  <c r="EW496" i="2"/>
  <c r="EV496" i="2"/>
  <c r="EU496" i="2"/>
  <c r="ET496" i="2"/>
  <c r="ES496" i="2"/>
  <c r="ER496" i="2"/>
  <c r="EQ496" i="2"/>
  <c r="EP496" i="2"/>
  <c r="EO496" i="2"/>
  <c r="EN496" i="2"/>
  <c r="EM496" i="2"/>
  <c r="EL496" i="2"/>
  <c r="EK496" i="2"/>
  <c r="EJ496" i="2"/>
  <c r="EI496" i="2"/>
  <c r="EH496" i="2"/>
  <c r="EG496" i="2"/>
  <c r="EF496" i="2"/>
  <c r="EE496" i="2"/>
  <c r="ED496" i="2"/>
  <c r="EC496" i="2"/>
  <c r="EB496" i="2"/>
  <c r="EA496" i="2"/>
  <c r="DZ496" i="2"/>
  <c r="DY496" i="2"/>
  <c r="DX496" i="2"/>
  <c r="DW496" i="2"/>
  <c r="DV496" i="2"/>
  <c r="DU496" i="2"/>
  <c r="DT496" i="2"/>
  <c r="DS496" i="2"/>
  <c r="DR496" i="2"/>
  <c r="DQ496" i="2"/>
  <c r="DP496" i="2"/>
  <c r="DO496" i="2"/>
  <c r="DN496" i="2"/>
  <c r="DM496" i="2"/>
  <c r="DL496" i="2"/>
  <c r="DK496" i="2"/>
  <c r="DJ496" i="2"/>
  <c r="DI496" i="2"/>
  <c r="DH496" i="2"/>
  <c r="DG496" i="2"/>
  <c r="DF496" i="2"/>
  <c r="DE496" i="2"/>
  <c r="DD496" i="2"/>
  <c r="DC496" i="2"/>
  <c r="DB496" i="2"/>
  <c r="CQ496" i="2"/>
  <c r="CP496" i="2"/>
  <c r="CO496" i="2"/>
  <c r="CN496" i="2"/>
  <c r="FS495" i="2"/>
  <c r="FR495" i="2"/>
  <c r="FQ495" i="2"/>
  <c r="FP495" i="2"/>
  <c r="FO495" i="2"/>
  <c r="FN495" i="2"/>
  <c r="FM495" i="2"/>
  <c r="FL495" i="2"/>
  <c r="FK495" i="2"/>
  <c r="FJ495" i="2"/>
  <c r="FI495" i="2"/>
  <c r="FH495" i="2"/>
  <c r="FG495" i="2"/>
  <c r="FF495" i="2"/>
  <c r="FE495" i="2"/>
  <c r="FD495" i="2"/>
  <c r="FC495" i="2"/>
  <c r="FB495" i="2"/>
  <c r="FA495" i="2"/>
  <c r="EZ495" i="2"/>
  <c r="EY495" i="2"/>
  <c r="EX495" i="2"/>
  <c r="EW495" i="2"/>
  <c r="EV495" i="2"/>
  <c r="EU495" i="2"/>
  <c r="ET495" i="2"/>
  <c r="ES495" i="2"/>
  <c r="ER495" i="2"/>
  <c r="EQ495" i="2"/>
  <c r="EP495" i="2"/>
  <c r="EO495" i="2"/>
  <c r="EN495" i="2"/>
  <c r="EM495" i="2"/>
  <c r="EL495" i="2"/>
  <c r="EK495" i="2"/>
  <c r="EJ495" i="2"/>
  <c r="EI495" i="2"/>
  <c r="EH495" i="2"/>
  <c r="EG495" i="2"/>
  <c r="EF495" i="2"/>
  <c r="EE495" i="2"/>
  <c r="ED495" i="2"/>
  <c r="EC495" i="2"/>
  <c r="EB495" i="2"/>
  <c r="EA495" i="2"/>
  <c r="DZ495" i="2"/>
  <c r="DY495" i="2"/>
  <c r="DX495" i="2"/>
  <c r="DW495" i="2"/>
  <c r="DV495" i="2"/>
  <c r="DU495" i="2"/>
  <c r="DT495" i="2"/>
  <c r="DS495" i="2"/>
  <c r="DR495" i="2"/>
  <c r="DQ495" i="2"/>
  <c r="DP495" i="2"/>
  <c r="DO495" i="2"/>
  <c r="DN495" i="2"/>
  <c r="DM495" i="2"/>
  <c r="DL495" i="2"/>
  <c r="DK495" i="2"/>
  <c r="DJ495" i="2"/>
  <c r="DI495" i="2"/>
  <c r="DH495" i="2"/>
  <c r="DG495" i="2"/>
  <c r="DF495" i="2"/>
  <c r="DE495" i="2"/>
  <c r="DD495" i="2"/>
  <c r="DC495" i="2"/>
  <c r="DB495" i="2"/>
  <c r="CR495" i="2"/>
  <c r="CQ495" i="2"/>
  <c r="CP495" i="2"/>
  <c r="CO495" i="2"/>
  <c r="CN495" i="2"/>
  <c r="FS494" i="2"/>
  <c r="FR494" i="2"/>
  <c r="FQ494" i="2"/>
  <c r="FP494" i="2"/>
  <c r="FO494" i="2"/>
  <c r="FN494" i="2"/>
  <c r="FM494" i="2"/>
  <c r="FL494" i="2"/>
  <c r="FK494" i="2"/>
  <c r="FJ494" i="2"/>
  <c r="FI494" i="2"/>
  <c r="FH494" i="2"/>
  <c r="FG494" i="2"/>
  <c r="FF494" i="2"/>
  <c r="FE494" i="2"/>
  <c r="FD494" i="2"/>
  <c r="FC494" i="2"/>
  <c r="FB494" i="2"/>
  <c r="FA494" i="2"/>
  <c r="EZ494" i="2"/>
  <c r="EY494" i="2"/>
  <c r="EX494" i="2"/>
  <c r="EW494" i="2"/>
  <c r="EV494" i="2"/>
  <c r="EU494" i="2"/>
  <c r="ET494" i="2"/>
  <c r="ES494" i="2"/>
  <c r="ER494" i="2"/>
  <c r="EQ494" i="2"/>
  <c r="EP494" i="2"/>
  <c r="EO494" i="2"/>
  <c r="EN494" i="2"/>
  <c r="EM494" i="2"/>
  <c r="EL494" i="2"/>
  <c r="EK494" i="2"/>
  <c r="EJ494" i="2"/>
  <c r="EI494" i="2"/>
  <c r="EH494" i="2"/>
  <c r="EG494" i="2"/>
  <c r="EF494" i="2"/>
  <c r="EE494" i="2"/>
  <c r="ED494" i="2"/>
  <c r="EC494" i="2"/>
  <c r="EB494" i="2"/>
  <c r="EA494" i="2"/>
  <c r="DZ494" i="2"/>
  <c r="DY494" i="2"/>
  <c r="DX494" i="2"/>
  <c r="DW494" i="2"/>
  <c r="DV494" i="2"/>
  <c r="DU494" i="2"/>
  <c r="DT494" i="2"/>
  <c r="DS494" i="2"/>
  <c r="DR494" i="2"/>
  <c r="DQ494" i="2"/>
  <c r="DP494" i="2"/>
  <c r="DO494" i="2"/>
  <c r="DN494" i="2"/>
  <c r="DM494" i="2"/>
  <c r="DL494" i="2"/>
  <c r="DK494" i="2"/>
  <c r="DJ494" i="2"/>
  <c r="DI494" i="2"/>
  <c r="DH494" i="2"/>
  <c r="DG494" i="2"/>
  <c r="DF494" i="2"/>
  <c r="DE494" i="2"/>
  <c r="DD494" i="2"/>
  <c r="DC494" i="2"/>
  <c r="DB494" i="2"/>
  <c r="CQ494" i="2"/>
  <c r="CP494" i="2"/>
  <c r="CO494" i="2"/>
  <c r="CN494" i="2"/>
  <c r="FS493" i="2"/>
  <c r="FR493" i="2"/>
  <c r="FQ493" i="2"/>
  <c r="FP493" i="2"/>
  <c r="FO493" i="2"/>
  <c r="FN493" i="2"/>
  <c r="FM493" i="2"/>
  <c r="FL493" i="2"/>
  <c r="FK493" i="2"/>
  <c r="FJ493" i="2"/>
  <c r="FI493" i="2"/>
  <c r="FH493" i="2"/>
  <c r="FG493" i="2"/>
  <c r="FF493" i="2"/>
  <c r="FE493" i="2"/>
  <c r="FD493" i="2"/>
  <c r="FC493" i="2"/>
  <c r="FB493" i="2"/>
  <c r="FA493" i="2"/>
  <c r="EZ493" i="2"/>
  <c r="EY493" i="2"/>
  <c r="EX493" i="2"/>
  <c r="EW493" i="2"/>
  <c r="EV493" i="2"/>
  <c r="EU493" i="2"/>
  <c r="ET493" i="2"/>
  <c r="ES493" i="2"/>
  <c r="ER493" i="2"/>
  <c r="EQ493" i="2"/>
  <c r="EP493" i="2"/>
  <c r="EO493" i="2"/>
  <c r="EN493" i="2"/>
  <c r="EM493" i="2"/>
  <c r="EL493" i="2"/>
  <c r="EK493" i="2"/>
  <c r="EJ493" i="2"/>
  <c r="EI493" i="2"/>
  <c r="EH493" i="2"/>
  <c r="EG493" i="2"/>
  <c r="EF493" i="2"/>
  <c r="EE493" i="2"/>
  <c r="ED493" i="2"/>
  <c r="EC493" i="2"/>
  <c r="EB493" i="2"/>
  <c r="EA493" i="2"/>
  <c r="DZ493" i="2"/>
  <c r="DY493" i="2"/>
  <c r="DX493" i="2"/>
  <c r="DW493" i="2"/>
  <c r="DV493" i="2"/>
  <c r="DU493" i="2"/>
  <c r="DT493" i="2"/>
  <c r="DS493" i="2"/>
  <c r="DR493" i="2"/>
  <c r="DQ493" i="2"/>
  <c r="DP493" i="2"/>
  <c r="DO493" i="2"/>
  <c r="DN493" i="2"/>
  <c r="DM493" i="2"/>
  <c r="DL493" i="2"/>
  <c r="DK493" i="2"/>
  <c r="DJ493" i="2"/>
  <c r="DI493" i="2"/>
  <c r="DH493" i="2"/>
  <c r="DG493" i="2"/>
  <c r="DF493" i="2"/>
  <c r="DE493" i="2"/>
  <c r="DD493" i="2"/>
  <c r="DC493" i="2"/>
  <c r="DB493" i="2"/>
  <c r="CQ493" i="2"/>
  <c r="CP493" i="2"/>
  <c r="CO493" i="2"/>
  <c r="CN493" i="2"/>
  <c r="FS492" i="2"/>
  <c r="FR492" i="2"/>
  <c r="FQ492" i="2"/>
  <c r="FP492" i="2"/>
  <c r="FO492" i="2"/>
  <c r="FN492" i="2"/>
  <c r="FM492" i="2"/>
  <c r="FL492" i="2"/>
  <c r="FK492" i="2"/>
  <c r="FJ492" i="2"/>
  <c r="FI492" i="2"/>
  <c r="FH492" i="2"/>
  <c r="FG492" i="2"/>
  <c r="FF492" i="2"/>
  <c r="FE492" i="2"/>
  <c r="FD492" i="2"/>
  <c r="FC492" i="2"/>
  <c r="FB492" i="2"/>
  <c r="FA492" i="2"/>
  <c r="EZ492" i="2"/>
  <c r="EY492" i="2"/>
  <c r="EX492" i="2"/>
  <c r="EW492" i="2"/>
  <c r="EV492" i="2"/>
  <c r="EU492" i="2"/>
  <c r="ET492" i="2"/>
  <c r="ES492" i="2"/>
  <c r="ER492" i="2"/>
  <c r="EQ492" i="2"/>
  <c r="EP492" i="2"/>
  <c r="EO492" i="2"/>
  <c r="EN492" i="2"/>
  <c r="EM492" i="2"/>
  <c r="EL492" i="2"/>
  <c r="EK492" i="2"/>
  <c r="EJ492" i="2"/>
  <c r="EI492" i="2"/>
  <c r="EH492" i="2"/>
  <c r="EG492" i="2"/>
  <c r="EF492" i="2"/>
  <c r="EE492" i="2"/>
  <c r="ED492" i="2"/>
  <c r="EC492" i="2"/>
  <c r="EB492" i="2"/>
  <c r="EA492" i="2"/>
  <c r="DZ492" i="2"/>
  <c r="DY492" i="2"/>
  <c r="DX492" i="2"/>
  <c r="DW492" i="2"/>
  <c r="DV492" i="2"/>
  <c r="DU492" i="2"/>
  <c r="DT492" i="2"/>
  <c r="DS492" i="2"/>
  <c r="DR492" i="2"/>
  <c r="DQ492" i="2"/>
  <c r="DP492" i="2"/>
  <c r="DO492" i="2"/>
  <c r="DN492" i="2"/>
  <c r="DM492" i="2"/>
  <c r="DL492" i="2"/>
  <c r="DK492" i="2"/>
  <c r="DJ492" i="2"/>
  <c r="DI492" i="2"/>
  <c r="DH492" i="2"/>
  <c r="DG492" i="2"/>
  <c r="DF492" i="2"/>
  <c r="DE492" i="2"/>
  <c r="DD492" i="2"/>
  <c r="DC492" i="2"/>
  <c r="DB492" i="2"/>
  <c r="FS491" i="2"/>
  <c r="FR491" i="2"/>
  <c r="FQ491" i="2"/>
  <c r="FP491" i="2"/>
  <c r="FO491" i="2"/>
  <c r="FN491" i="2"/>
  <c r="FM491" i="2"/>
  <c r="FL491" i="2"/>
  <c r="FK491" i="2"/>
  <c r="FJ491" i="2"/>
  <c r="FI491" i="2"/>
  <c r="FH491" i="2"/>
  <c r="FG491" i="2"/>
  <c r="FF491" i="2"/>
  <c r="FE491" i="2"/>
  <c r="FD491" i="2"/>
  <c r="FC491" i="2"/>
  <c r="FB491" i="2"/>
  <c r="FA491" i="2"/>
  <c r="EZ491" i="2"/>
  <c r="EY491" i="2"/>
  <c r="EX491" i="2"/>
  <c r="EW491" i="2"/>
  <c r="EV491" i="2"/>
  <c r="EU491" i="2"/>
  <c r="ET491" i="2"/>
  <c r="ES491" i="2"/>
  <c r="ER491" i="2"/>
  <c r="EQ491" i="2"/>
  <c r="EP491" i="2"/>
  <c r="EO491" i="2"/>
  <c r="EN491" i="2"/>
  <c r="EM491" i="2"/>
  <c r="EL491" i="2"/>
  <c r="EK491" i="2"/>
  <c r="EJ491" i="2"/>
  <c r="EI491" i="2"/>
  <c r="EH491" i="2"/>
  <c r="EG491" i="2"/>
  <c r="EF491" i="2"/>
  <c r="EE491" i="2"/>
  <c r="ED491" i="2"/>
  <c r="EC491" i="2"/>
  <c r="EB491" i="2"/>
  <c r="EA491" i="2"/>
  <c r="DZ491" i="2"/>
  <c r="DY491" i="2"/>
  <c r="DX491" i="2"/>
  <c r="DW491" i="2"/>
  <c r="DV491" i="2"/>
  <c r="DU491" i="2"/>
  <c r="DT491" i="2"/>
  <c r="DS491" i="2"/>
  <c r="DR491" i="2"/>
  <c r="DQ491" i="2"/>
  <c r="DP491" i="2"/>
  <c r="DO491" i="2"/>
  <c r="DN491" i="2"/>
  <c r="DM491" i="2"/>
  <c r="DL491" i="2"/>
  <c r="DK491" i="2"/>
  <c r="DJ491" i="2"/>
  <c r="DI491" i="2"/>
  <c r="DH491" i="2"/>
  <c r="DG491" i="2"/>
  <c r="DF491" i="2"/>
  <c r="DE491" i="2"/>
  <c r="DD491" i="2"/>
  <c r="DC491" i="2"/>
  <c r="DB491" i="2"/>
  <c r="FS490" i="2"/>
  <c r="FR490" i="2"/>
  <c r="FQ490" i="2"/>
  <c r="FP490" i="2"/>
  <c r="FO490" i="2"/>
  <c r="FN490" i="2"/>
  <c r="FM490" i="2"/>
  <c r="FL490" i="2"/>
  <c r="FK490" i="2"/>
  <c r="FJ490" i="2"/>
  <c r="FI490" i="2"/>
  <c r="FH490" i="2"/>
  <c r="FG490" i="2"/>
  <c r="FF490" i="2"/>
  <c r="FE490" i="2"/>
  <c r="FD490" i="2"/>
  <c r="FC490" i="2"/>
  <c r="FB490" i="2"/>
  <c r="FA490" i="2"/>
  <c r="EZ490" i="2"/>
  <c r="EY490" i="2"/>
  <c r="EX490" i="2"/>
  <c r="EW490" i="2"/>
  <c r="EV490" i="2"/>
  <c r="EU490" i="2"/>
  <c r="ET490" i="2"/>
  <c r="ES490" i="2"/>
  <c r="ER490" i="2"/>
  <c r="EQ490" i="2"/>
  <c r="EP490" i="2"/>
  <c r="EO490" i="2"/>
  <c r="EN490" i="2"/>
  <c r="EM490" i="2"/>
  <c r="EL490" i="2"/>
  <c r="EK490" i="2"/>
  <c r="EJ490" i="2"/>
  <c r="EI490" i="2"/>
  <c r="EH490" i="2"/>
  <c r="EG490" i="2"/>
  <c r="EF490" i="2"/>
  <c r="EE490" i="2"/>
  <c r="ED490" i="2"/>
  <c r="EC490" i="2"/>
  <c r="EB490" i="2"/>
  <c r="EA490" i="2"/>
  <c r="DZ490" i="2"/>
  <c r="DY490" i="2"/>
  <c r="DX490" i="2"/>
  <c r="DW490" i="2"/>
  <c r="DV490" i="2"/>
  <c r="DU490" i="2"/>
  <c r="DT490" i="2"/>
  <c r="DS490" i="2"/>
  <c r="DR490" i="2"/>
  <c r="DQ490" i="2"/>
  <c r="DP490" i="2"/>
  <c r="DO490" i="2"/>
  <c r="DN490" i="2"/>
  <c r="DM490" i="2"/>
  <c r="DL490" i="2"/>
  <c r="DK490" i="2"/>
  <c r="DJ490" i="2"/>
  <c r="DI490" i="2"/>
  <c r="DH490" i="2"/>
  <c r="DG490" i="2"/>
  <c r="DF490" i="2"/>
  <c r="DE490" i="2"/>
  <c r="DD490" i="2"/>
  <c r="DC490" i="2"/>
  <c r="DB490" i="2"/>
  <c r="FS489" i="2"/>
  <c r="FR489" i="2"/>
  <c r="FQ489" i="2"/>
  <c r="FP489" i="2"/>
  <c r="FO489" i="2"/>
  <c r="FN489" i="2"/>
  <c r="FM489" i="2"/>
  <c r="FL489" i="2"/>
  <c r="FK489" i="2"/>
  <c r="FJ489" i="2"/>
  <c r="FI489" i="2"/>
  <c r="FH489" i="2"/>
  <c r="FG489" i="2"/>
  <c r="FF489" i="2"/>
  <c r="FE489" i="2"/>
  <c r="FD489" i="2"/>
  <c r="FC489" i="2"/>
  <c r="FB489" i="2"/>
  <c r="FA489" i="2"/>
  <c r="EZ489" i="2"/>
  <c r="EY489" i="2"/>
  <c r="EX489" i="2"/>
  <c r="EW489" i="2"/>
  <c r="EV489" i="2"/>
  <c r="EU489" i="2"/>
  <c r="ET489" i="2"/>
  <c r="ES489" i="2"/>
  <c r="ER489" i="2"/>
  <c r="EQ489" i="2"/>
  <c r="EP489" i="2"/>
  <c r="EO489" i="2"/>
  <c r="EN489" i="2"/>
  <c r="EM489" i="2"/>
  <c r="EL489" i="2"/>
  <c r="EK489" i="2"/>
  <c r="EJ489" i="2"/>
  <c r="EI489" i="2"/>
  <c r="EH489" i="2"/>
  <c r="EG489" i="2"/>
  <c r="EF489" i="2"/>
  <c r="EE489" i="2"/>
  <c r="ED489" i="2"/>
  <c r="EC489" i="2"/>
  <c r="EB489" i="2"/>
  <c r="EA489" i="2"/>
  <c r="DZ489" i="2"/>
  <c r="DY489" i="2"/>
  <c r="DX489" i="2"/>
  <c r="DW489" i="2"/>
  <c r="DV489" i="2"/>
  <c r="DU489" i="2"/>
  <c r="DT489" i="2"/>
  <c r="DS489" i="2"/>
  <c r="DR489" i="2"/>
  <c r="DQ489" i="2"/>
  <c r="DP489" i="2"/>
  <c r="DO489" i="2"/>
  <c r="DN489" i="2"/>
  <c r="DM489" i="2"/>
  <c r="DL489" i="2"/>
  <c r="DK489" i="2"/>
  <c r="DJ489" i="2"/>
  <c r="DI489" i="2"/>
  <c r="DH489" i="2"/>
  <c r="DG489" i="2"/>
  <c r="DF489" i="2"/>
  <c r="DE489" i="2"/>
  <c r="DD489" i="2"/>
  <c r="DC489" i="2"/>
  <c r="DB489" i="2"/>
  <c r="CV489" i="2"/>
  <c r="CR489" i="2"/>
  <c r="CQ489" i="2"/>
  <c r="CP489" i="2"/>
  <c r="CO489" i="2"/>
  <c r="CN489" i="2"/>
  <c r="FS488" i="2"/>
  <c r="FR488" i="2"/>
  <c r="FQ488" i="2"/>
  <c r="FP488" i="2"/>
  <c r="FO488" i="2"/>
  <c r="FN488" i="2"/>
  <c r="FM488" i="2"/>
  <c r="FL488" i="2"/>
  <c r="FK488" i="2"/>
  <c r="FJ488" i="2"/>
  <c r="FI488" i="2"/>
  <c r="FH488" i="2"/>
  <c r="FG488" i="2"/>
  <c r="FF488" i="2"/>
  <c r="FE488" i="2"/>
  <c r="FD488" i="2"/>
  <c r="FC488" i="2"/>
  <c r="FB488" i="2"/>
  <c r="FA488" i="2"/>
  <c r="EZ488" i="2"/>
  <c r="EY488" i="2"/>
  <c r="EX488" i="2"/>
  <c r="EW488" i="2"/>
  <c r="EV488" i="2"/>
  <c r="EU488" i="2"/>
  <c r="ET488" i="2"/>
  <c r="ES488" i="2"/>
  <c r="ER488" i="2"/>
  <c r="EQ488" i="2"/>
  <c r="EP488" i="2"/>
  <c r="EO488" i="2"/>
  <c r="EN488" i="2"/>
  <c r="EM488" i="2"/>
  <c r="EL488" i="2"/>
  <c r="EK488" i="2"/>
  <c r="EJ488" i="2"/>
  <c r="EI488" i="2"/>
  <c r="EH488" i="2"/>
  <c r="EG488" i="2"/>
  <c r="EF488" i="2"/>
  <c r="EE488" i="2"/>
  <c r="ED488" i="2"/>
  <c r="EC488" i="2"/>
  <c r="EB488" i="2"/>
  <c r="EA488" i="2"/>
  <c r="DZ488" i="2"/>
  <c r="DY488" i="2"/>
  <c r="DX488" i="2"/>
  <c r="DW488" i="2"/>
  <c r="DV488" i="2"/>
  <c r="DU488" i="2"/>
  <c r="DT488" i="2"/>
  <c r="DS488" i="2"/>
  <c r="DR488" i="2"/>
  <c r="DQ488" i="2"/>
  <c r="DP488" i="2"/>
  <c r="DO488" i="2"/>
  <c r="DN488" i="2"/>
  <c r="DM488" i="2"/>
  <c r="DL488" i="2"/>
  <c r="DK488" i="2"/>
  <c r="DJ488" i="2"/>
  <c r="DI488" i="2"/>
  <c r="DH488" i="2"/>
  <c r="DG488" i="2"/>
  <c r="DF488" i="2"/>
  <c r="DE488" i="2"/>
  <c r="DD488" i="2"/>
  <c r="DC488" i="2"/>
  <c r="DB488" i="2"/>
  <c r="CV488" i="2"/>
  <c r="CR488" i="2"/>
  <c r="CQ488" i="2"/>
  <c r="CP488" i="2"/>
  <c r="CO488" i="2"/>
  <c r="CN488" i="2"/>
  <c r="FS487" i="2"/>
  <c r="FR487" i="2"/>
  <c r="FQ487" i="2"/>
  <c r="FP487" i="2"/>
  <c r="FO487" i="2"/>
  <c r="FN487" i="2"/>
  <c r="FM487" i="2"/>
  <c r="FL487" i="2"/>
  <c r="FK487" i="2"/>
  <c r="FJ487" i="2"/>
  <c r="FI487" i="2"/>
  <c r="FH487" i="2"/>
  <c r="FG487" i="2"/>
  <c r="FF487" i="2"/>
  <c r="FE487" i="2"/>
  <c r="FD487" i="2"/>
  <c r="FC487" i="2"/>
  <c r="FB487" i="2"/>
  <c r="FA487" i="2"/>
  <c r="EZ487" i="2"/>
  <c r="EY487" i="2"/>
  <c r="EX487" i="2"/>
  <c r="EW487" i="2"/>
  <c r="EV487" i="2"/>
  <c r="EU487" i="2"/>
  <c r="ET487" i="2"/>
  <c r="ES487" i="2"/>
  <c r="ER487" i="2"/>
  <c r="EQ487" i="2"/>
  <c r="EP487" i="2"/>
  <c r="EO487" i="2"/>
  <c r="EN487" i="2"/>
  <c r="EM487" i="2"/>
  <c r="EL487" i="2"/>
  <c r="EK487" i="2"/>
  <c r="EJ487" i="2"/>
  <c r="EI487" i="2"/>
  <c r="EH487" i="2"/>
  <c r="EG487" i="2"/>
  <c r="EF487" i="2"/>
  <c r="EE487" i="2"/>
  <c r="ED487" i="2"/>
  <c r="EC487" i="2"/>
  <c r="EB487" i="2"/>
  <c r="EA487" i="2"/>
  <c r="DZ487" i="2"/>
  <c r="DY487" i="2"/>
  <c r="DX487" i="2"/>
  <c r="DW487" i="2"/>
  <c r="DV487" i="2"/>
  <c r="DU487" i="2"/>
  <c r="DT487" i="2"/>
  <c r="DS487" i="2"/>
  <c r="DR487" i="2"/>
  <c r="DQ487" i="2"/>
  <c r="DP487" i="2"/>
  <c r="DO487" i="2"/>
  <c r="DN487" i="2"/>
  <c r="DM487" i="2"/>
  <c r="DL487" i="2"/>
  <c r="DK487" i="2"/>
  <c r="DJ487" i="2"/>
  <c r="DI487" i="2"/>
  <c r="DH487" i="2"/>
  <c r="DG487" i="2"/>
  <c r="DF487" i="2"/>
  <c r="DE487" i="2"/>
  <c r="DD487" i="2"/>
  <c r="DC487" i="2"/>
  <c r="DB487" i="2"/>
  <c r="CV487" i="2"/>
  <c r="CR487" i="2"/>
  <c r="CQ487" i="2"/>
  <c r="CP487" i="2"/>
  <c r="CO487" i="2"/>
  <c r="CN487" i="2"/>
  <c r="FS486" i="2"/>
  <c r="FR486" i="2"/>
  <c r="FQ486" i="2"/>
  <c r="FP486" i="2"/>
  <c r="FO486" i="2"/>
  <c r="FN486" i="2"/>
  <c r="FM486" i="2"/>
  <c r="FL486" i="2"/>
  <c r="FK486" i="2"/>
  <c r="FJ486" i="2"/>
  <c r="FI486" i="2"/>
  <c r="FH486" i="2"/>
  <c r="FG486" i="2"/>
  <c r="FF486" i="2"/>
  <c r="FE486" i="2"/>
  <c r="FD486" i="2"/>
  <c r="FC486" i="2"/>
  <c r="FB486" i="2"/>
  <c r="FA486" i="2"/>
  <c r="EZ486" i="2"/>
  <c r="EY486" i="2"/>
  <c r="EX486" i="2"/>
  <c r="EW486" i="2"/>
  <c r="EV486" i="2"/>
  <c r="EU486" i="2"/>
  <c r="ET486" i="2"/>
  <c r="ES486" i="2"/>
  <c r="ER486" i="2"/>
  <c r="EQ486" i="2"/>
  <c r="EP486" i="2"/>
  <c r="EO486" i="2"/>
  <c r="EN486" i="2"/>
  <c r="EM486" i="2"/>
  <c r="EL486" i="2"/>
  <c r="EK486" i="2"/>
  <c r="EJ486" i="2"/>
  <c r="EI486" i="2"/>
  <c r="EH486" i="2"/>
  <c r="EG486" i="2"/>
  <c r="EF486" i="2"/>
  <c r="EE486" i="2"/>
  <c r="ED486" i="2"/>
  <c r="EC486" i="2"/>
  <c r="EB486" i="2"/>
  <c r="EA486" i="2"/>
  <c r="DZ486" i="2"/>
  <c r="DY486" i="2"/>
  <c r="DX486" i="2"/>
  <c r="DW486" i="2"/>
  <c r="DV486" i="2"/>
  <c r="DU486" i="2"/>
  <c r="DT486" i="2"/>
  <c r="DS486" i="2"/>
  <c r="DR486" i="2"/>
  <c r="DQ486" i="2"/>
  <c r="DP486" i="2"/>
  <c r="DO486" i="2"/>
  <c r="DN486" i="2"/>
  <c r="DM486" i="2"/>
  <c r="DL486" i="2"/>
  <c r="DK486" i="2"/>
  <c r="DJ486" i="2"/>
  <c r="DI486" i="2"/>
  <c r="DH486" i="2"/>
  <c r="DG486" i="2"/>
  <c r="DF486" i="2"/>
  <c r="DE486" i="2"/>
  <c r="DD486" i="2"/>
  <c r="DC486" i="2"/>
  <c r="DB486" i="2"/>
  <c r="CV486" i="2"/>
  <c r="CR486" i="2"/>
  <c r="CQ486" i="2"/>
  <c r="CP486" i="2"/>
  <c r="CO486" i="2"/>
  <c r="CN486" i="2"/>
  <c r="FS485" i="2"/>
  <c r="FR485" i="2"/>
  <c r="FQ485" i="2"/>
  <c r="FP485" i="2"/>
  <c r="FO485" i="2"/>
  <c r="FN485" i="2"/>
  <c r="FM485" i="2"/>
  <c r="FL485" i="2"/>
  <c r="FK485" i="2"/>
  <c r="FJ485" i="2"/>
  <c r="FI485" i="2"/>
  <c r="FH485" i="2"/>
  <c r="FG485" i="2"/>
  <c r="FF485" i="2"/>
  <c r="FE485" i="2"/>
  <c r="FD485" i="2"/>
  <c r="FC485" i="2"/>
  <c r="FB485" i="2"/>
  <c r="FA485" i="2"/>
  <c r="EZ485" i="2"/>
  <c r="EY485" i="2"/>
  <c r="EX485" i="2"/>
  <c r="EW485" i="2"/>
  <c r="EV485" i="2"/>
  <c r="EU485" i="2"/>
  <c r="ET485" i="2"/>
  <c r="ES485" i="2"/>
  <c r="ER485" i="2"/>
  <c r="EQ485" i="2"/>
  <c r="EP485" i="2"/>
  <c r="EO485" i="2"/>
  <c r="EN485" i="2"/>
  <c r="EM485" i="2"/>
  <c r="EL485" i="2"/>
  <c r="EK485" i="2"/>
  <c r="EJ485" i="2"/>
  <c r="EI485" i="2"/>
  <c r="EH485" i="2"/>
  <c r="EG485" i="2"/>
  <c r="EF485" i="2"/>
  <c r="EE485" i="2"/>
  <c r="ED485" i="2"/>
  <c r="EC485" i="2"/>
  <c r="EB485" i="2"/>
  <c r="EA485" i="2"/>
  <c r="DZ485" i="2"/>
  <c r="DY485" i="2"/>
  <c r="DX485" i="2"/>
  <c r="DW485" i="2"/>
  <c r="DV485" i="2"/>
  <c r="DU485" i="2"/>
  <c r="DT485" i="2"/>
  <c r="DS485" i="2"/>
  <c r="DR485" i="2"/>
  <c r="DQ485" i="2"/>
  <c r="DP485" i="2"/>
  <c r="DO485" i="2"/>
  <c r="DN485" i="2"/>
  <c r="DM485" i="2"/>
  <c r="DL485" i="2"/>
  <c r="DK485" i="2"/>
  <c r="DJ485" i="2"/>
  <c r="DI485" i="2"/>
  <c r="DH485" i="2"/>
  <c r="DG485" i="2"/>
  <c r="DF485" i="2"/>
  <c r="DE485" i="2"/>
  <c r="DD485" i="2"/>
  <c r="DC485" i="2"/>
  <c r="DB485" i="2"/>
  <c r="CV485" i="2"/>
  <c r="CR485" i="2"/>
  <c r="CQ485" i="2"/>
  <c r="CP485" i="2"/>
  <c r="CO485" i="2"/>
  <c r="CN485" i="2"/>
  <c r="FS484" i="2"/>
  <c r="FR484" i="2"/>
  <c r="FQ484" i="2"/>
  <c r="FP484" i="2"/>
  <c r="FO484" i="2"/>
  <c r="FN484" i="2"/>
  <c r="FM484" i="2"/>
  <c r="FL484" i="2"/>
  <c r="FK484" i="2"/>
  <c r="FJ484" i="2"/>
  <c r="FI484" i="2"/>
  <c r="FH484" i="2"/>
  <c r="FG484" i="2"/>
  <c r="FF484" i="2"/>
  <c r="FE484" i="2"/>
  <c r="FD484" i="2"/>
  <c r="FC484" i="2"/>
  <c r="FB484" i="2"/>
  <c r="FA484" i="2"/>
  <c r="EZ484" i="2"/>
  <c r="EY484" i="2"/>
  <c r="EX484" i="2"/>
  <c r="EW484" i="2"/>
  <c r="EV484" i="2"/>
  <c r="EU484" i="2"/>
  <c r="ET484" i="2"/>
  <c r="ES484" i="2"/>
  <c r="ER484" i="2"/>
  <c r="EQ484" i="2"/>
  <c r="EP484" i="2"/>
  <c r="EO484" i="2"/>
  <c r="EN484" i="2"/>
  <c r="EM484" i="2"/>
  <c r="EL484" i="2"/>
  <c r="EK484" i="2"/>
  <c r="EJ484" i="2"/>
  <c r="EI484" i="2"/>
  <c r="EH484" i="2"/>
  <c r="EG484" i="2"/>
  <c r="EF484" i="2"/>
  <c r="EE484" i="2"/>
  <c r="ED484" i="2"/>
  <c r="EC484" i="2"/>
  <c r="EB484" i="2"/>
  <c r="EA484" i="2"/>
  <c r="DZ484" i="2"/>
  <c r="DY484" i="2"/>
  <c r="DX484" i="2"/>
  <c r="DW484" i="2"/>
  <c r="DV484" i="2"/>
  <c r="DU484" i="2"/>
  <c r="DT484" i="2"/>
  <c r="DS484" i="2"/>
  <c r="DR484" i="2"/>
  <c r="DQ484" i="2"/>
  <c r="DP484" i="2"/>
  <c r="DO484" i="2"/>
  <c r="DN484" i="2"/>
  <c r="DM484" i="2"/>
  <c r="DL484" i="2"/>
  <c r="DK484" i="2"/>
  <c r="DJ484" i="2"/>
  <c r="DI484" i="2"/>
  <c r="DH484" i="2"/>
  <c r="DG484" i="2"/>
  <c r="DF484" i="2"/>
  <c r="DE484" i="2"/>
  <c r="DD484" i="2"/>
  <c r="DC484" i="2"/>
  <c r="DB484" i="2"/>
  <c r="CV484" i="2"/>
  <c r="CR484" i="2"/>
  <c r="CQ484" i="2"/>
  <c r="CP484" i="2"/>
  <c r="CO484" i="2"/>
  <c r="CN484" i="2"/>
  <c r="FS483" i="2"/>
  <c r="FR483" i="2"/>
  <c r="FQ483" i="2"/>
  <c r="FP483" i="2"/>
  <c r="FO483" i="2"/>
  <c r="FN483" i="2"/>
  <c r="FM483" i="2"/>
  <c r="FL483" i="2"/>
  <c r="FK483" i="2"/>
  <c r="FJ483" i="2"/>
  <c r="FI483" i="2"/>
  <c r="FH483" i="2"/>
  <c r="FG483" i="2"/>
  <c r="FF483" i="2"/>
  <c r="FE483" i="2"/>
  <c r="FD483" i="2"/>
  <c r="FC483" i="2"/>
  <c r="FB483" i="2"/>
  <c r="FA483" i="2"/>
  <c r="EZ483" i="2"/>
  <c r="EY483" i="2"/>
  <c r="EX483" i="2"/>
  <c r="EW483" i="2"/>
  <c r="EV483" i="2"/>
  <c r="EU483" i="2"/>
  <c r="ET483" i="2"/>
  <c r="ES483" i="2"/>
  <c r="ER483" i="2"/>
  <c r="EQ483" i="2"/>
  <c r="EP483" i="2"/>
  <c r="EO483" i="2"/>
  <c r="EN483" i="2"/>
  <c r="EM483" i="2"/>
  <c r="EL483" i="2"/>
  <c r="EK483" i="2"/>
  <c r="EJ483" i="2"/>
  <c r="EI483" i="2"/>
  <c r="EH483" i="2"/>
  <c r="EG483" i="2"/>
  <c r="EF483" i="2"/>
  <c r="EE483" i="2"/>
  <c r="ED483" i="2"/>
  <c r="EC483" i="2"/>
  <c r="EB483" i="2"/>
  <c r="EA483" i="2"/>
  <c r="DZ483" i="2"/>
  <c r="DY483" i="2"/>
  <c r="DX483" i="2"/>
  <c r="DW483" i="2"/>
  <c r="DV483" i="2"/>
  <c r="DU483" i="2"/>
  <c r="DT483" i="2"/>
  <c r="DS483" i="2"/>
  <c r="DR483" i="2"/>
  <c r="DQ483" i="2"/>
  <c r="DP483" i="2"/>
  <c r="DO483" i="2"/>
  <c r="DN483" i="2"/>
  <c r="DM483" i="2"/>
  <c r="DL483" i="2"/>
  <c r="DK483" i="2"/>
  <c r="DJ483" i="2"/>
  <c r="DI483" i="2"/>
  <c r="DH483" i="2"/>
  <c r="DG483" i="2"/>
  <c r="DF483" i="2"/>
  <c r="DE483" i="2"/>
  <c r="DD483" i="2"/>
  <c r="DC483" i="2"/>
  <c r="DB483" i="2"/>
  <c r="CV483" i="2"/>
  <c r="CR483" i="2"/>
  <c r="CQ483" i="2"/>
  <c r="CP483" i="2"/>
  <c r="CO483" i="2"/>
  <c r="CN483" i="2"/>
  <c r="FS482" i="2"/>
  <c r="FR482" i="2"/>
  <c r="FQ482" i="2"/>
  <c r="FP482" i="2"/>
  <c r="FO482" i="2"/>
  <c r="FN482" i="2"/>
  <c r="FM482" i="2"/>
  <c r="FL482" i="2"/>
  <c r="FK482" i="2"/>
  <c r="FJ482" i="2"/>
  <c r="FI482" i="2"/>
  <c r="FH482" i="2"/>
  <c r="FG482" i="2"/>
  <c r="FF482" i="2"/>
  <c r="FE482" i="2"/>
  <c r="FD482" i="2"/>
  <c r="FC482" i="2"/>
  <c r="FB482" i="2"/>
  <c r="FA482" i="2"/>
  <c r="EZ482" i="2"/>
  <c r="EY482" i="2"/>
  <c r="EX482" i="2"/>
  <c r="EW482" i="2"/>
  <c r="EV482" i="2"/>
  <c r="EU482" i="2"/>
  <c r="ET482" i="2"/>
  <c r="ES482" i="2"/>
  <c r="ER482" i="2"/>
  <c r="EQ482" i="2"/>
  <c r="EP482" i="2"/>
  <c r="EO482" i="2"/>
  <c r="EN482" i="2"/>
  <c r="EM482" i="2"/>
  <c r="EL482" i="2"/>
  <c r="EK482" i="2"/>
  <c r="EJ482" i="2"/>
  <c r="EI482" i="2"/>
  <c r="EH482" i="2"/>
  <c r="EG482" i="2"/>
  <c r="EF482" i="2"/>
  <c r="EE482" i="2"/>
  <c r="ED482" i="2"/>
  <c r="EC482" i="2"/>
  <c r="EB482" i="2"/>
  <c r="EA482" i="2"/>
  <c r="DZ482" i="2"/>
  <c r="DY482" i="2"/>
  <c r="DX482" i="2"/>
  <c r="DW482" i="2"/>
  <c r="DV482" i="2"/>
  <c r="DU482" i="2"/>
  <c r="DT482" i="2"/>
  <c r="DS482" i="2"/>
  <c r="DR482" i="2"/>
  <c r="DQ482" i="2"/>
  <c r="DP482" i="2"/>
  <c r="DO482" i="2"/>
  <c r="DN482" i="2"/>
  <c r="DM482" i="2"/>
  <c r="DL482" i="2"/>
  <c r="DK482" i="2"/>
  <c r="DJ482" i="2"/>
  <c r="DI482" i="2"/>
  <c r="DH482" i="2"/>
  <c r="DG482" i="2"/>
  <c r="DF482" i="2"/>
  <c r="DE482" i="2"/>
  <c r="DD482" i="2"/>
  <c r="DC482" i="2"/>
  <c r="DB482" i="2"/>
  <c r="CV482" i="2"/>
  <c r="CR482" i="2"/>
  <c r="CQ482" i="2"/>
  <c r="CP482" i="2"/>
  <c r="CO482" i="2"/>
  <c r="CN482" i="2"/>
  <c r="FS481" i="2"/>
  <c r="FR481" i="2"/>
  <c r="FQ481" i="2"/>
  <c r="FP481" i="2"/>
  <c r="FO481" i="2"/>
  <c r="FN481" i="2"/>
  <c r="FM481" i="2"/>
  <c r="FL481" i="2"/>
  <c r="FK481" i="2"/>
  <c r="FJ481" i="2"/>
  <c r="FI481" i="2"/>
  <c r="FH481" i="2"/>
  <c r="FG481" i="2"/>
  <c r="FF481" i="2"/>
  <c r="FE481" i="2"/>
  <c r="FD481" i="2"/>
  <c r="FC481" i="2"/>
  <c r="FB481" i="2"/>
  <c r="FA481" i="2"/>
  <c r="EZ481" i="2"/>
  <c r="EY481" i="2"/>
  <c r="EX481" i="2"/>
  <c r="EW481" i="2"/>
  <c r="EV481" i="2"/>
  <c r="EU481" i="2"/>
  <c r="ET481" i="2"/>
  <c r="ES481" i="2"/>
  <c r="ER481" i="2"/>
  <c r="EQ481" i="2"/>
  <c r="EP481" i="2"/>
  <c r="EO481" i="2"/>
  <c r="EN481" i="2"/>
  <c r="EM481" i="2"/>
  <c r="EL481" i="2"/>
  <c r="EK481" i="2"/>
  <c r="EJ481" i="2"/>
  <c r="EI481" i="2"/>
  <c r="EH481" i="2"/>
  <c r="EG481" i="2"/>
  <c r="EF481" i="2"/>
  <c r="EE481" i="2"/>
  <c r="ED481" i="2"/>
  <c r="EC481" i="2"/>
  <c r="EB481" i="2"/>
  <c r="EA481" i="2"/>
  <c r="DZ481" i="2"/>
  <c r="DY481" i="2"/>
  <c r="DX481" i="2"/>
  <c r="DW481" i="2"/>
  <c r="DV481" i="2"/>
  <c r="DU481" i="2"/>
  <c r="DT481" i="2"/>
  <c r="DS481" i="2"/>
  <c r="DR481" i="2"/>
  <c r="DQ481" i="2"/>
  <c r="DP481" i="2"/>
  <c r="DO481" i="2"/>
  <c r="DN481" i="2"/>
  <c r="DM481" i="2"/>
  <c r="DL481" i="2"/>
  <c r="DK481" i="2"/>
  <c r="DJ481" i="2"/>
  <c r="DI481" i="2"/>
  <c r="DH481" i="2"/>
  <c r="DG481" i="2"/>
  <c r="DF481" i="2"/>
  <c r="DE481" i="2"/>
  <c r="DD481" i="2"/>
  <c r="DC481" i="2"/>
  <c r="DB481" i="2"/>
  <c r="CV481" i="2"/>
  <c r="CR481" i="2"/>
  <c r="CQ481" i="2"/>
  <c r="CP481" i="2"/>
  <c r="CO481" i="2"/>
  <c r="CN481" i="2"/>
  <c r="FS480" i="2"/>
  <c r="FR480" i="2"/>
  <c r="FQ480" i="2"/>
  <c r="FP480" i="2"/>
  <c r="FO480" i="2"/>
  <c r="FN480" i="2"/>
  <c r="FM480" i="2"/>
  <c r="FL480" i="2"/>
  <c r="FK480" i="2"/>
  <c r="FJ480" i="2"/>
  <c r="FI480" i="2"/>
  <c r="FH480" i="2"/>
  <c r="FG480" i="2"/>
  <c r="FF480" i="2"/>
  <c r="FE480" i="2"/>
  <c r="FD480" i="2"/>
  <c r="FC480" i="2"/>
  <c r="FB480" i="2"/>
  <c r="FA480" i="2"/>
  <c r="EZ480" i="2"/>
  <c r="EY480" i="2"/>
  <c r="EX480" i="2"/>
  <c r="EW480" i="2"/>
  <c r="EV480" i="2"/>
  <c r="EU480" i="2"/>
  <c r="ET480" i="2"/>
  <c r="ES480" i="2"/>
  <c r="ER480" i="2"/>
  <c r="EQ480" i="2"/>
  <c r="EP480" i="2"/>
  <c r="EO480" i="2"/>
  <c r="EN480" i="2"/>
  <c r="EM480" i="2"/>
  <c r="EL480" i="2"/>
  <c r="EK480" i="2"/>
  <c r="EJ480" i="2"/>
  <c r="EI480" i="2"/>
  <c r="EH480" i="2"/>
  <c r="EG480" i="2"/>
  <c r="EF480" i="2"/>
  <c r="EE480" i="2"/>
  <c r="ED480" i="2"/>
  <c r="EC480" i="2"/>
  <c r="EB480" i="2"/>
  <c r="EA480" i="2"/>
  <c r="DZ480" i="2"/>
  <c r="DY480" i="2"/>
  <c r="DX480" i="2"/>
  <c r="DW480" i="2"/>
  <c r="DV480" i="2"/>
  <c r="DU480" i="2"/>
  <c r="DT480" i="2"/>
  <c r="DS480" i="2"/>
  <c r="DR480" i="2"/>
  <c r="DQ480" i="2"/>
  <c r="DP480" i="2"/>
  <c r="DO480" i="2"/>
  <c r="DN480" i="2"/>
  <c r="DM480" i="2"/>
  <c r="DL480" i="2"/>
  <c r="DK480" i="2"/>
  <c r="DJ480" i="2"/>
  <c r="DI480" i="2"/>
  <c r="DH480" i="2"/>
  <c r="DG480" i="2"/>
  <c r="DF480" i="2"/>
  <c r="DE480" i="2"/>
  <c r="DD480" i="2"/>
  <c r="DC480" i="2"/>
  <c r="DB480" i="2"/>
  <c r="CV480" i="2"/>
  <c r="CR480" i="2"/>
  <c r="CQ480" i="2"/>
  <c r="CP480" i="2"/>
  <c r="CO480" i="2"/>
  <c r="CN480" i="2"/>
  <c r="FS479" i="2"/>
  <c r="FR479" i="2"/>
  <c r="FQ479" i="2"/>
  <c r="FP479" i="2"/>
  <c r="FO479" i="2"/>
  <c r="FN479" i="2"/>
  <c r="FM479" i="2"/>
  <c r="FL479" i="2"/>
  <c r="FK479" i="2"/>
  <c r="FJ479" i="2"/>
  <c r="FI479" i="2"/>
  <c r="FH479" i="2"/>
  <c r="FG479" i="2"/>
  <c r="FF479" i="2"/>
  <c r="FE479" i="2"/>
  <c r="FD479" i="2"/>
  <c r="FC479" i="2"/>
  <c r="FB479" i="2"/>
  <c r="FA479" i="2"/>
  <c r="EZ479" i="2"/>
  <c r="EY479" i="2"/>
  <c r="EX479" i="2"/>
  <c r="EW479" i="2"/>
  <c r="EV479" i="2"/>
  <c r="EU479" i="2"/>
  <c r="ET479" i="2"/>
  <c r="ES479" i="2"/>
  <c r="ER479" i="2"/>
  <c r="EQ479" i="2"/>
  <c r="EP479" i="2"/>
  <c r="EO479" i="2"/>
  <c r="EN479" i="2"/>
  <c r="EM479" i="2"/>
  <c r="EL479" i="2"/>
  <c r="EK479" i="2"/>
  <c r="EJ479" i="2"/>
  <c r="EI479" i="2"/>
  <c r="EH479" i="2"/>
  <c r="EG479" i="2"/>
  <c r="EF479" i="2"/>
  <c r="EE479" i="2"/>
  <c r="ED479" i="2"/>
  <c r="EC479" i="2"/>
  <c r="EB479" i="2"/>
  <c r="EA479" i="2"/>
  <c r="DZ479" i="2"/>
  <c r="DY479" i="2"/>
  <c r="DX479" i="2"/>
  <c r="DW479" i="2"/>
  <c r="DV479" i="2"/>
  <c r="DU479" i="2"/>
  <c r="DT479" i="2"/>
  <c r="DS479" i="2"/>
  <c r="DR479" i="2"/>
  <c r="DQ479" i="2"/>
  <c r="DP479" i="2"/>
  <c r="DO479" i="2"/>
  <c r="DN479" i="2"/>
  <c r="DM479" i="2"/>
  <c r="DL479" i="2"/>
  <c r="DK479" i="2"/>
  <c r="DJ479" i="2"/>
  <c r="DI479" i="2"/>
  <c r="DH479" i="2"/>
  <c r="DG479" i="2"/>
  <c r="DF479" i="2"/>
  <c r="DE479" i="2"/>
  <c r="DD479" i="2"/>
  <c r="DC479" i="2"/>
  <c r="DB479" i="2"/>
  <c r="CV479" i="2"/>
  <c r="CR479" i="2"/>
  <c r="CQ479" i="2"/>
  <c r="CP479" i="2"/>
  <c r="CO479" i="2"/>
  <c r="CN479" i="2"/>
  <c r="FS478" i="2"/>
  <c r="FR478" i="2"/>
  <c r="FQ478" i="2"/>
  <c r="FP478" i="2"/>
  <c r="FO478" i="2"/>
  <c r="FN478" i="2"/>
  <c r="FM478" i="2"/>
  <c r="FL478" i="2"/>
  <c r="FK478" i="2"/>
  <c r="FJ478" i="2"/>
  <c r="FI478" i="2"/>
  <c r="FH478" i="2"/>
  <c r="FG478" i="2"/>
  <c r="FF478" i="2"/>
  <c r="FE478" i="2"/>
  <c r="FD478" i="2"/>
  <c r="FC478" i="2"/>
  <c r="FB478" i="2"/>
  <c r="FA478" i="2"/>
  <c r="EZ478" i="2"/>
  <c r="EY478" i="2"/>
  <c r="EX478" i="2"/>
  <c r="EW478" i="2"/>
  <c r="EV478" i="2"/>
  <c r="EU478" i="2"/>
  <c r="ET478" i="2"/>
  <c r="ES478" i="2"/>
  <c r="ER478" i="2"/>
  <c r="EQ478" i="2"/>
  <c r="EP478" i="2"/>
  <c r="EO478" i="2"/>
  <c r="EN478" i="2"/>
  <c r="EM478" i="2"/>
  <c r="EL478" i="2"/>
  <c r="EK478" i="2"/>
  <c r="EJ478" i="2"/>
  <c r="EI478" i="2"/>
  <c r="EH478" i="2"/>
  <c r="EG478" i="2"/>
  <c r="EF478" i="2"/>
  <c r="EE478" i="2"/>
  <c r="ED478" i="2"/>
  <c r="EC478" i="2"/>
  <c r="EB478" i="2"/>
  <c r="EA478" i="2"/>
  <c r="DZ478" i="2"/>
  <c r="DY478" i="2"/>
  <c r="DX478" i="2"/>
  <c r="DW478" i="2"/>
  <c r="DV478" i="2"/>
  <c r="DU478" i="2"/>
  <c r="DT478" i="2"/>
  <c r="DS478" i="2"/>
  <c r="DR478" i="2"/>
  <c r="DQ478" i="2"/>
  <c r="DP478" i="2"/>
  <c r="DO478" i="2"/>
  <c r="DN478" i="2"/>
  <c r="DM478" i="2"/>
  <c r="DL478" i="2"/>
  <c r="DK478" i="2"/>
  <c r="DJ478" i="2"/>
  <c r="DI478" i="2"/>
  <c r="DH478" i="2"/>
  <c r="DG478" i="2"/>
  <c r="DF478" i="2"/>
  <c r="DE478" i="2"/>
  <c r="DD478" i="2"/>
  <c r="DC478" i="2"/>
  <c r="DB478" i="2"/>
  <c r="CV478" i="2"/>
  <c r="CR478" i="2"/>
  <c r="CQ478" i="2"/>
  <c r="CP478" i="2"/>
  <c r="CO478" i="2"/>
  <c r="CN478" i="2"/>
  <c r="FS477" i="2"/>
  <c r="FR477" i="2"/>
  <c r="FQ477" i="2"/>
  <c r="FP477" i="2"/>
  <c r="FO477" i="2"/>
  <c r="FN477" i="2"/>
  <c r="FM477" i="2"/>
  <c r="FL477" i="2"/>
  <c r="FK477" i="2"/>
  <c r="FJ477" i="2"/>
  <c r="FI477" i="2"/>
  <c r="FH477" i="2"/>
  <c r="FG477" i="2"/>
  <c r="FF477" i="2"/>
  <c r="FE477" i="2"/>
  <c r="FD477" i="2"/>
  <c r="FC477" i="2"/>
  <c r="FB477" i="2"/>
  <c r="FA477" i="2"/>
  <c r="EZ477" i="2"/>
  <c r="EY477" i="2"/>
  <c r="EX477" i="2"/>
  <c r="EW477" i="2"/>
  <c r="EV477" i="2"/>
  <c r="EU477" i="2"/>
  <c r="ET477" i="2"/>
  <c r="ES477" i="2"/>
  <c r="ER477" i="2"/>
  <c r="EQ477" i="2"/>
  <c r="EP477" i="2"/>
  <c r="EO477" i="2"/>
  <c r="EN477" i="2"/>
  <c r="EM477" i="2"/>
  <c r="EL477" i="2"/>
  <c r="EK477" i="2"/>
  <c r="EJ477" i="2"/>
  <c r="EI477" i="2"/>
  <c r="EH477" i="2"/>
  <c r="EG477" i="2"/>
  <c r="EF477" i="2"/>
  <c r="EE477" i="2"/>
  <c r="ED477" i="2"/>
  <c r="EC477" i="2"/>
  <c r="EB477" i="2"/>
  <c r="EA477" i="2"/>
  <c r="DZ477" i="2"/>
  <c r="DY477" i="2"/>
  <c r="DX477" i="2"/>
  <c r="DW477" i="2"/>
  <c r="DV477" i="2"/>
  <c r="DU477" i="2"/>
  <c r="DT477" i="2"/>
  <c r="DS477" i="2"/>
  <c r="DR477" i="2"/>
  <c r="DQ477" i="2"/>
  <c r="DP477" i="2"/>
  <c r="DO477" i="2"/>
  <c r="DN477" i="2"/>
  <c r="DM477" i="2"/>
  <c r="DL477" i="2"/>
  <c r="DK477" i="2"/>
  <c r="DJ477" i="2"/>
  <c r="DI477" i="2"/>
  <c r="DH477" i="2"/>
  <c r="DG477" i="2"/>
  <c r="DF477" i="2"/>
  <c r="DE477" i="2"/>
  <c r="DD477" i="2"/>
  <c r="DC477" i="2"/>
  <c r="DB477" i="2"/>
  <c r="CV477" i="2"/>
  <c r="CR477" i="2"/>
  <c r="CQ477" i="2"/>
  <c r="CP477" i="2"/>
  <c r="CO477" i="2"/>
  <c r="CN477" i="2"/>
  <c r="FS476" i="2"/>
  <c r="FR476" i="2"/>
  <c r="FQ476" i="2"/>
  <c r="FP476" i="2"/>
  <c r="FO476" i="2"/>
  <c r="FN476" i="2"/>
  <c r="FM476" i="2"/>
  <c r="FL476" i="2"/>
  <c r="FK476" i="2"/>
  <c r="FJ476" i="2"/>
  <c r="FI476" i="2"/>
  <c r="FH476" i="2"/>
  <c r="FG476" i="2"/>
  <c r="FF476" i="2"/>
  <c r="FE476" i="2"/>
  <c r="FD476" i="2"/>
  <c r="FC476" i="2"/>
  <c r="FB476" i="2"/>
  <c r="FA476" i="2"/>
  <c r="EZ476" i="2"/>
  <c r="EY476" i="2"/>
  <c r="EX476" i="2"/>
  <c r="EW476" i="2"/>
  <c r="EV476" i="2"/>
  <c r="EU476" i="2"/>
  <c r="ET476" i="2"/>
  <c r="ES476" i="2"/>
  <c r="ER476" i="2"/>
  <c r="EQ476" i="2"/>
  <c r="EP476" i="2"/>
  <c r="EO476" i="2"/>
  <c r="EN476" i="2"/>
  <c r="EM476" i="2"/>
  <c r="EL476" i="2"/>
  <c r="EK476" i="2"/>
  <c r="EJ476" i="2"/>
  <c r="EI476" i="2"/>
  <c r="EH476" i="2"/>
  <c r="EG476" i="2"/>
  <c r="EF476" i="2"/>
  <c r="EE476" i="2"/>
  <c r="ED476" i="2"/>
  <c r="EC476" i="2"/>
  <c r="EB476" i="2"/>
  <c r="EA476" i="2"/>
  <c r="DZ476" i="2"/>
  <c r="DY476" i="2"/>
  <c r="DX476" i="2"/>
  <c r="DW476" i="2"/>
  <c r="DV476" i="2"/>
  <c r="DU476" i="2"/>
  <c r="DT476" i="2"/>
  <c r="DS476" i="2"/>
  <c r="DR476" i="2"/>
  <c r="DQ476" i="2"/>
  <c r="DP476" i="2"/>
  <c r="DO476" i="2"/>
  <c r="DN476" i="2"/>
  <c r="DM476" i="2"/>
  <c r="DL476" i="2"/>
  <c r="DK476" i="2"/>
  <c r="DJ476" i="2"/>
  <c r="DI476" i="2"/>
  <c r="DH476" i="2"/>
  <c r="DG476" i="2"/>
  <c r="DF476" i="2"/>
  <c r="DE476" i="2"/>
  <c r="DD476" i="2"/>
  <c r="DC476" i="2"/>
  <c r="DB476" i="2"/>
  <c r="CV476" i="2"/>
  <c r="CR476" i="2"/>
  <c r="CQ476" i="2"/>
  <c r="CP476" i="2"/>
  <c r="CO476" i="2"/>
  <c r="CN476" i="2"/>
  <c r="FS475" i="2"/>
  <c r="FR475" i="2"/>
  <c r="FQ475" i="2"/>
  <c r="FP475" i="2"/>
  <c r="FO475" i="2"/>
  <c r="FN475" i="2"/>
  <c r="FM475" i="2"/>
  <c r="FL475" i="2"/>
  <c r="FK475" i="2"/>
  <c r="FJ475" i="2"/>
  <c r="FI475" i="2"/>
  <c r="FH475" i="2"/>
  <c r="FG475" i="2"/>
  <c r="FF475" i="2"/>
  <c r="FE475" i="2"/>
  <c r="FD475" i="2"/>
  <c r="FC475" i="2"/>
  <c r="FB475" i="2"/>
  <c r="FA475" i="2"/>
  <c r="EZ475" i="2"/>
  <c r="EY475" i="2"/>
  <c r="EX475" i="2"/>
  <c r="EW475" i="2"/>
  <c r="EV475" i="2"/>
  <c r="EU475" i="2"/>
  <c r="ET475" i="2"/>
  <c r="ES475" i="2"/>
  <c r="ER475" i="2"/>
  <c r="EQ475" i="2"/>
  <c r="EP475" i="2"/>
  <c r="EO475" i="2"/>
  <c r="EN475" i="2"/>
  <c r="EM475" i="2"/>
  <c r="EL475" i="2"/>
  <c r="EK475" i="2"/>
  <c r="EJ475" i="2"/>
  <c r="EI475" i="2"/>
  <c r="EH475" i="2"/>
  <c r="EG475" i="2"/>
  <c r="EF475" i="2"/>
  <c r="EE475" i="2"/>
  <c r="ED475" i="2"/>
  <c r="EC475" i="2"/>
  <c r="EB475" i="2"/>
  <c r="EA475" i="2"/>
  <c r="DZ475" i="2"/>
  <c r="DY475" i="2"/>
  <c r="DX475" i="2"/>
  <c r="DW475" i="2"/>
  <c r="DV475" i="2"/>
  <c r="DU475" i="2"/>
  <c r="DT475" i="2"/>
  <c r="DS475" i="2"/>
  <c r="DR475" i="2"/>
  <c r="DQ475" i="2"/>
  <c r="DP475" i="2"/>
  <c r="DO475" i="2"/>
  <c r="DN475" i="2"/>
  <c r="DM475" i="2"/>
  <c r="DL475" i="2"/>
  <c r="DK475" i="2"/>
  <c r="DJ475" i="2"/>
  <c r="DI475" i="2"/>
  <c r="DH475" i="2"/>
  <c r="DG475" i="2"/>
  <c r="DF475" i="2"/>
  <c r="DE475" i="2"/>
  <c r="DD475" i="2"/>
  <c r="DC475" i="2"/>
  <c r="DB475" i="2"/>
  <c r="CV475" i="2"/>
  <c r="CR475" i="2"/>
  <c r="CQ475" i="2"/>
  <c r="CP475" i="2"/>
  <c r="CO475" i="2"/>
  <c r="CN475" i="2"/>
  <c r="FS474" i="2"/>
  <c r="FR474" i="2"/>
  <c r="FQ474" i="2"/>
  <c r="FP474" i="2"/>
  <c r="FO474" i="2"/>
  <c r="FN474" i="2"/>
  <c r="FM474" i="2"/>
  <c r="FL474" i="2"/>
  <c r="FK474" i="2"/>
  <c r="FJ474" i="2"/>
  <c r="FI474" i="2"/>
  <c r="FH474" i="2"/>
  <c r="FG474" i="2"/>
  <c r="FF474" i="2"/>
  <c r="FE474" i="2"/>
  <c r="FD474" i="2"/>
  <c r="FC474" i="2"/>
  <c r="FB474" i="2"/>
  <c r="FA474" i="2"/>
  <c r="EZ474" i="2"/>
  <c r="EY474" i="2"/>
  <c r="EX474" i="2"/>
  <c r="EW474" i="2"/>
  <c r="EV474" i="2"/>
  <c r="EU474" i="2"/>
  <c r="ET474" i="2"/>
  <c r="ES474" i="2"/>
  <c r="ER474" i="2"/>
  <c r="EQ474" i="2"/>
  <c r="EP474" i="2"/>
  <c r="EO474" i="2"/>
  <c r="EN474" i="2"/>
  <c r="EM474" i="2"/>
  <c r="EL474" i="2"/>
  <c r="EK474" i="2"/>
  <c r="EJ474" i="2"/>
  <c r="EI474" i="2"/>
  <c r="EH474" i="2"/>
  <c r="EG474" i="2"/>
  <c r="EF474" i="2"/>
  <c r="EE474" i="2"/>
  <c r="ED474" i="2"/>
  <c r="EC474" i="2"/>
  <c r="EB474" i="2"/>
  <c r="EA474" i="2"/>
  <c r="DZ474" i="2"/>
  <c r="DY474" i="2"/>
  <c r="DX474" i="2"/>
  <c r="DW474" i="2"/>
  <c r="DV474" i="2"/>
  <c r="DU474" i="2"/>
  <c r="DT474" i="2"/>
  <c r="DS474" i="2"/>
  <c r="DR474" i="2"/>
  <c r="DQ474" i="2"/>
  <c r="DP474" i="2"/>
  <c r="DO474" i="2"/>
  <c r="DN474" i="2"/>
  <c r="DM474" i="2"/>
  <c r="DL474" i="2"/>
  <c r="DK474" i="2"/>
  <c r="DJ474" i="2"/>
  <c r="DI474" i="2"/>
  <c r="DH474" i="2"/>
  <c r="DG474" i="2"/>
  <c r="DF474" i="2"/>
  <c r="DE474" i="2"/>
  <c r="DD474" i="2"/>
  <c r="DC474" i="2"/>
  <c r="DB474" i="2"/>
  <c r="CV474" i="2"/>
  <c r="CR474" i="2"/>
  <c r="CQ474" i="2"/>
  <c r="CP474" i="2"/>
  <c r="CO474" i="2"/>
  <c r="CN474" i="2"/>
  <c r="FS473" i="2"/>
  <c r="FR473" i="2"/>
  <c r="FQ473" i="2"/>
  <c r="FP473" i="2"/>
  <c r="FO473" i="2"/>
  <c r="FN473" i="2"/>
  <c r="FM473" i="2"/>
  <c r="FL473" i="2"/>
  <c r="FK473" i="2"/>
  <c r="FJ473" i="2"/>
  <c r="FI473" i="2"/>
  <c r="FH473" i="2"/>
  <c r="FG473" i="2"/>
  <c r="FF473" i="2"/>
  <c r="FE473" i="2"/>
  <c r="FD473" i="2"/>
  <c r="FC473" i="2"/>
  <c r="FB473" i="2"/>
  <c r="FA473" i="2"/>
  <c r="EZ473" i="2"/>
  <c r="EY473" i="2"/>
  <c r="EX473" i="2"/>
  <c r="EW473" i="2"/>
  <c r="EV473" i="2"/>
  <c r="EU473" i="2"/>
  <c r="ET473" i="2"/>
  <c r="ES473" i="2"/>
  <c r="ER473" i="2"/>
  <c r="EQ473" i="2"/>
  <c r="EP473" i="2"/>
  <c r="EO473" i="2"/>
  <c r="EN473" i="2"/>
  <c r="EM473" i="2"/>
  <c r="EL473" i="2"/>
  <c r="EK473" i="2"/>
  <c r="EJ473" i="2"/>
  <c r="EI473" i="2"/>
  <c r="EH473" i="2"/>
  <c r="EG473" i="2"/>
  <c r="EF473" i="2"/>
  <c r="EE473" i="2"/>
  <c r="ED473" i="2"/>
  <c r="EC473" i="2"/>
  <c r="EB473" i="2"/>
  <c r="EA473" i="2"/>
  <c r="DZ473" i="2"/>
  <c r="DY473" i="2"/>
  <c r="DX473" i="2"/>
  <c r="DW473" i="2"/>
  <c r="DV473" i="2"/>
  <c r="DU473" i="2"/>
  <c r="DT473" i="2"/>
  <c r="DS473" i="2"/>
  <c r="DR473" i="2"/>
  <c r="DQ473" i="2"/>
  <c r="DP473" i="2"/>
  <c r="DO473" i="2"/>
  <c r="DN473" i="2"/>
  <c r="DM473" i="2"/>
  <c r="DL473" i="2"/>
  <c r="DK473" i="2"/>
  <c r="DJ473" i="2"/>
  <c r="DI473" i="2"/>
  <c r="DH473" i="2"/>
  <c r="DG473" i="2"/>
  <c r="DF473" i="2"/>
  <c r="DE473" i="2"/>
  <c r="DD473" i="2"/>
  <c r="DC473" i="2"/>
  <c r="DB473" i="2"/>
  <c r="CV473" i="2"/>
  <c r="CR473" i="2"/>
  <c r="CQ473" i="2"/>
  <c r="CP473" i="2"/>
  <c r="CO473" i="2"/>
  <c r="CN473" i="2"/>
  <c r="FS472" i="2"/>
  <c r="FR472" i="2"/>
  <c r="FQ472" i="2"/>
  <c r="FP472" i="2"/>
  <c r="FO472" i="2"/>
  <c r="FN472" i="2"/>
  <c r="FM472" i="2"/>
  <c r="FL472" i="2"/>
  <c r="FK472" i="2"/>
  <c r="FJ472" i="2"/>
  <c r="FI472" i="2"/>
  <c r="FH472" i="2"/>
  <c r="FG472" i="2"/>
  <c r="FF472" i="2"/>
  <c r="FE472" i="2"/>
  <c r="FD472" i="2"/>
  <c r="FC472" i="2"/>
  <c r="FB472" i="2"/>
  <c r="FA472" i="2"/>
  <c r="EZ472" i="2"/>
  <c r="EY472" i="2"/>
  <c r="EX472" i="2"/>
  <c r="EW472" i="2"/>
  <c r="EV472" i="2"/>
  <c r="EU472" i="2"/>
  <c r="ET472" i="2"/>
  <c r="ES472" i="2"/>
  <c r="ER472" i="2"/>
  <c r="EQ472" i="2"/>
  <c r="EP472" i="2"/>
  <c r="EO472" i="2"/>
  <c r="EN472" i="2"/>
  <c r="EM472" i="2"/>
  <c r="EL472" i="2"/>
  <c r="EK472" i="2"/>
  <c r="EJ472" i="2"/>
  <c r="EI472" i="2"/>
  <c r="EH472" i="2"/>
  <c r="EG472" i="2"/>
  <c r="EF472" i="2"/>
  <c r="EE472" i="2"/>
  <c r="ED472" i="2"/>
  <c r="EC472" i="2"/>
  <c r="EB472" i="2"/>
  <c r="EA472" i="2"/>
  <c r="DZ472" i="2"/>
  <c r="DY472" i="2"/>
  <c r="DX472" i="2"/>
  <c r="DW472" i="2"/>
  <c r="DV472" i="2"/>
  <c r="DU472" i="2"/>
  <c r="DT472" i="2"/>
  <c r="DS472" i="2"/>
  <c r="DR472" i="2"/>
  <c r="DQ472" i="2"/>
  <c r="DP472" i="2"/>
  <c r="DO472" i="2"/>
  <c r="DN472" i="2"/>
  <c r="DM472" i="2"/>
  <c r="DL472" i="2"/>
  <c r="DK472" i="2"/>
  <c r="DJ472" i="2"/>
  <c r="DI472" i="2"/>
  <c r="DH472" i="2"/>
  <c r="DG472" i="2"/>
  <c r="DF472" i="2"/>
  <c r="DE472" i="2"/>
  <c r="DD472" i="2"/>
  <c r="DC472" i="2"/>
  <c r="DB472" i="2"/>
  <c r="CV472" i="2"/>
  <c r="CR472" i="2"/>
  <c r="CQ472" i="2"/>
  <c r="CP472" i="2"/>
  <c r="CO472" i="2"/>
  <c r="CN472" i="2"/>
  <c r="FS471" i="2"/>
  <c r="FR471" i="2"/>
  <c r="FQ471" i="2"/>
  <c r="FP471" i="2"/>
  <c r="FO471" i="2"/>
  <c r="FN471" i="2"/>
  <c r="FM471" i="2"/>
  <c r="FL471" i="2"/>
  <c r="FK471" i="2"/>
  <c r="FJ471" i="2"/>
  <c r="FI471" i="2"/>
  <c r="FH471" i="2"/>
  <c r="FG471" i="2"/>
  <c r="FF471" i="2"/>
  <c r="FE471" i="2"/>
  <c r="FD471" i="2"/>
  <c r="FC471" i="2"/>
  <c r="FB471" i="2"/>
  <c r="FA471" i="2"/>
  <c r="EZ471" i="2"/>
  <c r="EY471" i="2"/>
  <c r="EX471" i="2"/>
  <c r="EW471" i="2"/>
  <c r="EV471" i="2"/>
  <c r="EU471" i="2"/>
  <c r="ET471" i="2"/>
  <c r="ES471" i="2"/>
  <c r="ER471" i="2"/>
  <c r="EQ471" i="2"/>
  <c r="EP471" i="2"/>
  <c r="EO471" i="2"/>
  <c r="EN471" i="2"/>
  <c r="EM471" i="2"/>
  <c r="EL471" i="2"/>
  <c r="EK471" i="2"/>
  <c r="EJ471" i="2"/>
  <c r="EI471" i="2"/>
  <c r="EH471" i="2"/>
  <c r="EG471" i="2"/>
  <c r="EF471" i="2"/>
  <c r="EE471" i="2"/>
  <c r="ED471" i="2"/>
  <c r="EC471" i="2"/>
  <c r="EB471" i="2"/>
  <c r="EA471" i="2"/>
  <c r="DZ471" i="2"/>
  <c r="DY471" i="2"/>
  <c r="DX471" i="2"/>
  <c r="DW471" i="2"/>
  <c r="DV471" i="2"/>
  <c r="DU471" i="2"/>
  <c r="DT471" i="2"/>
  <c r="DS471" i="2"/>
  <c r="DR471" i="2"/>
  <c r="DQ471" i="2"/>
  <c r="DP471" i="2"/>
  <c r="DO471" i="2"/>
  <c r="DN471" i="2"/>
  <c r="DM471" i="2"/>
  <c r="DL471" i="2"/>
  <c r="DK471" i="2"/>
  <c r="DJ471" i="2"/>
  <c r="DI471" i="2"/>
  <c r="DH471" i="2"/>
  <c r="DG471" i="2"/>
  <c r="DF471" i="2"/>
  <c r="DE471" i="2"/>
  <c r="DD471" i="2"/>
  <c r="DC471" i="2"/>
  <c r="DB471" i="2"/>
  <c r="CV471" i="2"/>
  <c r="CR471" i="2"/>
  <c r="CQ471" i="2"/>
  <c r="CP471" i="2"/>
  <c r="CO471" i="2"/>
  <c r="CN471" i="2"/>
  <c r="FS470" i="2"/>
  <c r="FR470" i="2"/>
  <c r="FQ470" i="2"/>
  <c r="FP470" i="2"/>
  <c r="FO470" i="2"/>
  <c r="FN470" i="2"/>
  <c r="FM470" i="2"/>
  <c r="FL470" i="2"/>
  <c r="FK470" i="2"/>
  <c r="FJ470" i="2"/>
  <c r="FI470" i="2"/>
  <c r="FH470" i="2"/>
  <c r="FG470" i="2"/>
  <c r="FF470" i="2"/>
  <c r="FE470" i="2"/>
  <c r="FD470" i="2"/>
  <c r="FC470" i="2"/>
  <c r="FB470" i="2"/>
  <c r="FA470" i="2"/>
  <c r="EZ470" i="2"/>
  <c r="EY470" i="2"/>
  <c r="EX470" i="2"/>
  <c r="EW470" i="2"/>
  <c r="EV470" i="2"/>
  <c r="EU470" i="2"/>
  <c r="ET470" i="2"/>
  <c r="ES470" i="2"/>
  <c r="ER470" i="2"/>
  <c r="EQ470" i="2"/>
  <c r="EP470" i="2"/>
  <c r="EO470" i="2"/>
  <c r="EN470" i="2"/>
  <c r="EM470" i="2"/>
  <c r="EL470" i="2"/>
  <c r="EK470" i="2"/>
  <c r="EJ470" i="2"/>
  <c r="EI470" i="2"/>
  <c r="EH470" i="2"/>
  <c r="EG470" i="2"/>
  <c r="EF470" i="2"/>
  <c r="EE470" i="2"/>
  <c r="ED470" i="2"/>
  <c r="EC470" i="2"/>
  <c r="EB470" i="2"/>
  <c r="EA470" i="2"/>
  <c r="DZ470" i="2"/>
  <c r="DY470" i="2"/>
  <c r="DX470" i="2"/>
  <c r="DW470" i="2"/>
  <c r="DV470" i="2"/>
  <c r="DU470" i="2"/>
  <c r="DT470" i="2"/>
  <c r="DS470" i="2"/>
  <c r="DR470" i="2"/>
  <c r="DQ470" i="2"/>
  <c r="DP470" i="2"/>
  <c r="DO470" i="2"/>
  <c r="DN470" i="2"/>
  <c r="DM470" i="2"/>
  <c r="DL470" i="2"/>
  <c r="DK470" i="2"/>
  <c r="DJ470" i="2"/>
  <c r="DI470" i="2"/>
  <c r="DH470" i="2"/>
  <c r="DG470" i="2"/>
  <c r="DF470" i="2"/>
  <c r="DE470" i="2"/>
  <c r="DD470" i="2"/>
  <c r="DC470" i="2"/>
  <c r="DB470" i="2"/>
  <c r="CV470" i="2"/>
  <c r="CR470" i="2"/>
  <c r="CQ470" i="2"/>
  <c r="CP470" i="2"/>
  <c r="CO470" i="2"/>
  <c r="CN470" i="2"/>
  <c r="FS469" i="2"/>
  <c r="FR469" i="2"/>
  <c r="FQ469" i="2"/>
  <c r="FP469" i="2"/>
  <c r="FO469" i="2"/>
  <c r="FN469" i="2"/>
  <c r="FM469" i="2"/>
  <c r="FL469" i="2"/>
  <c r="FK469" i="2"/>
  <c r="FJ469" i="2"/>
  <c r="FI469" i="2"/>
  <c r="FH469" i="2"/>
  <c r="FG469" i="2"/>
  <c r="FF469" i="2"/>
  <c r="FE469" i="2"/>
  <c r="FD469" i="2"/>
  <c r="FC469" i="2"/>
  <c r="FB469" i="2"/>
  <c r="FA469" i="2"/>
  <c r="EZ469" i="2"/>
  <c r="EY469" i="2"/>
  <c r="EX469" i="2"/>
  <c r="EW469" i="2"/>
  <c r="EV469" i="2"/>
  <c r="EU469" i="2"/>
  <c r="ET469" i="2"/>
  <c r="ES469" i="2"/>
  <c r="ER469" i="2"/>
  <c r="EQ469" i="2"/>
  <c r="EP469" i="2"/>
  <c r="EO469" i="2"/>
  <c r="EN469" i="2"/>
  <c r="EM469" i="2"/>
  <c r="EL469" i="2"/>
  <c r="EK469" i="2"/>
  <c r="EJ469" i="2"/>
  <c r="EI469" i="2"/>
  <c r="EH469" i="2"/>
  <c r="EG469" i="2"/>
  <c r="EF469" i="2"/>
  <c r="EE469" i="2"/>
  <c r="ED469" i="2"/>
  <c r="EC469" i="2"/>
  <c r="EB469" i="2"/>
  <c r="EA469" i="2"/>
  <c r="DZ469" i="2"/>
  <c r="DY469" i="2"/>
  <c r="DX469" i="2"/>
  <c r="DW469" i="2"/>
  <c r="DV469" i="2"/>
  <c r="DU469" i="2"/>
  <c r="DT469" i="2"/>
  <c r="DS469" i="2"/>
  <c r="DR469" i="2"/>
  <c r="DQ469" i="2"/>
  <c r="DP469" i="2"/>
  <c r="DO469" i="2"/>
  <c r="DN469" i="2"/>
  <c r="DM469" i="2"/>
  <c r="DL469" i="2"/>
  <c r="DK469" i="2"/>
  <c r="DJ469" i="2"/>
  <c r="DI469" i="2"/>
  <c r="DH469" i="2"/>
  <c r="DG469" i="2"/>
  <c r="DF469" i="2"/>
  <c r="DE469" i="2"/>
  <c r="DD469" i="2"/>
  <c r="DC469" i="2"/>
  <c r="DB469" i="2"/>
  <c r="CV469" i="2"/>
  <c r="CR469" i="2"/>
  <c r="CQ469" i="2"/>
  <c r="CP469" i="2"/>
  <c r="CO469" i="2"/>
  <c r="CN469" i="2"/>
  <c r="FS468" i="2"/>
  <c r="FR468" i="2"/>
  <c r="FQ468" i="2"/>
  <c r="FP468" i="2"/>
  <c r="FO468" i="2"/>
  <c r="FN468" i="2"/>
  <c r="FM468" i="2"/>
  <c r="FL468" i="2"/>
  <c r="FK468" i="2"/>
  <c r="FJ468" i="2"/>
  <c r="FI468" i="2"/>
  <c r="FH468" i="2"/>
  <c r="FG468" i="2"/>
  <c r="FF468" i="2"/>
  <c r="FE468" i="2"/>
  <c r="FD468" i="2"/>
  <c r="FC468" i="2"/>
  <c r="FB468" i="2"/>
  <c r="FA468" i="2"/>
  <c r="EZ468" i="2"/>
  <c r="EY468" i="2"/>
  <c r="EX468" i="2"/>
  <c r="EW468" i="2"/>
  <c r="EV468" i="2"/>
  <c r="EU468" i="2"/>
  <c r="ET468" i="2"/>
  <c r="ES468" i="2"/>
  <c r="ER468" i="2"/>
  <c r="EQ468" i="2"/>
  <c r="EP468" i="2"/>
  <c r="EO468" i="2"/>
  <c r="EN468" i="2"/>
  <c r="EM468" i="2"/>
  <c r="EL468" i="2"/>
  <c r="EK468" i="2"/>
  <c r="EJ468" i="2"/>
  <c r="EI468" i="2"/>
  <c r="EH468" i="2"/>
  <c r="EG468" i="2"/>
  <c r="EF468" i="2"/>
  <c r="EE468" i="2"/>
  <c r="ED468" i="2"/>
  <c r="EC468" i="2"/>
  <c r="EB468" i="2"/>
  <c r="EA468" i="2"/>
  <c r="DZ468" i="2"/>
  <c r="DY468" i="2"/>
  <c r="DX468" i="2"/>
  <c r="DW468" i="2"/>
  <c r="DV468" i="2"/>
  <c r="DU468" i="2"/>
  <c r="DT468" i="2"/>
  <c r="DS468" i="2"/>
  <c r="DR468" i="2"/>
  <c r="DQ468" i="2"/>
  <c r="DP468" i="2"/>
  <c r="DO468" i="2"/>
  <c r="DN468" i="2"/>
  <c r="DM468" i="2"/>
  <c r="DL468" i="2"/>
  <c r="DK468" i="2"/>
  <c r="DJ468" i="2"/>
  <c r="DI468" i="2"/>
  <c r="DH468" i="2"/>
  <c r="DG468" i="2"/>
  <c r="DF468" i="2"/>
  <c r="DE468" i="2"/>
  <c r="DD468" i="2"/>
  <c r="DC468" i="2"/>
  <c r="DB468" i="2"/>
  <c r="CV468" i="2"/>
  <c r="CR468" i="2"/>
  <c r="CQ468" i="2"/>
  <c r="CP468" i="2"/>
  <c r="CO468" i="2"/>
  <c r="CN468" i="2"/>
  <c r="FS467" i="2"/>
  <c r="FR467" i="2"/>
  <c r="FQ467" i="2"/>
  <c r="FP467" i="2"/>
  <c r="FO467" i="2"/>
  <c r="FN467" i="2"/>
  <c r="FM467" i="2"/>
  <c r="FL467" i="2"/>
  <c r="FK467" i="2"/>
  <c r="FJ467" i="2"/>
  <c r="FI467" i="2"/>
  <c r="FH467" i="2"/>
  <c r="FG467" i="2"/>
  <c r="FF467" i="2"/>
  <c r="FE467" i="2"/>
  <c r="FD467" i="2"/>
  <c r="FC467" i="2"/>
  <c r="FB467" i="2"/>
  <c r="FA467" i="2"/>
  <c r="EZ467" i="2"/>
  <c r="EY467" i="2"/>
  <c r="EX467" i="2"/>
  <c r="EW467" i="2"/>
  <c r="EV467" i="2"/>
  <c r="EU467" i="2"/>
  <c r="ET467" i="2"/>
  <c r="ES467" i="2"/>
  <c r="ER467" i="2"/>
  <c r="EQ467" i="2"/>
  <c r="EP467" i="2"/>
  <c r="EO467" i="2"/>
  <c r="EN467" i="2"/>
  <c r="EM467" i="2"/>
  <c r="EL467" i="2"/>
  <c r="EK467" i="2"/>
  <c r="EJ467" i="2"/>
  <c r="EI467" i="2"/>
  <c r="EH467" i="2"/>
  <c r="EG467" i="2"/>
  <c r="EF467" i="2"/>
  <c r="EE467" i="2"/>
  <c r="ED467" i="2"/>
  <c r="EC467" i="2"/>
  <c r="EB467" i="2"/>
  <c r="EA467" i="2"/>
  <c r="DZ467" i="2"/>
  <c r="DY467" i="2"/>
  <c r="DX467" i="2"/>
  <c r="DW467" i="2"/>
  <c r="DV467" i="2"/>
  <c r="DU467" i="2"/>
  <c r="DT467" i="2"/>
  <c r="DS467" i="2"/>
  <c r="DR467" i="2"/>
  <c r="DQ467" i="2"/>
  <c r="DP467" i="2"/>
  <c r="DO467" i="2"/>
  <c r="DN467" i="2"/>
  <c r="DM467" i="2"/>
  <c r="DL467" i="2"/>
  <c r="DK467" i="2"/>
  <c r="DJ467" i="2"/>
  <c r="DI467" i="2"/>
  <c r="DH467" i="2"/>
  <c r="DG467" i="2"/>
  <c r="DF467" i="2"/>
  <c r="DE467" i="2"/>
  <c r="DD467" i="2"/>
  <c r="DC467" i="2"/>
  <c r="DB467" i="2"/>
  <c r="CV467" i="2"/>
  <c r="CR467" i="2"/>
  <c r="CQ467" i="2"/>
  <c r="CP467" i="2"/>
  <c r="CO467" i="2"/>
  <c r="CN467" i="2"/>
  <c r="FS466" i="2"/>
  <c r="FR466" i="2"/>
  <c r="FQ466" i="2"/>
  <c r="FP466" i="2"/>
  <c r="FO466" i="2"/>
  <c r="FN466" i="2"/>
  <c r="FM466" i="2"/>
  <c r="FL466" i="2"/>
  <c r="FK466" i="2"/>
  <c r="FJ466" i="2"/>
  <c r="FI466" i="2"/>
  <c r="FH466" i="2"/>
  <c r="FG466" i="2"/>
  <c r="FF466" i="2"/>
  <c r="FE466" i="2"/>
  <c r="FD466" i="2"/>
  <c r="FC466" i="2"/>
  <c r="FB466" i="2"/>
  <c r="FA466" i="2"/>
  <c r="EZ466" i="2"/>
  <c r="EY466" i="2"/>
  <c r="EX466" i="2"/>
  <c r="EW466" i="2"/>
  <c r="EV466" i="2"/>
  <c r="EU466" i="2"/>
  <c r="ET466" i="2"/>
  <c r="ES466" i="2"/>
  <c r="ER466" i="2"/>
  <c r="EQ466" i="2"/>
  <c r="EP466" i="2"/>
  <c r="EO466" i="2"/>
  <c r="EN466" i="2"/>
  <c r="EM466" i="2"/>
  <c r="EL466" i="2"/>
  <c r="EK466" i="2"/>
  <c r="EJ466" i="2"/>
  <c r="EI466" i="2"/>
  <c r="EH466" i="2"/>
  <c r="EG466" i="2"/>
  <c r="EF466" i="2"/>
  <c r="EE466" i="2"/>
  <c r="ED466" i="2"/>
  <c r="EC466" i="2"/>
  <c r="EB466" i="2"/>
  <c r="EA466" i="2"/>
  <c r="DZ466" i="2"/>
  <c r="DY466" i="2"/>
  <c r="DX466" i="2"/>
  <c r="DW466" i="2"/>
  <c r="DV466" i="2"/>
  <c r="DU466" i="2"/>
  <c r="DT466" i="2"/>
  <c r="DS466" i="2"/>
  <c r="DR466" i="2"/>
  <c r="DQ466" i="2"/>
  <c r="DP466" i="2"/>
  <c r="DO466" i="2"/>
  <c r="DN466" i="2"/>
  <c r="DM466" i="2"/>
  <c r="DL466" i="2"/>
  <c r="DK466" i="2"/>
  <c r="DJ466" i="2"/>
  <c r="DI466" i="2"/>
  <c r="DH466" i="2"/>
  <c r="DG466" i="2"/>
  <c r="DF466" i="2"/>
  <c r="DE466" i="2"/>
  <c r="DD466" i="2"/>
  <c r="DC466" i="2"/>
  <c r="DB466" i="2"/>
  <c r="CV466" i="2"/>
  <c r="CR466" i="2"/>
  <c r="CQ466" i="2"/>
  <c r="CP466" i="2"/>
  <c r="CO466" i="2"/>
  <c r="CN466" i="2"/>
  <c r="FS465" i="2"/>
  <c r="FR465" i="2"/>
  <c r="FQ465" i="2"/>
  <c r="FP465" i="2"/>
  <c r="FO465" i="2"/>
  <c r="FN465" i="2"/>
  <c r="FM465" i="2"/>
  <c r="FL465" i="2"/>
  <c r="FK465" i="2"/>
  <c r="FJ465" i="2"/>
  <c r="FI465" i="2"/>
  <c r="FH465" i="2"/>
  <c r="FG465" i="2"/>
  <c r="FF465" i="2"/>
  <c r="FE465" i="2"/>
  <c r="FD465" i="2"/>
  <c r="FC465" i="2"/>
  <c r="FB465" i="2"/>
  <c r="FA465" i="2"/>
  <c r="EZ465" i="2"/>
  <c r="EY465" i="2"/>
  <c r="EX465" i="2"/>
  <c r="EW465" i="2"/>
  <c r="EV465" i="2"/>
  <c r="EU465" i="2"/>
  <c r="ET465" i="2"/>
  <c r="ES465" i="2"/>
  <c r="ER465" i="2"/>
  <c r="EQ465" i="2"/>
  <c r="EP465" i="2"/>
  <c r="EO465" i="2"/>
  <c r="EN465" i="2"/>
  <c r="EM465" i="2"/>
  <c r="EL465" i="2"/>
  <c r="EK465" i="2"/>
  <c r="EJ465" i="2"/>
  <c r="EI465" i="2"/>
  <c r="EH465" i="2"/>
  <c r="EG465" i="2"/>
  <c r="EF465" i="2"/>
  <c r="EE465" i="2"/>
  <c r="ED465" i="2"/>
  <c r="EC465" i="2"/>
  <c r="EB465" i="2"/>
  <c r="EA465" i="2"/>
  <c r="DZ465" i="2"/>
  <c r="DY465" i="2"/>
  <c r="DX465" i="2"/>
  <c r="DW465" i="2"/>
  <c r="DV465" i="2"/>
  <c r="DU465" i="2"/>
  <c r="DT465" i="2"/>
  <c r="DS465" i="2"/>
  <c r="DR465" i="2"/>
  <c r="DQ465" i="2"/>
  <c r="DP465" i="2"/>
  <c r="DO465" i="2"/>
  <c r="DN465" i="2"/>
  <c r="DM465" i="2"/>
  <c r="DL465" i="2"/>
  <c r="DK465" i="2"/>
  <c r="DJ465" i="2"/>
  <c r="DI465" i="2"/>
  <c r="DH465" i="2"/>
  <c r="DG465" i="2"/>
  <c r="DF465" i="2"/>
  <c r="DE465" i="2"/>
  <c r="DD465" i="2"/>
  <c r="DC465" i="2"/>
  <c r="DB465" i="2"/>
  <c r="CV465" i="2"/>
  <c r="CR465" i="2"/>
  <c r="CQ465" i="2"/>
  <c r="CP465" i="2"/>
  <c r="CO465" i="2"/>
  <c r="CN465" i="2"/>
  <c r="FS464" i="2"/>
  <c r="FR464" i="2"/>
  <c r="FQ464" i="2"/>
  <c r="FP464" i="2"/>
  <c r="FO464" i="2"/>
  <c r="FN464" i="2"/>
  <c r="FM464" i="2"/>
  <c r="FL464" i="2"/>
  <c r="FK464" i="2"/>
  <c r="FJ464" i="2"/>
  <c r="FI464" i="2"/>
  <c r="FH464" i="2"/>
  <c r="FG464" i="2"/>
  <c r="FF464" i="2"/>
  <c r="FE464" i="2"/>
  <c r="FD464" i="2"/>
  <c r="FC464" i="2"/>
  <c r="FB464" i="2"/>
  <c r="FA464" i="2"/>
  <c r="EZ464" i="2"/>
  <c r="EY464" i="2"/>
  <c r="EX464" i="2"/>
  <c r="EW464" i="2"/>
  <c r="EV464" i="2"/>
  <c r="EU464" i="2"/>
  <c r="ET464" i="2"/>
  <c r="ES464" i="2"/>
  <c r="ER464" i="2"/>
  <c r="EQ464" i="2"/>
  <c r="EP464" i="2"/>
  <c r="EO464" i="2"/>
  <c r="EN464" i="2"/>
  <c r="EM464" i="2"/>
  <c r="EL464" i="2"/>
  <c r="EK464" i="2"/>
  <c r="EJ464" i="2"/>
  <c r="EI464" i="2"/>
  <c r="EH464" i="2"/>
  <c r="EG464" i="2"/>
  <c r="EF464" i="2"/>
  <c r="EE464" i="2"/>
  <c r="ED464" i="2"/>
  <c r="EC464" i="2"/>
  <c r="EB464" i="2"/>
  <c r="EA464" i="2"/>
  <c r="DZ464" i="2"/>
  <c r="DY464" i="2"/>
  <c r="DX464" i="2"/>
  <c r="DW464" i="2"/>
  <c r="DV464" i="2"/>
  <c r="DU464" i="2"/>
  <c r="DT464" i="2"/>
  <c r="DS464" i="2"/>
  <c r="DR464" i="2"/>
  <c r="DQ464" i="2"/>
  <c r="DP464" i="2"/>
  <c r="DO464" i="2"/>
  <c r="DN464" i="2"/>
  <c r="DM464" i="2"/>
  <c r="DL464" i="2"/>
  <c r="DK464" i="2"/>
  <c r="DJ464" i="2"/>
  <c r="DI464" i="2"/>
  <c r="DH464" i="2"/>
  <c r="DG464" i="2"/>
  <c r="DF464" i="2"/>
  <c r="DE464" i="2"/>
  <c r="DD464" i="2"/>
  <c r="DC464" i="2"/>
  <c r="DB464" i="2"/>
  <c r="CV464" i="2"/>
  <c r="CR464" i="2"/>
  <c r="CQ464" i="2"/>
  <c r="CP464" i="2"/>
  <c r="CO464" i="2"/>
  <c r="CN464" i="2"/>
  <c r="FS463" i="2"/>
  <c r="FR463" i="2"/>
  <c r="FQ463" i="2"/>
  <c r="FP463" i="2"/>
  <c r="FO463" i="2"/>
  <c r="FN463" i="2"/>
  <c r="FM463" i="2"/>
  <c r="FL463" i="2"/>
  <c r="FK463" i="2"/>
  <c r="FJ463" i="2"/>
  <c r="FI463" i="2"/>
  <c r="FH463" i="2"/>
  <c r="FG463" i="2"/>
  <c r="FF463" i="2"/>
  <c r="FE463" i="2"/>
  <c r="FD463" i="2"/>
  <c r="FC463" i="2"/>
  <c r="FB463" i="2"/>
  <c r="FA463" i="2"/>
  <c r="EZ463" i="2"/>
  <c r="EY463" i="2"/>
  <c r="EX463" i="2"/>
  <c r="EW463" i="2"/>
  <c r="EV463" i="2"/>
  <c r="EU463" i="2"/>
  <c r="ET463" i="2"/>
  <c r="ES463" i="2"/>
  <c r="ER463" i="2"/>
  <c r="EQ463" i="2"/>
  <c r="EP463" i="2"/>
  <c r="EO463" i="2"/>
  <c r="EN463" i="2"/>
  <c r="EM463" i="2"/>
  <c r="EL463" i="2"/>
  <c r="EK463" i="2"/>
  <c r="EJ463" i="2"/>
  <c r="EI463" i="2"/>
  <c r="EH463" i="2"/>
  <c r="EG463" i="2"/>
  <c r="EF463" i="2"/>
  <c r="EE463" i="2"/>
  <c r="ED463" i="2"/>
  <c r="EC463" i="2"/>
  <c r="EB463" i="2"/>
  <c r="EA463" i="2"/>
  <c r="DZ463" i="2"/>
  <c r="DY463" i="2"/>
  <c r="DX463" i="2"/>
  <c r="DW463" i="2"/>
  <c r="DV463" i="2"/>
  <c r="DU463" i="2"/>
  <c r="DT463" i="2"/>
  <c r="DS463" i="2"/>
  <c r="DR463" i="2"/>
  <c r="DQ463" i="2"/>
  <c r="DP463" i="2"/>
  <c r="DO463" i="2"/>
  <c r="DN463" i="2"/>
  <c r="DM463" i="2"/>
  <c r="DL463" i="2"/>
  <c r="DK463" i="2"/>
  <c r="DJ463" i="2"/>
  <c r="DI463" i="2"/>
  <c r="DH463" i="2"/>
  <c r="DG463" i="2"/>
  <c r="DF463" i="2"/>
  <c r="DE463" i="2"/>
  <c r="DD463" i="2"/>
  <c r="DC463" i="2"/>
  <c r="DB463" i="2"/>
  <c r="CV463" i="2"/>
  <c r="CR463" i="2"/>
  <c r="CQ463" i="2"/>
  <c r="CP463" i="2"/>
  <c r="CO463" i="2"/>
  <c r="CN463" i="2"/>
  <c r="FS462" i="2"/>
  <c r="FR462" i="2"/>
  <c r="FQ462" i="2"/>
  <c r="FP462" i="2"/>
  <c r="FO462" i="2"/>
  <c r="FN462" i="2"/>
  <c r="FM462" i="2"/>
  <c r="FL462" i="2"/>
  <c r="FK462" i="2"/>
  <c r="FJ462" i="2"/>
  <c r="FI462" i="2"/>
  <c r="FH462" i="2"/>
  <c r="FG462" i="2"/>
  <c r="FF462" i="2"/>
  <c r="FE462" i="2"/>
  <c r="FD462" i="2"/>
  <c r="FC462" i="2"/>
  <c r="FB462" i="2"/>
  <c r="FA462" i="2"/>
  <c r="EZ462" i="2"/>
  <c r="EY462" i="2"/>
  <c r="EX462" i="2"/>
  <c r="EW462" i="2"/>
  <c r="EV462" i="2"/>
  <c r="EU462" i="2"/>
  <c r="ET462" i="2"/>
  <c r="ES462" i="2"/>
  <c r="ER462" i="2"/>
  <c r="EQ462" i="2"/>
  <c r="EP462" i="2"/>
  <c r="EO462" i="2"/>
  <c r="EN462" i="2"/>
  <c r="EM462" i="2"/>
  <c r="EL462" i="2"/>
  <c r="EK462" i="2"/>
  <c r="EJ462" i="2"/>
  <c r="EI462" i="2"/>
  <c r="EH462" i="2"/>
  <c r="EG462" i="2"/>
  <c r="EF462" i="2"/>
  <c r="EE462" i="2"/>
  <c r="ED462" i="2"/>
  <c r="EC462" i="2"/>
  <c r="EB462" i="2"/>
  <c r="EA462" i="2"/>
  <c r="DZ462" i="2"/>
  <c r="DY462" i="2"/>
  <c r="DX462" i="2"/>
  <c r="DW462" i="2"/>
  <c r="DV462" i="2"/>
  <c r="DU462" i="2"/>
  <c r="DT462" i="2"/>
  <c r="DS462" i="2"/>
  <c r="DR462" i="2"/>
  <c r="DQ462" i="2"/>
  <c r="DP462" i="2"/>
  <c r="DO462" i="2"/>
  <c r="DN462" i="2"/>
  <c r="DM462" i="2"/>
  <c r="DL462" i="2"/>
  <c r="DK462" i="2"/>
  <c r="DJ462" i="2"/>
  <c r="DI462" i="2"/>
  <c r="DH462" i="2"/>
  <c r="DG462" i="2"/>
  <c r="DF462" i="2"/>
  <c r="DE462" i="2"/>
  <c r="DD462" i="2"/>
  <c r="DC462" i="2"/>
  <c r="DB462" i="2"/>
  <c r="CV462" i="2"/>
  <c r="CR462" i="2"/>
  <c r="CQ462" i="2"/>
  <c r="CP462" i="2"/>
  <c r="CO462" i="2"/>
  <c r="CN462" i="2"/>
  <c r="FS461" i="2"/>
  <c r="FR461" i="2"/>
  <c r="FQ461" i="2"/>
  <c r="FP461" i="2"/>
  <c r="FO461" i="2"/>
  <c r="FN461" i="2"/>
  <c r="FM461" i="2"/>
  <c r="FL461" i="2"/>
  <c r="FK461" i="2"/>
  <c r="FJ461" i="2"/>
  <c r="FI461" i="2"/>
  <c r="FH461" i="2"/>
  <c r="FG461" i="2"/>
  <c r="FF461" i="2"/>
  <c r="FE461" i="2"/>
  <c r="FD461" i="2"/>
  <c r="FC461" i="2"/>
  <c r="FB461" i="2"/>
  <c r="FA461" i="2"/>
  <c r="EZ461" i="2"/>
  <c r="EY461" i="2"/>
  <c r="EX461" i="2"/>
  <c r="EW461" i="2"/>
  <c r="EV461" i="2"/>
  <c r="EU461" i="2"/>
  <c r="ET461" i="2"/>
  <c r="ES461" i="2"/>
  <c r="ER461" i="2"/>
  <c r="EQ461" i="2"/>
  <c r="EP461" i="2"/>
  <c r="EO461" i="2"/>
  <c r="EN461" i="2"/>
  <c r="EM461" i="2"/>
  <c r="EL461" i="2"/>
  <c r="EK461" i="2"/>
  <c r="EJ461" i="2"/>
  <c r="EI461" i="2"/>
  <c r="EH461" i="2"/>
  <c r="EG461" i="2"/>
  <c r="EF461" i="2"/>
  <c r="EE461" i="2"/>
  <c r="ED461" i="2"/>
  <c r="EC461" i="2"/>
  <c r="EB461" i="2"/>
  <c r="EA461" i="2"/>
  <c r="DZ461" i="2"/>
  <c r="DY461" i="2"/>
  <c r="DX461" i="2"/>
  <c r="DW461" i="2"/>
  <c r="DV461" i="2"/>
  <c r="DU461" i="2"/>
  <c r="DT461" i="2"/>
  <c r="DS461" i="2"/>
  <c r="DR461" i="2"/>
  <c r="DQ461" i="2"/>
  <c r="DP461" i="2"/>
  <c r="DO461" i="2"/>
  <c r="DN461" i="2"/>
  <c r="DM461" i="2"/>
  <c r="DL461" i="2"/>
  <c r="DK461" i="2"/>
  <c r="DJ461" i="2"/>
  <c r="DI461" i="2"/>
  <c r="DH461" i="2"/>
  <c r="DG461" i="2"/>
  <c r="DF461" i="2"/>
  <c r="DE461" i="2"/>
  <c r="DD461" i="2"/>
  <c r="DC461" i="2"/>
  <c r="DB461" i="2"/>
  <c r="CV461" i="2"/>
  <c r="CR461" i="2"/>
  <c r="CQ461" i="2"/>
  <c r="CP461" i="2"/>
  <c r="CO461" i="2"/>
  <c r="CN461" i="2"/>
  <c r="FS460" i="2"/>
  <c r="FR460" i="2"/>
  <c r="FQ460" i="2"/>
  <c r="FP460" i="2"/>
  <c r="FO460" i="2"/>
  <c r="FN460" i="2"/>
  <c r="FM460" i="2"/>
  <c r="FL460" i="2"/>
  <c r="FK460" i="2"/>
  <c r="FJ460" i="2"/>
  <c r="FI460" i="2"/>
  <c r="FH460" i="2"/>
  <c r="FG460" i="2"/>
  <c r="FF460" i="2"/>
  <c r="FE460" i="2"/>
  <c r="FD460" i="2"/>
  <c r="FC460" i="2"/>
  <c r="FB460" i="2"/>
  <c r="FA460" i="2"/>
  <c r="EZ460" i="2"/>
  <c r="EY460" i="2"/>
  <c r="EX460" i="2"/>
  <c r="EW460" i="2"/>
  <c r="EV460" i="2"/>
  <c r="EU460" i="2"/>
  <c r="ET460" i="2"/>
  <c r="ES460" i="2"/>
  <c r="ER460" i="2"/>
  <c r="EQ460" i="2"/>
  <c r="EP460" i="2"/>
  <c r="EO460" i="2"/>
  <c r="EN460" i="2"/>
  <c r="EM460" i="2"/>
  <c r="EL460" i="2"/>
  <c r="EK460" i="2"/>
  <c r="EJ460" i="2"/>
  <c r="EI460" i="2"/>
  <c r="EH460" i="2"/>
  <c r="EG460" i="2"/>
  <c r="EF460" i="2"/>
  <c r="EE460" i="2"/>
  <c r="ED460" i="2"/>
  <c r="EC460" i="2"/>
  <c r="EB460" i="2"/>
  <c r="EA460" i="2"/>
  <c r="DZ460" i="2"/>
  <c r="DY460" i="2"/>
  <c r="DX460" i="2"/>
  <c r="DW460" i="2"/>
  <c r="DV460" i="2"/>
  <c r="DU460" i="2"/>
  <c r="DT460" i="2"/>
  <c r="DS460" i="2"/>
  <c r="DR460" i="2"/>
  <c r="DQ460" i="2"/>
  <c r="DP460" i="2"/>
  <c r="DO460" i="2"/>
  <c r="DN460" i="2"/>
  <c r="DM460" i="2"/>
  <c r="DL460" i="2"/>
  <c r="DK460" i="2"/>
  <c r="DJ460" i="2"/>
  <c r="DI460" i="2"/>
  <c r="DH460" i="2"/>
  <c r="DG460" i="2"/>
  <c r="DF460" i="2"/>
  <c r="DE460" i="2"/>
  <c r="DD460" i="2"/>
  <c r="DC460" i="2"/>
  <c r="DB460" i="2"/>
  <c r="CV460" i="2"/>
  <c r="CR460" i="2"/>
  <c r="CQ460" i="2"/>
  <c r="CP460" i="2"/>
  <c r="CO460" i="2"/>
  <c r="CN460" i="2"/>
  <c r="FS459" i="2"/>
  <c r="FR459" i="2"/>
  <c r="FQ459" i="2"/>
  <c r="FP459" i="2"/>
  <c r="FO459" i="2"/>
  <c r="FN459" i="2"/>
  <c r="FM459" i="2"/>
  <c r="FL459" i="2"/>
  <c r="FK459" i="2"/>
  <c r="FJ459" i="2"/>
  <c r="FI459" i="2"/>
  <c r="FH459" i="2"/>
  <c r="FG459" i="2"/>
  <c r="FF459" i="2"/>
  <c r="FE459" i="2"/>
  <c r="FD459" i="2"/>
  <c r="FC459" i="2"/>
  <c r="FB459" i="2"/>
  <c r="FA459" i="2"/>
  <c r="EZ459" i="2"/>
  <c r="EY459" i="2"/>
  <c r="EX459" i="2"/>
  <c r="EW459" i="2"/>
  <c r="EV459" i="2"/>
  <c r="EU459" i="2"/>
  <c r="ET459" i="2"/>
  <c r="ES459" i="2"/>
  <c r="ER459" i="2"/>
  <c r="EQ459" i="2"/>
  <c r="EP459" i="2"/>
  <c r="EO459" i="2"/>
  <c r="EN459" i="2"/>
  <c r="EM459" i="2"/>
  <c r="EL459" i="2"/>
  <c r="EK459" i="2"/>
  <c r="EJ459" i="2"/>
  <c r="EI459" i="2"/>
  <c r="EH459" i="2"/>
  <c r="EG459" i="2"/>
  <c r="EF459" i="2"/>
  <c r="EE459" i="2"/>
  <c r="ED459" i="2"/>
  <c r="EC459" i="2"/>
  <c r="EB459" i="2"/>
  <c r="EA459" i="2"/>
  <c r="DZ459" i="2"/>
  <c r="DY459" i="2"/>
  <c r="DX459" i="2"/>
  <c r="DW459" i="2"/>
  <c r="DV459" i="2"/>
  <c r="DU459" i="2"/>
  <c r="DT459" i="2"/>
  <c r="DS459" i="2"/>
  <c r="DR459" i="2"/>
  <c r="DQ459" i="2"/>
  <c r="DP459" i="2"/>
  <c r="DO459" i="2"/>
  <c r="DN459" i="2"/>
  <c r="DM459" i="2"/>
  <c r="DL459" i="2"/>
  <c r="DK459" i="2"/>
  <c r="DJ459" i="2"/>
  <c r="DI459" i="2"/>
  <c r="DH459" i="2"/>
  <c r="DG459" i="2"/>
  <c r="DF459" i="2"/>
  <c r="DE459" i="2"/>
  <c r="DD459" i="2"/>
  <c r="DC459" i="2"/>
  <c r="DB459" i="2"/>
  <c r="CV459" i="2"/>
  <c r="CR459" i="2"/>
  <c r="CQ459" i="2"/>
  <c r="CP459" i="2"/>
  <c r="CO459" i="2"/>
  <c r="CN459" i="2"/>
  <c r="FS458" i="2"/>
  <c r="FR458" i="2"/>
  <c r="FQ458" i="2"/>
  <c r="FP458" i="2"/>
  <c r="FO458" i="2"/>
  <c r="FN458" i="2"/>
  <c r="FM458" i="2"/>
  <c r="FL458" i="2"/>
  <c r="FK458" i="2"/>
  <c r="FJ458" i="2"/>
  <c r="FI458" i="2"/>
  <c r="FH458" i="2"/>
  <c r="FG458" i="2"/>
  <c r="FF458" i="2"/>
  <c r="FE458" i="2"/>
  <c r="FD458" i="2"/>
  <c r="FC458" i="2"/>
  <c r="FB458" i="2"/>
  <c r="FA458" i="2"/>
  <c r="EZ458" i="2"/>
  <c r="EY458" i="2"/>
  <c r="EX458" i="2"/>
  <c r="EW458" i="2"/>
  <c r="EV458" i="2"/>
  <c r="EU458" i="2"/>
  <c r="ET458" i="2"/>
  <c r="ES458" i="2"/>
  <c r="ER458" i="2"/>
  <c r="EQ458" i="2"/>
  <c r="EP458" i="2"/>
  <c r="EO458" i="2"/>
  <c r="EN458" i="2"/>
  <c r="EM458" i="2"/>
  <c r="EL458" i="2"/>
  <c r="EK458" i="2"/>
  <c r="EJ458" i="2"/>
  <c r="EI458" i="2"/>
  <c r="EH458" i="2"/>
  <c r="EG458" i="2"/>
  <c r="EF458" i="2"/>
  <c r="EE458" i="2"/>
  <c r="ED458" i="2"/>
  <c r="EC458" i="2"/>
  <c r="EB458" i="2"/>
  <c r="EA458" i="2"/>
  <c r="DZ458" i="2"/>
  <c r="DY458" i="2"/>
  <c r="DX458" i="2"/>
  <c r="DW458" i="2"/>
  <c r="DV458" i="2"/>
  <c r="DU458" i="2"/>
  <c r="DT458" i="2"/>
  <c r="DS458" i="2"/>
  <c r="DR458" i="2"/>
  <c r="DQ458" i="2"/>
  <c r="DP458" i="2"/>
  <c r="DO458" i="2"/>
  <c r="DN458" i="2"/>
  <c r="DM458" i="2"/>
  <c r="DL458" i="2"/>
  <c r="DK458" i="2"/>
  <c r="DJ458" i="2"/>
  <c r="DI458" i="2"/>
  <c r="DH458" i="2"/>
  <c r="DG458" i="2"/>
  <c r="DF458" i="2"/>
  <c r="DE458" i="2"/>
  <c r="DD458" i="2"/>
  <c r="DC458" i="2"/>
  <c r="DB458" i="2"/>
  <c r="CV458" i="2"/>
  <c r="CR458" i="2"/>
  <c r="CQ458" i="2"/>
  <c r="CP458" i="2"/>
  <c r="CO458" i="2"/>
  <c r="CN458" i="2"/>
  <c r="FS457" i="2"/>
  <c r="FR457" i="2"/>
  <c r="FQ457" i="2"/>
  <c r="FP457" i="2"/>
  <c r="FO457" i="2"/>
  <c r="FN457" i="2"/>
  <c r="FM457" i="2"/>
  <c r="FL457" i="2"/>
  <c r="FK457" i="2"/>
  <c r="FJ457" i="2"/>
  <c r="FI457" i="2"/>
  <c r="FH457" i="2"/>
  <c r="FG457" i="2"/>
  <c r="FF457" i="2"/>
  <c r="FE457" i="2"/>
  <c r="FD457" i="2"/>
  <c r="FC457" i="2"/>
  <c r="FB457" i="2"/>
  <c r="FA457" i="2"/>
  <c r="EZ457" i="2"/>
  <c r="EY457" i="2"/>
  <c r="EX457" i="2"/>
  <c r="EW457" i="2"/>
  <c r="EV457" i="2"/>
  <c r="EU457" i="2"/>
  <c r="ET457" i="2"/>
  <c r="ES457" i="2"/>
  <c r="ER457" i="2"/>
  <c r="EQ457" i="2"/>
  <c r="EP457" i="2"/>
  <c r="EO457" i="2"/>
  <c r="EN457" i="2"/>
  <c r="EM457" i="2"/>
  <c r="EL457" i="2"/>
  <c r="EK457" i="2"/>
  <c r="EJ457" i="2"/>
  <c r="EI457" i="2"/>
  <c r="EH457" i="2"/>
  <c r="EG457" i="2"/>
  <c r="EF457" i="2"/>
  <c r="EE457" i="2"/>
  <c r="ED457" i="2"/>
  <c r="EC457" i="2"/>
  <c r="EB457" i="2"/>
  <c r="EA457" i="2"/>
  <c r="DZ457" i="2"/>
  <c r="DY457" i="2"/>
  <c r="DX457" i="2"/>
  <c r="DW457" i="2"/>
  <c r="DV457" i="2"/>
  <c r="DU457" i="2"/>
  <c r="DT457" i="2"/>
  <c r="DS457" i="2"/>
  <c r="DR457" i="2"/>
  <c r="DQ457" i="2"/>
  <c r="DP457" i="2"/>
  <c r="DO457" i="2"/>
  <c r="DN457" i="2"/>
  <c r="DM457" i="2"/>
  <c r="DL457" i="2"/>
  <c r="DK457" i="2"/>
  <c r="DJ457" i="2"/>
  <c r="DI457" i="2"/>
  <c r="DH457" i="2"/>
  <c r="DG457" i="2"/>
  <c r="DF457" i="2"/>
  <c r="DE457" i="2"/>
  <c r="DD457" i="2"/>
  <c r="DC457" i="2"/>
  <c r="DB457" i="2"/>
  <c r="CV457" i="2"/>
  <c r="CR457" i="2"/>
  <c r="CQ457" i="2"/>
  <c r="CP457" i="2"/>
  <c r="CO457" i="2"/>
  <c r="CN457" i="2"/>
  <c r="FS456" i="2"/>
  <c r="FR456" i="2"/>
  <c r="FQ456" i="2"/>
  <c r="FP456" i="2"/>
  <c r="FO456" i="2"/>
  <c r="FN456" i="2"/>
  <c r="FM456" i="2"/>
  <c r="FL456" i="2"/>
  <c r="FK456" i="2"/>
  <c r="FJ456" i="2"/>
  <c r="FI456" i="2"/>
  <c r="FH456" i="2"/>
  <c r="FG456" i="2"/>
  <c r="FF456" i="2"/>
  <c r="FE456" i="2"/>
  <c r="FD456" i="2"/>
  <c r="FC456" i="2"/>
  <c r="FB456" i="2"/>
  <c r="FA456" i="2"/>
  <c r="EZ456" i="2"/>
  <c r="EY456" i="2"/>
  <c r="EX456" i="2"/>
  <c r="EW456" i="2"/>
  <c r="EV456" i="2"/>
  <c r="EU456" i="2"/>
  <c r="ET456" i="2"/>
  <c r="ES456" i="2"/>
  <c r="ER456" i="2"/>
  <c r="EQ456" i="2"/>
  <c r="EP456" i="2"/>
  <c r="EO456" i="2"/>
  <c r="EN456" i="2"/>
  <c r="EM456" i="2"/>
  <c r="EL456" i="2"/>
  <c r="EK456" i="2"/>
  <c r="EJ456" i="2"/>
  <c r="EI456" i="2"/>
  <c r="EH456" i="2"/>
  <c r="EG456" i="2"/>
  <c r="EF456" i="2"/>
  <c r="EE456" i="2"/>
  <c r="ED456" i="2"/>
  <c r="EC456" i="2"/>
  <c r="EB456" i="2"/>
  <c r="EA456" i="2"/>
  <c r="DZ456" i="2"/>
  <c r="DY456" i="2"/>
  <c r="DX456" i="2"/>
  <c r="DW456" i="2"/>
  <c r="DV456" i="2"/>
  <c r="DU456" i="2"/>
  <c r="DT456" i="2"/>
  <c r="DS456" i="2"/>
  <c r="DR456" i="2"/>
  <c r="DQ456" i="2"/>
  <c r="DP456" i="2"/>
  <c r="DO456" i="2"/>
  <c r="DN456" i="2"/>
  <c r="DM456" i="2"/>
  <c r="DL456" i="2"/>
  <c r="DK456" i="2"/>
  <c r="DJ456" i="2"/>
  <c r="DI456" i="2"/>
  <c r="DH456" i="2"/>
  <c r="DG456" i="2"/>
  <c r="DF456" i="2"/>
  <c r="DE456" i="2"/>
  <c r="DD456" i="2"/>
  <c r="DC456" i="2"/>
  <c r="DB456" i="2"/>
  <c r="CV456" i="2"/>
  <c r="CR456" i="2"/>
  <c r="CQ456" i="2"/>
  <c r="CP456" i="2"/>
  <c r="CO456" i="2"/>
  <c r="CN456" i="2"/>
  <c r="FS455" i="2"/>
  <c r="FR455" i="2"/>
  <c r="FQ455" i="2"/>
  <c r="FP455" i="2"/>
  <c r="FO455" i="2"/>
  <c r="FN455" i="2"/>
  <c r="FM455" i="2"/>
  <c r="FL455" i="2"/>
  <c r="FK455" i="2"/>
  <c r="FJ455" i="2"/>
  <c r="FI455" i="2"/>
  <c r="FH455" i="2"/>
  <c r="FG455" i="2"/>
  <c r="FF455" i="2"/>
  <c r="FE455" i="2"/>
  <c r="FD455" i="2"/>
  <c r="FC455" i="2"/>
  <c r="FB455" i="2"/>
  <c r="FA455" i="2"/>
  <c r="EZ455" i="2"/>
  <c r="EY455" i="2"/>
  <c r="EX455" i="2"/>
  <c r="EW455" i="2"/>
  <c r="EV455" i="2"/>
  <c r="EU455" i="2"/>
  <c r="ET455" i="2"/>
  <c r="ES455" i="2"/>
  <c r="ER455" i="2"/>
  <c r="EQ455" i="2"/>
  <c r="EP455" i="2"/>
  <c r="EO455" i="2"/>
  <c r="EN455" i="2"/>
  <c r="EM455" i="2"/>
  <c r="EL455" i="2"/>
  <c r="EK455" i="2"/>
  <c r="EJ455" i="2"/>
  <c r="EI455" i="2"/>
  <c r="EH455" i="2"/>
  <c r="EG455" i="2"/>
  <c r="EF455" i="2"/>
  <c r="EE455" i="2"/>
  <c r="ED455" i="2"/>
  <c r="EC455" i="2"/>
  <c r="EB455" i="2"/>
  <c r="EA455" i="2"/>
  <c r="DZ455" i="2"/>
  <c r="DY455" i="2"/>
  <c r="DX455" i="2"/>
  <c r="DW455" i="2"/>
  <c r="DV455" i="2"/>
  <c r="DU455" i="2"/>
  <c r="DT455" i="2"/>
  <c r="DS455" i="2"/>
  <c r="DR455" i="2"/>
  <c r="DQ455" i="2"/>
  <c r="DP455" i="2"/>
  <c r="DO455" i="2"/>
  <c r="DN455" i="2"/>
  <c r="DM455" i="2"/>
  <c r="DL455" i="2"/>
  <c r="DK455" i="2"/>
  <c r="DJ455" i="2"/>
  <c r="DI455" i="2"/>
  <c r="DH455" i="2"/>
  <c r="DG455" i="2"/>
  <c r="DF455" i="2"/>
  <c r="DE455" i="2"/>
  <c r="DD455" i="2"/>
  <c r="DC455" i="2"/>
  <c r="DB455" i="2"/>
  <c r="CV455" i="2"/>
  <c r="CR455" i="2"/>
  <c r="CQ455" i="2"/>
  <c r="CP455" i="2"/>
  <c r="CO455" i="2"/>
  <c r="CN455" i="2"/>
  <c r="FS454" i="2"/>
  <c r="FR454" i="2"/>
  <c r="FQ454" i="2"/>
  <c r="FP454" i="2"/>
  <c r="FO454" i="2"/>
  <c r="FN454" i="2"/>
  <c r="FM454" i="2"/>
  <c r="FL454" i="2"/>
  <c r="FK454" i="2"/>
  <c r="FJ454" i="2"/>
  <c r="FI454" i="2"/>
  <c r="FH454" i="2"/>
  <c r="FG454" i="2"/>
  <c r="FF454" i="2"/>
  <c r="FE454" i="2"/>
  <c r="FD454" i="2"/>
  <c r="FC454" i="2"/>
  <c r="FB454" i="2"/>
  <c r="FA454" i="2"/>
  <c r="EZ454" i="2"/>
  <c r="EY454" i="2"/>
  <c r="EX454" i="2"/>
  <c r="EW454" i="2"/>
  <c r="EV454" i="2"/>
  <c r="EU454" i="2"/>
  <c r="ET454" i="2"/>
  <c r="ES454" i="2"/>
  <c r="ER454" i="2"/>
  <c r="EQ454" i="2"/>
  <c r="EP454" i="2"/>
  <c r="EO454" i="2"/>
  <c r="EN454" i="2"/>
  <c r="EM454" i="2"/>
  <c r="EL454" i="2"/>
  <c r="EK454" i="2"/>
  <c r="EJ454" i="2"/>
  <c r="EI454" i="2"/>
  <c r="EH454" i="2"/>
  <c r="EG454" i="2"/>
  <c r="EF454" i="2"/>
  <c r="EE454" i="2"/>
  <c r="ED454" i="2"/>
  <c r="EC454" i="2"/>
  <c r="EB454" i="2"/>
  <c r="EA454" i="2"/>
  <c r="DZ454" i="2"/>
  <c r="DY454" i="2"/>
  <c r="DX454" i="2"/>
  <c r="DW454" i="2"/>
  <c r="DV454" i="2"/>
  <c r="DU454" i="2"/>
  <c r="DT454" i="2"/>
  <c r="DS454" i="2"/>
  <c r="DR454" i="2"/>
  <c r="DQ454" i="2"/>
  <c r="DP454" i="2"/>
  <c r="DO454" i="2"/>
  <c r="DN454" i="2"/>
  <c r="DM454" i="2"/>
  <c r="DL454" i="2"/>
  <c r="DK454" i="2"/>
  <c r="DJ454" i="2"/>
  <c r="DI454" i="2"/>
  <c r="DH454" i="2"/>
  <c r="DG454" i="2"/>
  <c r="DF454" i="2"/>
  <c r="DE454" i="2"/>
  <c r="DD454" i="2"/>
  <c r="DC454" i="2"/>
  <c r="DB454" i="2"/>
  <c r="CV454" i="2"/>
  <c r="CR454" i="2"/>
  <c r="CQ454" i="2"/>
  <c r="CP454" i="2"/>
  <c r="CO454" i="2"/>
  <c r="CN454" i="2"/>
  <c r="FS453" i="2"/>
  <c r="FR453" i="2"/>
  <c r="FQ453" i="2"/>
  <c r="FP453" i="2"/>
  <c r="FO453" i="2"/>
  <c r="FN453" i="2"/>
  <c r="FM453" i="2"/>
  <c r="FL453" i="2"/>
  <c r="FK453" i="2"/>
  <c r="FJ453" i="2"/>
  <c r="FI453" i="2"/>
  <c r="FH453" i="2"/>
  <c r="FG453" i="2"/>
  <c r="FF453" i="2"/>
  <c r="FE453" i="2"/>
  <c r="FD453" i="2"/>
  <c r="FC453" i="2"/>
  <c r="FB453" i="2"/>
  <c r="FA453" i="2"/>
  <c r="EZ453" i="2"/>
  <c r="EY453" i="2"/>
  <c r="EX453" i="2"/>
  <c r="EW453" i="2"/>
  <c r="EV453" i="2"/>
  <c r="EU453" i="2"/>
  <c r="ET453" i="2"/>
  <c r="ES453" i="2"/>
  <c r="ER453" i="2"/>
  <c r="EQ453" i="2"/>
  <c r="EP453" i="2"/>
  <c r="EO453" i="2"/>
  <c r="EN453" i="2"/>
  <c r="EM453" i="2"/>
  <c r="EL453" i="2"/>
  <c r="EK453" i="2"/>
  <c r="EJ453" i="2"/>
  <c r="EI453" i="2"/>
  <c r="EH453" i="2"/>
  <c r="EG453" i="2"/>
  <c r="EF453" i="2"/>
  <c r="EE453" i="2"/>
  <c r="ED453" i="2"/>
  <c r="EC453" i="2"/>
  <c r="EB453" i="2"/>
  <c r="EA453" i="2"/>
  <c r="DZ453" i="2"/>
  <c r="DY453" i="2"/>
  <c r="DX453" i="2"/>
  <c r="DW453" i="2"/>
  <c r="DV453" i="2"/>
  <c r="DU453" i="2"/>
  <c r="DT453" i="2"/>
  <c r="DS453" i="2"/>
  <c r="DR453" i="2"/>
  <c r="DQ453" i="2"/>
  <c r="DP453" i="2"/>
  <c r="DO453" i="2"/>
  <c r="DN453" i="2"/>
  <c r="DM453" i="2"/>
  <c r="DL453" i="2"/>
  <c r="DK453" i="2"/>
  <c r="DJ453" i="2"/>
  <c r="DI453" i="2"/>
  <c r="DH453" i="2"/>
  <c r="DG453" i="2"/>
  <c r="DF453" i="2"/>
  <c r="DE453" i="2"/>
  <c r="DD453" i="2"/>
  <c r="DC453" i="2"/>
  <c r="DB453" i="2"/>
  <c r="CV453" i="2"/>
  <c r="CR453" i="2"/>
  <c r="CQ453" i="2"/>
  <c r="CP453" i="2"/>
  <c r="CO453" i="2"/>
  <c r="CN453" i="2"/>
  <c r="FS452" i="2"/>
  <c r="FR452" i="2"/>
  <c r="FQ452" i="2"/>
  <c r="FP452" i="2"/>
  <c r="FO452" i="2"/>
  <c r="FN452" i="2"/>
  <c r="FM452" i="2"/>
  <c r="FL452" i="2"/>
  <c r="FK452" i="2"/>
  <c r="FJ452" i="2"/>
  <c r="FI452" i="2"/>
  <c r="FH452" i="2"/>
  <c r="FG452" i="2"/>
  <c r="FF452" i="2"/>
  <c r="FE452" i="2"/>
  <c r="FD452" i="2"/>
  <c r="FC452" i="2"/>
  <c r="FB452" i="2"/>
  <c r="FA452" i="2"/>
  <c r="EZ452" i="2"/>
  <c r="EY452" i="2"/>
  <c r="EX452" i="2"/>
  <c r="EW452" i="2"/>
  <c r="EV452" i="2"/>
  <c r="EU452" i="2"/>
  <c r="ET452" i="2"/>
  <c r="ES452" i="2"/>
  <c r="ER452" i="2"/>
  <c r="EQ452" i="2"/>
  <c r="EP452" i="2"/>
  <c r="EO452" i="2"/>
  <c r="EN452" i="2"/>
  <c r="EM452" i="2"/>
  <c r="EL452" i="2"/>
  <c r="EK452" i="2"/>
  <c r="EJ452" i="2"/>
  <c r="EI452" i="2"/>
  <c r="EH452" i="2"/>
  <c r="EG452" i="2"/>
  <c r="EF452" i="2"/>
  <c r="EE452" i="2"/>
  <c r="ED452" i="2"/>
  <c r="EC452" i="2"/>
  <c r="EB452" i="2"/>
  <c r="EA452" i="2"/>
  <c r="DZ452" i="2"/>
  <c r="DY452" i="2"/>
  <c r="DX452" i="2"/>
  <c r="DW452" i="2"/>
  <c r="DV452" i="2"/>
  <c r="DU452" i="2"/>
  <c r="DT452" i="2"/>
  <c r="DS452" i="2"/>
  <c r="DR452" i="2"/>
  <c r="DQ452" i="2"/>
  <c r="DP452" i="2"/>
  <c r="DO452" i="2"/>
  <c r="DN452" i="2"/>
  <c r="DM452" i="2"/>
  <c r="DL452" i="2"/>
  <c r="DK452" i="2"/>
  <c r="DJ452" i="2"/>
  <c r="DI452" i="2"/>
  <c r="DH452" i="2"/>
  <c r="DG452" i="2"/>
  <c r="DF452" i="2"/>
  <c r="DE452" i="2"/>
  <c r="DD452" i="2"/>
  <c r="DC452" i="2"/>
  <c r="DB452" i="2"/>
  <c r="CV452" i="2"/>
  <c r="CR452" i="2"/>
  <c r="CQ452" i="2"/>
  <c r="CP452" i="2"/>
  <c r="CO452" i="2"/>
  <c r="CN452" i="2"/>
  <c r="FS451" i="2"/>
  <c r="FR451" i="2"/>
  <c r="FQ451" i="2"/>
  <c r="FP451" i="2"/>
  <c r="FO451" i="2"/>
  <c r="FN451" i="2"/>
  <c r="FM451" i="2"/>
  <c r="FL451" i="2"/>
  <c r="FK451" i="2"/>
  <c r="FJ451" i="2"/>
  <c r="FI451" i="2"/>
  <c r="FH451" i="2"/>
  <c r="FG451" i="2"/>
  <c r="FF451" i="2"/>
  <c r="FE451" i="2"/>
  <c r="FD451" i="2"/>
  <c r="FC451" i="2"/>
  <c r="FB451" i="2"/>
  <c r="FA451" i="2"/>
  <c r="EZ451" i="2"/>
  <c r="EY451" i="2"/>
  <c r="EX451" i="2"/>
  <c r="EW451" i="2"/>
  <c r="EV451" i="2"/>
  <c r="EU451" i="2"/>
  <c r="ET451" i="2"/>
  <c r="ES451" i="2"/>
  <c r="ER451" i="2"/>
  <c r="EQ451" i="2"/>
  <c r="EP451" i="2"/>
  <c r="EO451" i="2"/>
  <c r="EN451" i="2"/>
  <c r="EM451" i="2"/>
  <c r="EL451" i="2"/>
  <c r="EK451" i="2"/>
  <c r="EJ451" i="2"/>
  <c r="EI451" i="2"/>
  <c r="EH451" i="2"/>
  <c r="EG451" i="2"/>
  <c r="EF451" i="2"/>
  <c r="EE451" i="2"/>
  <c r="ED451" i="2"/>
  <c r="EC451" i="2"/>
  <c r="EB451" i="2"/>
  <c r="EA451" i="2"/>
  <c r="DZ451" i="2"/>
  <c r="DY451" i="2"/>
  <c r="DX451" i="2"/>
  <c r="DW451" i="2"/>
  <c r="DV451" i="2"/>
  <c r="DU451" i="2"/>
  <c r="DT451" i="2"/>
  <c r="DS451" i="2"/>
  <c r="DR451" i="2"/>
  <c r="DQ451" i="2"/>
  <c r="DP451" i="2"/>
  <c r="DO451" i="2"/>
  <c r="DN451" i="2"/>
  <c r="DM451" i="2"/>
  <c r="DL451" i="2"/>
  <c r="DK451" i="2"/>
  <c r="DJ451" i="2"/>
  <c r="DI451" i="2"/>
  <c r="DH451" i="2"/>
  <c r="DG451" i="2"/>
  <c r="DF451" i="2"/>
  <c r="DE451" i="2"/>
  <c r="DD451" i="2"/>
  <c r="DC451" i="2"/>
  <c r="DB451" i="2"/>
  <c r="CV451" i="2"/>
  <c r="CR451" i="2"/>
  <c r="CQ451" i="2"/>
  <c r="CP451" i="2"/>
  <c r="CO451" i="2"/>
  <c r="CN451" i="2"/>
  <c r="FS450" i="2"/>
  <c r="FR450" i="2"/>
  <c r="FQ450" i="2"/>
  <c r="FP450" i="2"/>
  <c r="FO450" i="2"/>
  <c r="FN450" i="2"/>
  <c r="FM450" i="2"/>
  <c r="FL450" i="2"/>
  <c r="FK450" i="2"/>
  <c r="FJ450" i="2"/>
  <c r="FI450" i="2"/>
  <c r="FH450" i="2"/>
  <c r="FG450" i="2"/>
  <c r="FF450" i="2"/>
  <c r="FE450" i="2"/>
  <c r="FD450" i="2"/>
  <c r="FC450" i="2"/>
  <c r="FB450" i="2"/>
  <c r="FA450" i="2"/>
  <c r="EZ450" i="2"/>
  <c r="EY450" i="2"/>
  <c r="EX450" i="2"/>
  <c r="EW450" i="2"/>
  <c r="EV450" i="2"/>
  <c r="EU450" i="2"/>
  <c r="ET450" i="2"/>
  <c r="ES450" i="2"/>
  <c r="ER450" i="2"/>
  <c r="EQ450" i="2"/>
  <c r="EP450" i="2"/>
  <c r="EO450" i="2"/>
  <c r="EN450" i="2"/>
  <c r="EM450" i="2"/>
  <c r="EL450" i="2"/>
  <c r="EK450" i="2"/>
  <c r="EJ450" i="2"/>
  <c r="EI450" i="2"/>
  <c r="EH450" i="2"/>
  <c r="EG450" i="2"/>
  <c r="EF450" i="2"/>
  <c r="EE450" i="2"/>
  <c r="ED450" i="2"/>
  <c r="EC450" i="2"/>
  <c r="EB450" i="2"/>
  <c r="EA450" i="2"/>
  <c r="DZ450" i="2"/>
  <c r="DY450" i="2"/>
  <c r="DX450" i="2"/>
  <c r="DW450" i="2"/>
  <c r="DV450" i="2"/>
  <c r="DU450" i="2"/>
  <c r="DT450" i="2"/>
  <c r="DS450" i="2"/>
  <c r="DR450" i="2"/>
  <c r="DQ450" i="2"/>
  <c r="DP450" i="2"/>
  <c r="DO450" i="2"/>
  <c r="DN450" i="2"/>
  <c r="DM450" i="2"/>
  <c r="DL450" i="2"/>
  <c r="DK450" i="2"/>
  <c r="DJ450" i="2"/>
  <c r="DI450" i="2"/>
  <c r="DH450" i="2"/>
  <c r="DG450" i="2"/>
  <c r="DF450" i="2"/>
  <c r="DE450" i="2"/>
  <c r="DD450" i="2"/>
  <c r="DC450" i="2"/>
  <c r="DB450" i="2"/>
  <c r="CV450" i="2"/>
  <c r="CR450" i="2"/>
  <c r="CQ450" i="2"/>
  <c r="CP450" i="2"/>
  <c r="CO450" i="2"/>
  <c r="CN450" i="2"/>
  <c r="FS449" i="2"/>
  <c r="FR449" i="2"/>
  <c r="FQ449" i="2"/>
  <c r="FP449" i="2"/>
  <c r="FO449" i="2"/>
  <c r="FN449" i="2"/>
  <c r="FM449" i="2"/>
  <c r="FL449" i="2"/>
  <c r="FK449" i="2"/>
  <c r="FJ449" i="2"/>
  <c r="FI449" i="2"/>
  <c r="FH449" i="2"/>
  <c r="FG449" i="2"/>
  <c r="FF449" i="2"/>
  <c r="FE449" i="2"/>
  <c r="FD449" i="2"/>
  <c r="FC449" i="2"/>
  <c r="FB449" i="2"/>
  <c r="FA449" i="2"/>
  <c r="EZ449" i="2"/>
  <c r="EY449" i="2"/>
  <c r="EX449" i="2"/>
  <c r="EW449" i="2"/>
  <c r="EV449" i="2"/>
  <c r="EU449" i="2"/>
  <c r="ET449" i="2"/>
  <c r="ES449" i="2"/>
  <c r="ER449" i="2"/>
  <c r="EQ449" i="2"/>
  <c r="EP449" i="2"/>
  <c r="EO449" i="2"/>
  <c r="EN449" i="2"/>
  <c r="EM449" i="2"/>
  <c r="EL449" i="2"/>
  <c r="EK449" i="2"/>
  <c r="EJ449" i="2"/>
  <c r="EI449" i="2"/>
  <c r="EH449" i="2"/>
  <c r="EG449" i="2"/>
  <c r="EF449" i="2"/>
  <c r="EE449" i="2"/>
  <c r="ED449" i="2"/>
  <c r="EC449" i="2"/>
  <c r="EB449" i="2"/>
  <c r="EA449" i="2"/>
  <c r="DZ449" i="2"/>
  <c r="DY449" i="2"/>
  <c r="DX449" i="2"/>
  <c r="DW449" i="2"/>
  <c r="DV449" i="2"/>
  <c r="DU449" i="2"/>
  <c r="DT449" i="2"/>
  <c r="DS449" i="2"/>
  <c r="DR449" i="2"/>
  <c r="DQ449" i="2"/>
  <c r="DP449" i="2"/>
  <c r="DO449" i="2"/>
  <c r="DN449" i="2"/>
  <c r="DM449" i="2"/>
  <c r="DL449" i="2"/>
  <c r="DK449" i="2"/>
  <c r="DJ449" i="2"/>
  <c r="DI449" i="2"/>
  <c r="DH449" i="2"/>
  <c r="DG449" i="2"/>
  <c r="DF449" i="2"/>
  <c r="DE449" i="2"/>
  <c r="DD449" i="2"/>
  <c r="DC449" i="2"/>
  <c r="DB449" i="2"/>
  <c r="CV449" i="2"/>
  <c r="CR449" i="2"/>
  <c r="CQ449" i="2"/>
  <c r="CP449" i="2"/>
  <c r="CO449" i="2"/>
  <c r="CN449" i="2"/>
  <c r="FS448" i="2"/>
  <c r="FR448" i="2"/>
  <c r="FQ448" i="2"/>
  <c r="FP448" i="2"/>
  <c r="FO448" i="2"/>
  <c r="FN448" i="2"/>
  <c r="FM448" i="2"/>
  <c r="FL448" i="2"/>
  <c r="FK448" i="2"/>
  <c r="FJ448" i="2"/>
  <c r="FI448" i="2"/>
  <c r="FH448" i="2"/>
  <c r="FG448" i="2"/>
  <c r="FF448" i="2"/>
  <c r="FE448" i="2"/>
  <c r="FD448" i="2"/>
  <c r="FC448" i="2"/>
  <c r="FB448" i="2"/>
  <c r="FA448" i="2"/>
  <c r="EZ448" i="2"/>
  <c r="EY448" i="2"/>
  <c r="EX448" i="2"/>
  <c r="EW448" i="2"/>
  <c r="EV448" i="2"/>
  <c r="EU448" i="2"/>
  <c r="ET448" i="2"/>
  <c r="ES448" i="2"/>
  <c r="ER448" i="2"/>
  <c r="EQ448" i="2"/>
  <c r="EP448" i="2"/>
  <c r="EO448" i="2"/>
  <c r="EN448" i="2"/>
  <c r="EM448" i="2"/>
  <c r="EL448" i="2"/>
  <c r="EK448" i="2"/>
  <c r="EJ448" i="2"/>
  <c r="EI448" i="2"/>
  <c r="EH448" i="2"/>
  <c r="EG448" i="2"/>
  <c r="EF448" i="2"/>
  <c r="EE448" i="2"/>
  <c r="ED448" i="2"/>
  <c r="EC448" i="2"/>
  <c r="EB448" i="2"/>
  <c r="EA448" i="2"/>
  <c r="DZ448" i="2"/>
  <c r="DY448" i="2"/>
  <c r="DX448" i="2"/>
  <c r="DW448" i="2"/>
  <c r="DV448" i="2"/>
  <c r="DU448" i="2"/>
  <c r="DT448" i="2"/>
  <c r="DS448" i="2"/>
  <c r="DR448" i="2"/>
  <c r="DQ448" i="2"/>
  <c r="DP448" i="2"/>
  <c r="DO448" i="2"/>
  <c r="DN448" i="2"/>
  <c r="DM448" i="2"/>
  <c r="DL448" i="2"/>
  <c r="DK448" i="2"/>
  <c r="DJ448" i="2"/>
  <c r="DI448" i="2"/>
  <c r="DH448" i="2"/>
  <c r="DG448" i="2"/>
  <c r="DF448" i="2"/>
  <c r="DE448" i="2"/>
  <c r="DD448" i="2"/>
  <c r="DC448" i="2"/>
  <c r="DB448" i="2"/>
  <c r="CV448" i="2"/>
  <c r="CR448" i="2"/>
  <c r="CQ448" i="2"/>
  <c r="CP448" i="2"/>
  <c r="CO448" i="2"/>
  <c r="CN448" i="2"/>
  <c r="FS447" i="2"/>
  <c r="FR447" i="2"/>
  <c r="FQ447" i="2"/>
  <c r="FP447" i="2"/>
  <c r="FO447" i="2"/>
  <c r="FN447" i="2"/>
  <c r="FM447" i="2"/>
  <c r="FL447" i="2"/>
  <c r="FK447" i="2"/>
  <c r="FJ447" i="2"/>
  <c r="FI447" i="2"/>
  <c r="FH447" i="2"/>
  <c r="FG447" i="2"/>
  <c r="FF447" i="2"/>
  <c r="FE447" i="2"/>
  <c r="FD447" i="2"/>
  <c r="FC447" i="2"/>
  <c r="FB447" i="2"/>
  <c r="FA447" i="2"/>
  <c r="EZ447" i="2"/>
  <c r="EY447" i="2"/>
  <c r="EX447" i="2"/>
  <c r="EW447" i="2"/>
  <c r="EV447" i="2"/>
  <c r="EU447" i="2"/>
  <c r="ET447" i="2"/>
  <c r="ES447" i="2"/>
  <c r="ER447" i="2"/>
  <c r="EQ447" i="2"/>
  <c r="EP447" i="2"/>
  <c r="EO447" i="2"/>
  <c r="EN447" i="2"/>
  <c r="EM447" i="2"/>
  <c r="EL447" i="2"/>
  <c r="EK447" i="2"/>
  <c r="EJ447" i="2"/>
  <c r="EI447" i="2"/>
  <c r="EH447" i="2"/>
  <c r="EG447" i="2"/>
  <c r="EF447" i="2"/>
  <c r="EE447" i="2"/>
  <c r="ED447" i="2"/>
  <c r="EC447" i="2"/>
  <c r="EB447" i="2"/>
  <c r="EA447" i="2"/>
  <c r="DZ447" i="2"/>
  <c r="DY447" i="2"/>
  <c r="DX447" i="2"/>
  <c r="DW447" i="2"/>
  <c r="DV447" i="2"/>
  <c r="DU447" i="2"/>
  <c r="DT447" i="2"/>
  <c r="DS447" i="2"/>
  <c r="DR447" i="2"/>
  <c r="DQ447" i="2"/>
  <c r="DP447" i="2"/>
  <c r="DO447" i="2"/>
  <c r="DN447" i="2"/>
  <c r="DM447" i="2"/>
  <c r="DL447" i="2"/>
  <c r="DK447" i="2"/>
  <c r="DJ447" i="2"/>
  <c r="DI447" i="2"/>
  <c r="DH447" i="2"/>
  <c r="DG447" i="2"/>
  <c r="DF447" i="2"/>
  <c r="DE447" i="2"/>
  <c r="DD447" i="2"/>
  <c r="DC447" i="2"/>
  <c r="DB447" i="2"/>
  <c r="CV447" i="2"/>
  <c r="CR447" i="2"/>
  <c r="CQ447" i="2"/>
  <c r="CP447" i="2"/>
  <c r="CO447" i="2"/>
  <c r="CN447" i="2"/>
  <c r="FS446" i="2"/>
  <c r="FR446" i="2"/>
  <c r="FQ446" i="2"/>
  <c r="FP446" i="2"/>
  <c r="FO446" i="2"/>
  <c r="FN446" i="2"/>
  <c r="FM446" i="2"/>
  <c r="FL446" i="2"/>
  <c r="FK446" i="2"/>
  <c r="FJ446" i="2"/>
  <c r="FI446" i="2"/>
  <c r="FH446" i="2"/>
  <c r="FG446" i="2"/>
  <c r="FF446" i="2"/>
  <c r="FE446" i="2"/>
  <c r="FD446" i="2"/>
  <c r="FC446" i="2"/>
  <c r="FB446" i="2"/>
  <c r="FA446" i="2"/>
  <c r="EZ446" i="2"/>
  <c r="EY446" i="2"/>
  <c r="EX446" i="2"/>
  <c r="EW446" i="2"/>
  <c r="EV446" i="2"/>
  <c r="EU446" i="2"/>
  <c r="ET446" i="2"/>
  <c r="ES446" i="2"/>
  <c r="ER446" i="2"/>
  <c r="EQ446" i="2"/>
  <c r="EP446" i="2"/>
  <c r="EO446" i="2"/>
  <c r="EN446" i="2"/>
  <c r="EM446" i="2"/>
  <c r="EL446" i="2"/>
  <c r="EK446" i="2"/>
  <c r="EJ446" i="2"/>
  <c r="EI446" i="2"/>
  <c r="EH446" i="2"/>
  <c r="EG446" i="2"/>
  <c r="EF446" i="2"/>
  <c r="EE446" i="2"/>
  <c r="ED446" i="2"/>
  <c r="EC446" i="2"/>
  <c r="EB446" i="2"/>
  <c r="EA446" i="2"/>
  <c r="DZ446" i="2"/>
  <c r="DY446" i="2"/>
  <c r="DX446" i="2"/>
  <c r="DW446" i="2"/>
  <c r="DV446" i="2"/>
  <c r="DU446" i="2"/>
  <c r="DT446" i="2"/>
  <c r="DS446" i="2"/>
  <c r="DR446" i="2"/>
  <c r="DQ446" i="2"/>
  <c r="DP446" i="2"/>
  <c r="DO446" i="2"/>
  <c r="DN446" i="2"/>
  <c r="DM446" i="2"/>
  <c r="DL446" i="2"/>
  <c r="DK446" i="2"/>
  <c r="DJ446" i="2"/>
  <c r="DI446" i="2"/>
  <c r="DH446" i="2"/>
  <c r="DG446" i="2"/>
  <c r="DF446" i="2"/>
  <c r="DE446" i="2"/>
  <c r="DD446" i="2"/>
  <c r="DC446" i="2"/>
  <c r="DB446" i="2"/>
  <c r="CV446" i="2"/>
  <c r="CR446" i="2"/>
  <c r="CQ446" i="2"/>
  <c r="CP446" i="2"/>
  <c r="CO446" i="2"/>
  <c r="CN446" i="2"/>
  <c r="FS445" i="2"/>
  <c r="FR445" i="2"/>
  <c r="FQ445" i="2"/>
  <c r="FP445" i="2"/>
  <c r="FO445" i="2"/>
  <c r="FN445" i="2"/>
  <c r="FM445" i="2"/>
  <c r="FL445" i="2"/>
  <c r="FK445" i="2"/>
  <c r="FJ445" i="2"/>
  <c r="FI445" i="2"/>
  <c r="FH445" i="2"/>
  <c r="FG445" i="2"/>
  <c r="FF445" i="2"/>
  <c r="FE445" i="2"/>
  <c r="FD445" i="2"/>
  <c r="FC445" i="2"/>
  <c r="FB445" i="2"/>
  <c r="FA445" i="2"/>
  <c r="EZ445" i="2"/>
  <c r="EY445" i="2"/>
  <c r="EX445" i="2"/>
  <c r="EW445" i="2"/>
  <c r="EV445" i="2"/>
  <c r="EU445" i="2"/>
  <c r="ET445" i="2"/>
  <c r="ES445" i="2"/>
  <c r="ER445" i="2"/>
  <c r="EQ445" i="2"/>
  <c r="EP445" i="2"/>
  <c r="EO445" i="2"/>
  <c r="EN445" i="2"/>
  <c r="EM445" i="2"/>
  <c r="EL445" i="2"/>
  <c r="EK445" i="2"/>
  <c r="EJ445" i="2"/>
  <c r="EI445" i="2"/>
  <c r="EH445" i="2"/>
  <c r="EG445" i="2"/>
  <c r="EF445" i="2"/>
  <c r="EE445" i="2"/>
  <c r="ED445" i="2"/>
  <c r="EC445" i="2"/>
  <c r="EB445" i="2"/>
  <c r="EA445" i="2"/>
  <c r="DZ445" i="2"/>
  <c r="DY445" i="2"/>
  <c r="DX445" i="2"/>
  <c r="DW445" i="2"/>
  <c r="DV445" i="2"/>
  <c r="DU445" i="2"/>
  <c r="DT445" i="2"/>
  <c r="DS445" i="2"/>
  <c r="DR445" i="2"/>
  <c r="DQ445" i="2"/>
  <c r="DP445" i="2"/>
  <c r="DO445" i="2"/>
  <c r="DN445" i="2"/>
  <c r="DM445" i="2"/>
  <c r="DL445" i="2"/>
  <c r="DK445" i="2"/>
  <c r="DJ445" i="2"/>
  <c r="DI445" i="2"/>
  <c r="DH445" i="2"/>
  <c r="DG445" i="2"/>
  <c r="DF445" i="2"/>
  <c r="DE445" i="2"/>
  <c r="DD445" i="2"/>
  <c r="DC445" i="2"/>
  <c r="DB445" i="2"/>
  <c r="CV445" i="2"/>
  <c r="CR445" i="2"/>
  <c r="CQ445" i="2"/>
  <c r="CP445" i="2"/>
  <c r="CO445" i="2"/>
  <c r="CN445" i="2"/>
  <c r="FS444" i="2"/>
  <c r="FR444" i="2"/>
  <c r="FQ444" i="2"/>
  <c r="FP444" i="2"/>
  <c r="FO444" i="2"/>
  <c r="FN444" i="2"/>
  <c r="FM444" i="2"/>
  <c r="FL444" i="2"/>
  <c r="FK444" i="2"/>
  <c r="FJ444" i="2"/>
  <c r="FI444" i="2"/>
  <c r="FH444" i="2"/>
  <c r="FG444" i="2"/>
  <c r="FF444" i="2"/>
  <c r="FE444" i="2"/>
  <c r="FD444" i="2"/>
  <c r="FC444" i="2"/>
  <c r="FB444" i="2"/>
  <c r="FA444" i="2"/>
  <c r="EZ444" i="2"/>
  <c r="EY444" i="2"/>
  <c r="EX444" i="2"/>
  <c r="EW444" i="2"/>
  <c r="EV444" i="2"/>
  <c r="EU444" i="2"/>
  <c r="ET444" i="2"/>
  <c r="ES444" i="2"/>
  <c r="ER444" i="2"/>
  <c r="EQ444" i="2"/>
  <c r="EP444" i="2"/>
  <c r="EO444" i="2"/>
  <c r="EN444" i="2"/>
  <c r="EM444" i="2"/>
  <c r="EL444" i="2"/>
  <c r="EK444" i="2"/>
  <c r="EJ444" i="2"/>
  <c r="EI444" i="2"/>
  <c r="EH444" i="2"/>
  <c r="EG444" i="2"/>
  <c r="EF444" i="2"/>
  <c r="EE444" i="2"/>
  <c r="ED444" i="2"/>
  <c r="EC444" i="2"/>
  <c r="EB444" i="2"/>
  <c r="EA444" i="2"/>
  <c r="DZ444" i="2"/>
  <c r="DY444" i="2"/>
  <c r="DX444" i="2"/>
  <c r="DW444" i="2"/>
  <c r="DV444" i="2"/>
  <c r="DU444" i="2"/>
  <c r="DT444" i="2"/>
  <c r="DS444" i="2"/>
  <c r="DR444" i="2"/>
  <c r="DQ444" i="2"/>
  <c r="DP444" i="2"/>
  <c r="DO444" i="2"/>
  <c r="DN444" i="2"/>
  <c r="DM444" i="2"/>
  <c r="DL444" i="2"/>
  <c r="DK444" i="2"/>
  <c r="DJ444" i="2"/>
  <c r="DI444" i="2"/>
  <c r="DH444" i="2"/>
  <c r="DG444" i="2"/>
  <c r="DF444" i="2"/>
  <c r="DE444" i="2"/>
  <c r="DD444" i="2"/>
  <c r="DC444" i="2"/>
  <c r="DB444" i="2"/>
  <c r="CV444" i="2"/>
  <c r="CR444" i="2"/>
  <c r="CQ444" i="2"/>
  <c r="CP444" i="2"/>
  <c r="CO444" i="2"/>
  <c r="CN444" i="2"/>
  <c r="FS443" i="2"/>
  <c r="FR443" i="2"/>
  <c r="FQ443" i="2"/>
  <c r="FP443" i="2"/>
  <c r="FO443" i="2"/>
  <c r="FN443" i="2"/>
  <c r="FM443" i="2"/>
  <c r="FL443" i="2"/>
  <c r="FK443" i="2"/>
  <c r="FJ443" i="2"/>
  <c r="FI443" i="2"/>
  <c r="FH443" i="2"/>
  <c r="FG443" i="2"/>
  <c r="FF443" i="2"/>
  <c r="FE443" i="2"/>
  <c r="FD443" i="2"/>
  <c r="FC443" i="2"/>
  <c r="FB443" i="2"/>
  <c r="FA443" i="2"/>
  <c r="EZ443" i="2"/>
  <c r="EY443" i="2"/>
  <c r="EX443" i="2"/>
  <c r="EW443" i="2"/>
  <c r="EV443" i="2"/>
  <c r="EU443" i="2"/>
  <c r="ET443" i="2"/>
  <c r="ES443" i="2"/>
  <c r="ER443" i="2"/>
  <c r="EQ443" i="2"/>
  <c r="EP443" i="2"/>
  <c r="EO443" i="2"/>
  <c r="EN443" i="2"/>
  <c r="EM443" i="2"/>
  <c r="EL443" i="2"/>
  <c r="EK443" i="2"/>
  <c r="EJ443" i="2"/>
  <c r="EI443" i="2"/>
  <c r="EH443" i="2"/>
  <c r="EG443" i="2"/>
  <c r="EF443" i="2"/>
  <c r="EE443" i="2"/>
  <c r="ED443" i="2"/>
  <c r="EC443" i="2"/>
  <c r="EB443" i="2"/>
  <c r="EA443" i="2"/>
  <c r="DZ443" i="2"/>
  <c r="DY443" i="2"/>
  <c r="DX443" i="2"/>
  <c r="DW443" i="2"/>
  <c r="DV443" i="2"/>
  <c r="DU443" i="2"/>
  <c r="DT443" i="2"/>
  <c r="DS443" i="2"/>
  <c r="DR443" i="2"/>
  <c r="DQ443" i="2"/>
  <c r="DP443" i="2"/>
  <c r="DO443" i="2"/>
  <c r="DN443" i="2"/>
  <c r="DM443" i="2"/>
  <c r="DL443" i="2"/>
  <c r="DK443" i="2"/>
  <c r="DJ443" i="2"/>
  <c r="DI443" i="2"/>
  <c r="DH443" i="2"/>
  <c r="DG443" i="2"/>
  <c r="DF443" i="2"/>
  <c r="DE443" i="2"/>
  <c r="DD443" i="2"/>
  <c r="DC443" i="2"/>
  <c r="DB443" i="2"/>
  <c r="CV443" i="2"/>
  <c r="CR443" i="2"/>
  <c r="CQ443" i="2"/>
  <c r="CP443" i="2"/>
  <c r="CO443" i="2"/>
  <c r="CN443" i="2"/>
  <c r="FS442" i="2"/>
  <c r="FR442" i="2"/>
  <c r="FQ442" i="2"/>
  <c r="FP442" i="2"/>
  <c r="FO442" i="2"/>
  <c r="FN442" i="2"/>
  <c r="FM442" i="2"/>
  <c r="FL442" i="2"/>
  <c r="FK442" i="2"/>
  <c r="FJ442" i="2"/>
  <c r="FI442" i="2"/>
  <c r="FH442" i="2"/>
  <c r="FG442" i="2"/>
  <c r="FF442" i="2"/>
  <c r="FE442" i="2"/>
  <c r="FD442" i="2"/>
  <c r="FC442" i="2"/>
  <c r="FB442" i="2"/>
  <c r="FA442" i="2"/>
  <c r="EZ442" i="2"/>
  <c r="EY442" i="2"/>
  <c r="EX442" i="2"/>
  <c r="EW442" i="2"/>
  <c r="EV442" i="2"/>
  <c r="EU442" i="2"/>
  <c r="ET442" i="2"/>
  <c r="ES442" i="2"/>
  <c r="ER442" i="2"/>
  <c r="EQ442" i="2"/>
  <c r="EP442" i="2"/>
  <c r="EO442" i="2"/>
  <c r="EN442" i="2"/>
  <c r="EM442" i="2"/>
  <c r="EL442" i="2"/>
  <c r="EK442" i="2"/>
  <c r="EJ442" i="2"/>
  <c r="EI442" i="2"/>
  <c r="EH442" i="2"/>
  <c r="EG442" i="2"/>
  <c r="EF442" i="2"/>
  <c r="EE442" i="2"/>
  <c r="ED442" i="2"/>
  <c r="EC442" i="2"/>
  <c r="EB442" i="2"/>
  <c r="EA442" i="2"/>
  <c r="DZ442" i="2"/>
  <c r="DY442" i="2"/>
  <c r="DX442" i="2"/>
  <c r="DW442" i="2"/>
  <c r="DV442" i="2"/>
  <c r="DU442" i="2"/>
  <c r="DT442" i="2"/>
  <c r="DS442" i="2"/>
  <c r="DR442" i="2"/>
  <c r="DQ442" i="2"/>
  <c r="DP442" i="2"/>
  <c r="DO442" i="2"/>
  <c r="DN442" i="2"/>
  <c r="DM442" i="2"/>
  <c r="DL442" i="2"/>
  <c r="DK442" i="2"/>
  <c r="DJ442" i="2"/>
  <c r="DI442" i="2"/>
  <c r="DH442" i="2"/>
  <c r="DG442" i="2"/>
  <c r="DF442" i="2"/>
  <c r="DE442" i="2"/>
  <c r="DD442" i="2"/>
  <c r="DC442" i="2"/>
  <c r="DB442" i="2"/>
  <c r="CV442" i="2"/>
  <c r="CR442" i="2"/>
  <c r="CQ442" i="2"/>
  <c r="CP442" i="2"/>
  <c r="CO442" i="2"/>
  <c r="CN442" i="2"/>
  <c r="FS441" i="2"/>
  <c r="FR441" i="2"/>
  <c r="FQ441" i="2"/>
  <c r="FP441" i="2"/>
  <c r="FO441" i="2"/>
  <c r="FN441" i="2"/>
  <c r="FM441" i="2"/>
  <c r="FL441" i="2"/>
  <c r="FK441" i="2"/>
  <c r="FJ441" i="2"/>
  <c r="FI441" i="2"/>
  <c r="FH441" i="2"/>
  <c r="FG441" i="2"/>
  <c r="FF441" i="2"/>
  <c r="FE441" i="2"/>
  <c r="FD441" i="2"/>
  <c r="FC441" i="2"/>
  <c r="FB441" i="2"/>
  <c r="FA441" i="2"/>
  <c r="EZ441" i="2"/>
  <c r="EY441" i="2"/>
  <c r="EX441" i="2"/>
  <c r="EW441" i="2"/>
  <c r="EV441" i="2"/>
  <c r="EU441" i="2"/>
  <c r="ET441" i="2"/>
  <c r="ES441" i="2"/>
  <c r="ER441" i="2"/>
  <c r="EQ441" i="2"/>
  <c r="EP441" i="2"/>
  <c r="EO441" i="2"/>
  <c r="EN441" i="2"/>
  <c r="EM441" i="2"/>
  <c r="EL441" i="2"/>
  <c r="EK441" i="2"/>
  <c r="EJ441" i="2"/>
  <c r="EI441" i="2"/>
  <c r="EH441" i="2"/>
  <c r="EG441" i="2"/>
  <c r="EF441" i="2"/>
  <c r="EE441" i="2"/>
  <c r="ED441" i="2"/>
  <c r="EC441" i="2"/>
  <c r="EB441" i="2"/>
  <c r="EA441" i="2"/>
  <c r="DZ441" i="2"/>
  <c r="DY441" i="2"/>
  <c r="DX441" i="2"/>
  <c r="DW441" i="2"/>
  <c r="DV441" i="2"/>
  <c r="DU441" i="2"/>
  <c r="DT441" i="2"/>
  <c r="DS441" i="2"/>
  <c r="DR441" i="2"/>
  <c r="DQ441" i="2"/>
  <c r="DP441" i="2"/>
  <c r="DO441" i="2"/>
  <c r="DN441" i="2"/>
  <c r="DM441" i="2"/>
  <c r="DL441" i="2"/>
  <c r="DK441" i="2"/>
  <c r="DJ441" i="2"/>
  <c r="DI441" i="2"/>
  <c r="DH441" i="2"/>
  <c r="DG441" i="2"/>
  <c r="DF441" i="2"/>
  <c r="DE441" i="2"/>
  <c r="DD441" i="2"/>
  <c r="DC441" i="2"/>
  <c r="DB441" i="2"/>
  <c r="CV441" i="2"/>
  <c r="CR441" i="2"/>
  <c r="CQ441" i="2"/>
  <c r="CP441" i="2"/>
  <c r="CO441" i="2"/>
  <c r="CN441" i="2"/>
  <c r="FS440" i="2"/>
  <c r="FR440" i="2"/>
  <c r="FQ440" i="2"/>
  <c r="FP440" i="2"/>
  <c r="FO440" i="2"/>
  <c r="FN440" i="2"/>
  <c r="FM440" i="2"/>
  <c r="FL440" i="2"/>
  <c r="FK440" i="2"/>
  <c r="FJ440" i="2"/>
  <c r="FI440" i="2"/>
  <c r="FH440" i="2"/>
  <c r="FG440" i="2"/>
  <c r="FF440" i="2"/>
  <c r="FE440" i="2"/>
  <c r="FD440" i="2"/>
  <c r="FC440" i="2"/>
  <c r="FB440" i="2"/>
  <c r="FA440" i="2"/>
  <c r="EZ440" i="2"/>
  <c r="EY440" i="2"/>
  <c r="EX440" i="2"/>
  <c r="EW440" i="2"/>
  <c r="EV440" i="2"/>
  <c r="EU440" i="2"/>
  <c r="ET440" i="2"/>
  <c r="ES440" i="2"/>
  <c r="ER440" i="2"/>
  <c r="EQ440" i="2"/>
  <c r="EP440" i="2"/>
  <c r="EO440" i="2"/>
  <c r="EN440" i="2"/>
  <c r="EM440" i="2"/>
  <c r="EL440" i="2"/>
  <c r="EK440" i="2"/>
  <c r="EJ440" i="2"/>
  <c r="EI440" i="2"/>
  <c r="EH440" i="2"/>
  <c r="EG440" i="2"/>
  <c r="EF440" i="2"/>
  <c r="EE440" i="2"/>
  <c r="ED440" i="2"/>
  <c r="EC440" i="2"/>
  <c r="EB440" i="2"/>
  <c r="EA440" i="2"/>
  <c r="DZ440" i="2"/>
  <c r="DY440" i="2"/>
  <c r="DX440" i="2"/>
  <c r="DW440" i="2"/>
  <c r="DV440" i="2"/>
  <c r="DU440" i="2"/>
  <c r="DT440" i="2"/>
  <c r="DS440" i="2"/>
  <c r="DR440" i="2"/>
  <c r="DQ440" i="2"/>
  <c r="DP440" i="2"/>
  <c r="DO440" i="2"/>
  <c r="DN440" i="2"/>
  <c r="DM440" i="2"/>
  <c r="DL440" i="2"/>
  <c r="DK440" i="2"/>
  <c r="DJ440" i="2"/>
  <c r="DI440" i="2"/>
  <c r="DH440" i="2"/>
  <c r="DG440" i="2"/>
  <c r="DF440" i="2"/>
  <c r="DE440" i="2"/>
  <c r="DD440" i="2"/>
  <c r="DC440" i="2"/>
  <c r="DB440" i="2"/>
  <c r="CV440" i="2"/>
  <c r="CR440" i="2"/>
  <c r="CQ440" i="2"/>
  <c r="CP440" i="2"/>
  <c r="CO440" i="2"/>
  <c r="CN440" i="2"/>
  <c r="FS439" i="2"/>
  <c r="FR439" i="2"/>
  <c r="FQ439" i="2"/>
  <c r="FP439" i="2"/>
  <c r="FO439" i="2"/>
  <c r="FN439" i="2"/>
  <c r="FM439" i="2"/>
  <c r="FL439" i="2"/>
  <c r="FK439" i="2"/>
  <c r="FJ439" i="2"/>
  <c r="FI439" i="2"/>
  <c r="FH439" i="2"/>
  <c r="FG439" i="2"/>
  <c r="FF439" i="2"/>
  <c r="FE439" i="2"/>
  <c r="FD439" i="2"/>
  <c r="FC439" i="2"/>
  <c r="FB439" i="2"/>
  <c r="FA439" i="2"/>
  <c r="EZ439" i="2"/>
  <c r="EY439" i="2"/>
  <c r="EX439" i="2"/>
  <c r="EW439" i="2"/>
  <c r="EV439" i="2"/>
  <c r="EU439" i="2"/>
  <c r="ET439" i="2"/>
  <c r="ES439" i="2"/>
  <c r="ER439" i="2"/>
  <c r="EQ439" i="2"/>
  <c r="EP439" i="2"/>
  <c r="EO439" i="2"/>
  <c r="EN439" i="2"/>
  <c r="EM439" i="2"/>
  <c r="EL439" i="2"/>
  <c r="EK439" i="2"/>
  <c r="EJ439" i="2"/>
  <c r="EI439" i="2"/>
  <c r="EH439" i="2"/>
  <c r="EG439" i="2"/>
  <c r="EF439" i="2"/>
  <c r="EE439" i="2"/>
  <c r="ED439" i="2"/>
  <c r="EC439" i="2"/>
  <c r="EB439" i="2"/>
  <c r="EA439" i="2"/>
  <c r="DZ439" i="2"/>
  <c r="DY439" i="2"/>
  <c r="DX439" i="2"/>
  <c r="DW439" i="2"/>
  <c r="DV439" i="2"/>
  <c r="DU439" i="2"/>
  <c r="DT439" i="2"/>
  <c r="DS439" i="2"/>
  <c r="DR439" i="2"/>
  <c r="DQ439" i="2"/>
  <c r="DP439" i="2"/>
  <c r="DO439" i="2"/>
  <c r="DN439" i="2"/>
  <c r="DM439" i="2"/>
  <c r="DL439" i="2"/>
  <c r="DK439" i="2"/>
  <c r="DJ439" i="2"/>
  <c r="DI439" i="2"/>
  <c r="DH439" i="2"/>
  <c r="DG439" i="2"/>
  <c r="DF439" i="2"/>
  <c r="DE439" i="2"/>
  <c r="DD439" i="2"/>
  <c r="DC439" i="2"/>
  <c r="DB439" i="2"/>
  <c r="CV439" i="2"/>
  <c r="CR439" i="2"/>
  <c r="CQ439" i="2"/>
  <c r="CP439" i="2"/>
  <c r="CO439" i="2"/>
  <c r="CN439" i="2"/>
  <c r="FS438" i="2"/>
  <c r="FR438" i="2"/>
  <c r="FQ438" i="2"/>
  <c r="FP438" i="2"/>
  <c r="FO438" i="2"/>
  <c r="FN438" i="2"/>
  <c r="FM438" i="2"/>
  <c r="FL438" i="2"/>
  <c r="FK438" i="2"/>
  <c r="FJ438" i="2"/>
  <c r="FI438" i="2"/>
  <c r="FH438" i="2"/>
  <c r="FG438" i="2"/>
  <c r="FF438" i="2"/>
  <c r="FE438" i="2"/>
  <c r="FD438" i="2"/>
  <c r="FC438" i="2"/>
  <c r="FB438" i="2"/>
  <c r="FA438" i="2"/>
  <c r="EZ438" i="2"/>
  <c r="EY438" i="2"/>
  <c r="EX438" i="2"/>
  <c r="EW438" i="2"/>
  <c r="EV438" i="2"/>
  <c r="EU438" i="2"/>
  <c r="ET438" i="2"/>
  <c r="ES438" i="2"/>
  <c r="ER438" i="2"/>
  <c r="EQ438" i="2"/>
  <c r="EP438" i="2"/>
  <c r="EO438" i="2"/>
  <c r="EN438" i="2"/>
  <c r="EM438" i="2"/>
  <c r="EL438" i="2"/>
  <c r="EK438" i="2"/>
  <c r="EJ438" i="2"/>
  <c r="EI438" i="2"/>
  <c r="EH438" i="2"/>
  <c r="EG438" i="2"/>
  <c r="EF438" i="2"/>
  <c r="EE438" i="2"/>
  <c r="ED438" i="2"/>
  <c r="EC438" i="2"/>
  <c r="EB438" i="2"/>
  <c r="EA438" i="2"/>
  <c r="DZ438" i="2"/>
  <c r="DY438" i="2"/>
  <c r="DX438" i="2"/>
  <c r="DW438" i="2"/>
  <c r="DV438" i="2"/>
  <c r="DU438" i="2"/>
  <c r="DT438" i="2"/>
  <c r="DS438" i="2"/>
  <c r="DR438" i="2"/>
  <c r="DQ438" i="2"/>
  <c r="DP438" i="2"/>
  <c r="DO438" i="2"/>
  <c r="DN438" i="2"/>
  <c r="DM438" i="2"/>
  <c r="DL438" i="2"/>
  <c r="DK438" i="2"/>
  <c r="DJ438" i="2"/>
  <c r="DI438" i="2"/>
  <c r="DH438" i="2"/>
  <c r="DG438" i="2"/>
  <c r="DF438" i="2"/>
  <c r="DE438" i="2"/>
  <c r="DD438" i="2"/>
  <c r="DC438" i="2"/>
  <c r="DB438" i="2"/>
  <c r="CV438" i="2"/>
  <c r="CR438" i="2"/>
  <c r="CQ438" i="2"/>
  <c r="CP438" i="2"/>
  <c r="CO438" i="2"/>
  <c r="CN438" i="2"/>
  <c r="FS437" i="2"/>
  <c r="FR437" i="2"/>
  <c r="FQ437" i="2"/>
  <c r="FP437" i="2"/>
  <c r="FO437" i="2"/>
  <c r="FN437" i="2"/>
  <c r="FM437" i="2"/>
  <c r="FL437" i="2"/>
  <c r="FK437" i="2"/>
  <c r="FJ437" i="2"/>
  <c r="FI437" i="2"/>
  <c r="FH437" i="2"/>
  <c r="FG437" i="2"/>
  <c r="FF437" i="2"/>
  <c r="FE437" i="2"/>
  <c r="FD437" i="2"/>
  <c r="FC437" i="2"/>
  <c r="FB437" i="2"/>
  <c r="FA437" i="2"/>
  <c r="EZ437" i="2"/>
  <c r="EY437" i="2"/>
  <c r="EX437" i="2"/>
  <c r="EW437" i="2"/>
  <c r="EV437" i="2"/>
  <c r="EU437" i="2"/>
  <c r="ET437" i="2"/>
  <c r="ES437" i="2"/>
  <c r="ER437" i="2"/>
  <c r="EQ437" i="2"/>
  <c r="EP437" i="2"/>
  <c r="EO437" i="2"/>
  <c r="EN437" i="2"/>
  <c r="EM437" i="2"/>
  <c r="EL437" i="2"/>
  <c r="EK437" i="2"/>
  <c r="EJ437" i="2"/>
  <c r="EI437" i="2"/>
  <c r="EH437" i="2"/>
  <c r="EG437" i="2"/>
  <c r="EF437" i="2"/>
  <c r="EE437" i="2"/>
  <c r="ED437" i="2"/>
  <c r="EC437" i="2"/>
  <c r="EB437" i="2"/>
  <c r="EA437" i="2"/>
  <c r="DZ437" i="2"/>
  <c r="DY437" i="2"/>
  <c r="DX437" i="2"/>
  <c r="DW437" i="2"/>
  <c r="DV437" i="2"/>
  <c r="DU437" i="2"/>
  <c r="DT437" i="2"/>
  <c r="DS437" i="2"/>
  <c r="DR437" i="2"/>
  <c r="DQ437" i="2"/>
  <c r="DP437" i="2"/>
  <c r="DO437" i="2"/>
  <c r="DN437" i="2"/>
  <c r="DM437" i="2"/>
  <c r="DL437" i="2"/>
  <c r="DK437" i="2"/>
  <c r="DJ437" i="2"/>
  <c r="DI437" i="2"/>
  <c r="DH437" i="2"/>
  <c r="DG437" i="2"/>
  <c r="DF437" i="2"/>
  <c r="DE437" i="2"/>
  <c r="DD437" i="2"/>
  <c r="DC437" i="2"/>
  <c r="DB437" i="2"/>
  <c r="CV437" i="2"/>
  <c r="CR437" i="2"/>
  <c r="CQ437" i="2"/>
  <c r="CP437" i="2"/>
  <c r="CO437" i="2"/>
  <c r="CN437" i="2"/>
  <c r="FS436" i="2"/>
  <c r="FR436" i="2"/>
  <c r="FQ436" i="2"/>
  <c r="FP436" i="2"/>
  <c r="FO436" i="2"/>
  <c r="FN436" i="2"/>
  <c r="FM436" i="2"/>
  <c r="FL436" i="2"/>
  <c r="FK436" i="2"/>
  <c r="FJ436" i="2"/>
  <c r="FI436" i="2"/>
  <c r="FH436" i="2"/>
  <c r="FG436" i="2"/>
  <c r="FF436" i="2"/>
  <c r="FE436" i="2"/>
  <c r="FD436" i="2"/>
  <c r="FC436" i="2"/>
  <c r="FB436" i="2"/>
  <c r="FA436" i="2"/>
  <c r="EZ436" i="2"/>
  <c r="EY436" i="2"/>
  <c r="EX436" i="2"/>
  <c r="EW436" i="2"/>
  <c r="EV436" i="2"/>
  <c r="EU436" i="2"/>
  <c r="ET436" i="2"/>
  <c r="ES436" i="2"/>
  <c r="ER436" i="2"/>
  <c r="EQ436" i="2"/>
  <c r="EP436" i="2"/>
  <c r="EO436" i="2"/>
  <c r="EN436" i="2"/>
  <c r="EM436" i="2"/>
  <c r="EL436" i="2"/>
  <c r="EK436" i="2"/>
  <c r="EJ436" i="2"/>
  <c r="EI436" i="2"/>
  <c r="EH436" i="2"/>
  <c r="EG436" i="2"/>
  <c r="EF436" i="2"/>
  <c r="EE436" i="2"/>
  <c r="ED436" i="2"/>
  <c r="EC436" i="2"/>
  <c r="EB436" i="2"/>
  <c r="EA436" i="2"/>
  <c r="DZ436" i="2"/>
  <c r="DY436" i="2"/>
  <c r="DX436" i="2"/>
  <c r="DW436" i="2"/>
  <c r="DV436" i="2"/>
  <c r="DU436" i="2"/>
  <c r="DT436" i="2"/>
  <c r="DS436" i="2"/>
  <c r="DR436" i="2"/>
  <c r="DQ436" i="2"/>
  <c r="DP436" i="2"/>
  <c r="DO436" i="2"/>
  <c r="DN436" i="2"/>
  <c r="DM436" i="2"/>
  <c r="DL436" i="2"/>
  <c r="DK436" i="2"/>
  <c r="DJ436" i="2"/>
  <c r="DI436" i="2"/>
  <c r="DH436" i="2"/>
  <c r="DG436" i="2"/>
  <c r="DF436" i="2"/>
  <c r="DE436" i="2"/>
  <c r="DD436" i="2"/>
  <c r="DC436" i="2"/>
  <c r="DB436" i="2"/>
  <c r="CV436" i="2"/>
  <c r="CR436" i="2"/>
  <c r="CQ436" i="2"/>
  <c r="CP436" i="2"/>
  <c r="CO436" i="2"/>
  <c r="CN436" i="2"/>
  <c r="FS435" i="2"/>
  <c r="FR435" i="2"/>
  <c r="FQ435" i="2"/>
  <c r="FP435" i="2"/>
  <c r="FO435" i="2"/>
  <c r="FN435" i="2"/>
  <c r="FM435" i="2"/>
  <c r="FL435" i="2"/>
  <c r="FK435" i="2"/>
  <c r="FJ435" i="2"/>
  <c r="FI435" i="2"/>
  <c r="FH435" i="2"/>
  <c r="FG435" i="2"/>
  <c r="FF435" i="2"/>
  <c r="FE435" i="2"/>
  <c r="FD435" i="2"/>
  <c r="FC435" i="2"/>
  <c r="FB435" i="2"/>
  <c r="FA435" i="2"/>
  <c r="EZ435" i="2"/>
  <c r="EY435" i="2"/>
  <c r="EX435" i="2"/>
  <c r="EW435" i="2"/>
  <c r="EV435" i="2"/>
  <c r="EU435" i="2"/>
  <c r="ET435" i="2"/>
  <c r="ES435" i="2"/>
  <c r="ER435" i="2"/>
  <c r="EQ435" i="2"/>
  <c r="EP435" i="2"/>
  <c r="EO435" i="2"/>
  <c r="EN435" i="2"/>
  <c r="EM435" i="2"/>
  <c r="EL435" i="2"/>
  <c r="EK435" i="2"/>
  <c r="EJ435" i="2"/>
  <c r="EI435" i="2"/>
  <c r="EH435" i="2"/>
  <c r="EG435" i="2"/>
  <c r="EF435" i="2"/>
  <c r="EE435" i="2"/>
  <c r="ED435" i="2"/>
  <c r="EC435" i="2"/>
  <c r="EB435" i="2"/>
  <c r="EA435" i="2"/>
  <c r="DZ435" i="2"/>
  <c r="DY435" i="2"/>
  <c r="DX435" i="2"/>
  <c r="DW435" i="2"/>
  <c r="DV435" i="2"/>
  <c r="DU435" i="2"/>
  <c r="DT435" i="2"/>
  <c r="DS435" i="2"/>
  <c r="DR435" i="2"/>
  <c r="DQ435" i="2"/>
  <c r="DP435" i="2"/>
  <c r="DO435" i="2"/>
  <c r="DN435" i="2"/>
  <c r="DM435" i="2"/>
  <c r="DL435" i="2"/>
  <c r="DK435" i="2"/>
  <c r="DJ435" i="2"/>
  <c r="DI435" i="2"/>
  <c r="DH435" i="2"/>
  <c r="DG435" i="2"/>
  <c r="DF435" i="2"/>
  <c r="DE435" i="2"/>
  <c r="DD435" i="2"/>
  <c r="DC435" i="2"/>
  <c r="DB435" i="2"/>
  <c r="CV435" i="2"/>
  <c r="CR435" i="2"/>
  <c r="CQ435" i="2"/>
  <c r="CP435" i="2"/>
  <c r="CO435" i="2"/>
  <c r="CN435" i="2"/>
  <c r="FS434" i="2"/>
  <c r="FR434" i="2"/>
  <c r="FQ434" i="2"/>
  <c r="FP434" i="2"/>
  <c r="FO434" i="2"/>
  <c r="FN434" i="2"/>
  <c r="FM434" i="2"/>
  <c r="FL434" i="2"/>
  <c r="FK434" i="2"/>
  <c r="FJ434" i="2"/>
  <c r="FI434" i="2"/>
  <c r="FH434" i="2"/>
  <c r="FG434" i="2"/>
  <c r="FF434" i="2"/>
  <c r="FE434" i="2"/>
  <c r="FD434" i="2"/>
  <c r="FC434" i="2"/>
  <c r="FB434" i="2"/>
  <c r="FA434" i="2"/>
  <c r="EZ434" i="2"/>
  <c r="EY434" i="2"/>
  <c r="EX434" i="2"/>
  <c r="EW434" i="2"/>
  <c r="EV434" i="2"/>
  <c r="EU434" i="2"/>
  <c r="ET434" i="2"/>
  <c r="ES434" i="2"/>
  <c r="ER434" i="2"/>
  <c r="EQ434" i="2"/>
  <c r="EP434" i="2"/>
  <c r="EO434" i="2"/>
  <c r="EN434" i="2"/>
  <c r="EM434" i="2"/>
  <c r="EL434" i="2"/>
  <c r="EK434" i="2"/>
  <c r="EJ434" i="2"/>
  <c r="EI434" i="2"/>
  <c r="EH434" i="2"/>
  <c r="EG434" i="2"/>
  <c r="EF434" i="2"/>
  <c r="EE434" i="2"/>
  <c r="ED434" i="2"/>
  <c r="EC434" i="2"/>
  <c r="EB434" i="2"/>
  <c r="EA434" i="2"/>
  <c r="DZ434" i="2"/>
  <c r="DY434" i="2"/>
  <c r="DX434" i="2"/>
  <c r="DW434" i="2"/>
  <c r="DV434" i="2"/>
  <c r="DU434" i="2"/>
  <c r="DT434" i="2"/>
  <c r="DS434" i="2"/>
  <c r="DR434" i="2"/>
  <c r="DQ434" i="2"/>
  <c r="DP434" i="2"/>
  <c r="DO434" i="2"/>
  <c r="DN434" i="2"/>
  <c r="DM434" i="2"/>
  <c r="DL434" i="2"/>
  <c r="DK434" i="2"/>
  <c r="DJ434" i="2"/>
  <c r="DI434" i="2"/>
  <c r="DH434" i="2"/>
  <c r="DG434" i="2"/>
  <c r="DF434" i="2"/>
  <c r="DE434" i="2"/>
  <c r="DD434" i="2"/>
  <c r="DC434" i="2"/>
  <c r="DB434" i="2"/>
  <c r="CV434" i="2"/>
  <c r="CR434" i="2"/>
  <c r="CQ434" i="2"/>
  <c r="CP434" i="2"/>
  <c r="CO434" i="2"/>
  <c r="CN434" i="2"/>
  <c r="FS433" i="2"/>
  <c r="FR433" i="2"/>
  <c r="FQ433" i="2"/>
  <c r="FP433" i="2"/>
  <c r="FO433" i="2"/>
  <c r="FN433" i="2"/>
  <c r="FM433" i="2"/>
  <c r="FL433" i="2"/>
  <c r="FK433" i="2"/>
  <c r="FJ433" i="2"/>
  <c r="FI433" i="2"/>
  <c r="FH433" i="2"/>
  <c r="FG433" i="2"/>
  <c r="FF433" i="2"/>
  <c r="FE433" i="2"/>
  <c r="FD433" i="2"/>
  <c r="FC433" i="2"/>
  <c r="FB433" i="2"/>
  <c r="FA433" i="2"/>
  <c r="EZ433" i="2"/>
  <c r="EY433" i="2"/>
  <c r="EX433" i="2"/>
  <c r="EW433" i="2"/>
  <c r="EV433" i="2"/>
  <c r="EU433" i="2"/>
  <c r="ET433" i="2"/>
  <c r="ES433" i="2"/>
  <c r="ER433" i="2"/>
  <c r="EQ433" i="2"/>
  <c r="EP433" i="2"/>
  <c r="EO433" i="2"/>
  <c r="EN433" i="2"/>
  <c r="EM433" i="2"/>
  <c r="EL433" i="2"/>
  <c r="EK433" i="2"/>
  <c r="EJ433" i="2"/>
  <c r="EI433" i="2"/>
  <c r="EH433" i="2"/>
  <c r="EG433" i="2"/>
  <c r="EF433" i="2"/>
  <c r="EE433" i="2"/>
  <c r="ED433" i="2"/>
  <c r="EC433" i="2"/>
  <c r="EB433" i="2"/>
  <c r="EA433" i="2"/>
  <c r="DZ433" i="2"/>
  <c r="DY433" i="2"/>
  <c r="DX433" i="2"/>
  <c r="DW433" i="2"/>
  <c r="DV433" i="2"/>
  <c r="DU433" i="2"/>
  <c r="DT433" i="2"/>
  <c r="DS433" i="2"/>
  <c r="DR433" i="2"/>
  <c r="DQ433" i="2"/>
  <c r="DP433" i="2"/>
  <c r="DO433" i="2"/>
  <c r="DN433" i="2"/>
  <c r="DM433" i="2"/>
  <c r="DL433" i="2"/>
  <c r="DK433" i="2"/>
  <c r="DJ433" i="2"/>
  <c r="DI433" i="2"/>
  <c r="DH433" i="2"/>
  <c r="DG433" i="2"/>
  <c r="DF433" i="2"/>
  <c r="DE433" i="2"/>
  <c r="DD433" i="2"/>
  <c r="DC433" i="2"/>
  <c r="DB433" i="2"/>
  <c r="CV433" i="2"/>
  <c r="CR433" i="2"/>
  <c r="CQ433" i="2"/>
  <c r="CP433" i="2"/>
  <c r="CO433" i="2"/>
  <c r="CN433" i="2"/>
  <c r="FS432" i="2"/>
  <c r="FR432" i="2"/>
  <c r="FQ432" i="2"/>
  <c r="FP432" i="2"/>
  <c r="FO432" i="2"/>
  <c r="FN432" i="2"/>
  <c r="FM432" i="2"/>
  <c r="FL432" i="2"/>
  <c r="FK432" i="2"/>
  <c r="FJ432" i="2"/>
  <c r="FI432" i="2"/>
  <c r="FH432" i="2"/>
  <c r="FG432" i="2"/>
  <c r="FF432" i="2"/>
  <c r="FE432" i="2"/>
  <c r="FD432" i="2"/>
  <c r="FC432" i="2"/>
  <c r="FB432" i="2"/>
  <c r="FA432" i="2"/>
  <c r="EZ432" i="2"/>
  <c r="EY432" i="2"/>
  <c r="EX432" i="2"/>
  <c r="EW432" i="2"/>
  <c r="EV432" i="2"/>
  <c r="EU432" i="2"/>
  <c r="ET432" i="2"/>
  <c r="ES432" i="2"/>
  <c r="ER432" i="2"/>
  <c r="EQ432" i="2"/>
  <c r="EP432" i="2"/>
  <c r="EO432" i="2"/>
  <c r="EN432" i="2"/>
  <c r="EM432" i="2"/>
  <c r="EL432" i="2"/>
  <c r="EK432" i="2"/>
  <c r="EJ432" i="2"/>
  <c r="EI432" i="2"/>
  <c r="EH432" i="2"/>
  <c r="EG432" i="2"/>
  <c r="EF432" i="2"/>
  <c r="EE432" i="2"/>
  <c r="ED432" i="2"/>
  <c r="EC432" i="2"/>
  <c r="EB432" i="2"/>
  <c r="EA432" i="2"/>
  <c r="DZ432" i="2"/>
  <c r="DY432" i="2"/>
  <c r="DX432" i="2"/>
  <c r="DW432" i="2"/>
  <c r="DV432" i="2"/>
  <c r="DU432" i="2"/>
  <c r="DT432" i="2"/>
  <c r="DS432" i="2"/>
  <c r="DR432" i="2"/>
  <c r="DQ432" i="2"/>
  <c r="DP432" i="2"/>
  <c r="DO432" i="2"/>
  <c r="DN432" i="2"/>
  <c r="DM432" i="2"/>
  <c r="DL432" i="2"/>
  <c r="DK432" i="2"/>
  <c r="DJ432" i="2"/>
  <c r="DI432" i="2"/>
  <c r="DH432" i="2"/>
  <c r="DG432" i="2"/>
  <c r="DF432" i="2"/>
  <c r="DE432" i="2"/>
  <c r="DD432" i="2"/>
  <c r="DC432" i="2"/>
  <c r="DB432" i="2"/>
  <c r="CV432" i="2"/>
  <c r="CR432" i="2"/>
  <c r="CQ432" i="2"/>
  <c r="CP432" i="2"/>
  <c r="CO432" i="2"/>
  <c r="CN432" i="2"/>
  <c r="FS431" i="2"/>
  <c r="FR431" i="2"/>
  <c r="FQ431" i="2"/>
  <c r="FP431" i="2"/>
  <c r="FO431" i="2"/>
  <c r="FN431" i="2"/>
  <c r="FM431" i="2"/>
  <c r="FL431" i="2"/>
  <c r="FK431" i="2"/>
  <c r="FJ431" i="2"/>
  <c r="FI431" i="2"/>
  <c r="FH431" i="2"/>
  <c r="FG431" i="2"/>
  <c r="FF431" i="2"/>
  <c r="FE431" i="2"/>
  <c r="FD431" i="2"/>
  <c r="FC431" i="2"/>
  <c r="FB431" i="2"/>
  <c r="FA431" i="2"/>
  <c r="EZ431" i="2"/>
  <c r="EY431" i="2"/>
  <c r="EX431" i="2"/>
  <c r="EW431" i="2"/>
  <c r="EV431" i="2"/>
  <c r="EU431" i="2"/>
  <c r="ET431" i="2"/>
  <c r="ES431" i="2"/>
  <c r="ER431" i="2"/>
  <c r="EQ431" i="2"/>
  <c r="EP431" i="2"/>
  <c r="EO431" i="2"/>
  <c r="EN431" i="2"/>
  <c r="EM431" i="2"/>
  <c r="EL431" i="2"/>
  <c r="EK431" i="2"/>
  <c r="EJ431" i="2"/>
  <c r="EI431" i="2"/>
  <c r="EH431" i="2"/>
  <c r="EG431" i="2"/>
  <c r="EF431" i="2"/>
  <c r="EE431" i="2"/>
  <c r="ED431" i="2"/>
  <c r="EC431" i="2"/>
  <c r="EB431" i="2"/>
  <c r="EA431" i="2"/>
  <c r="DZ431" i="2"/>
  <c r="DY431" i="2"/>
  <c r="DX431" i="2"/>
  <c r="DW431" i="2"/>
  <c r="DV431" i="2"/>
  <c r="DU431" i="2"/>
  <c r="DT431" i="2"/>
  <c r="DS431" i="2"/>
  <c r="DR431" i="2"/>
  <c r="DQ431" i="2"/>
  <c r="DP431" i="2"/>
  <c r="DO431" i="2"/>
  <c r="DN431" i="2"/>
  <c r="DM431" i="2"/>
  <c r="DL431" i="2"/>
  <c r="DK431" i="2"/>
  <c r="DJ431" i="2"/>
  <c r="DI431" i="2"/>
  <c r="DH431" i="2"/>
  <c r="DG431" i="2"/>
  <c r="DF431" i="2"/>
  <c r="DE431" i="2"/>
  <c r="DD431" i="2"/>
  <c r="DC431" i="2"/>
  <c r="DB431" i="2"/>
  <c r="CV431" i="2"/>
  <c r="CR431" i="2"/>
  <c r="CQ431" i="2"/>
  <c r="CP431" i="2"/>
  <c r="CO431" i="2"/>
  <c r="CN431" i="2"/>
  <c r="FS430" i="2"/>
  <c r="FR430" i="2"/>
  <c r="FQ430" i="2"/>
  <c r="FP430" i="2"/>
  <c r="FO430" i="2"/>
  <c r="FN430" i="2"/>
  <c r="FM430" i="2"/>
  <c r="FL430" i="2"/>
  <c r="FK430" i="2"/>
  <c r="FJ430" i="2"/>
  <c r="FI430" i="2"/>
  <c r="FH430" i="2"/>
  <c r="FG430" i="2"/>
  <c r="FF430" i="2"/>
  <c r="FE430" i="2"/>
  <c r="FD430" i="2"/>
  <c r="FC430" i="2"/>
  <c r="FB430" i="2"/>
  <c r="FA430" i="2"/>
  <c r="EZ430" i="2"/>
  <c r="EY430" i="2"/>
  <c r="EX430" i="2"/>
  <c r="EW430" i="2"/>
  <c r="EV430" i="2"/>
  <c r="EU430" i="2"/>
  <c r="ET430" i="2"/>
  <c r="ES430" i="2"/>
  <c r="ER430" i="2"/>
  <c r="EQ430" i="2"/>
  <c r="EP430" i="2"/>
  <c r="EO430" i="2"/>
  <c r="EN430" i="2"/>
  <c r="EM430" i="2"/>
  <c r="EL430" i="2"/>
  <c r="EK430" i="2"/>
  <c r="EJ430" i="2"/>
  <c r="EI430" i="2"/>
  <c r="EH430" i="2"/>
  <c r="EG430" i="2"/>
  <c r="EF430" i="2"/>
  <c r="EE430" i="2"/>
  <c r="ED430" i="2"/>
  <c r="EC430" i="2"/>
  <c r="EB430" i="2"/>
  <c r="EA430" i="2"/>
  <c r="DZ430" i="2"/>
  <c r="DY430" i="2"/>
  <c r="DX430" i="2"/>
  <c r="DW430" i="2"/>
  <c r="DV430" i="2"/>
  <c r="DU430" i="2"/>
  <c r="DT430" i="2"/>
  <c r="DS430" i="2"/>
  <c r="DR430" i="2"/>
  <c r="DQ430" i="2"/>
  <c r="DP430" i="2"/>
  <c r="DO430" i="2"/>
  <c r="DN430" i="2"/>
  <c r="DM430" i="2"/>
  <c r="DL430" i="2"/>
  <c r="DK430" i="2"/>
  <c r="DJ430" i="2"/>
  <c r="DI430" i="2"/>
  <c r="DH430" i="2"/>
  <c r="DG430" i="2"/>
  <c r="DF430" i="2"/>
  <c r="DE430" i="2"/>
  <c r="DD430" i="2"/>
  <c r="DC430" i="2"/>
  <c r="DB430" i="2"/>
  <c r="CV430" i="2"/>
  <c r="CR430" i="2"/>
  <c r="CQ430" i="2"/>
  <c r="CP430" i="2"/>
  <c r="CO430" i="2"/>
  <c r="CN430" i="2"/>
  <c r="FS429" i="2"/>
  <c r="FR429" i="2"/>
  <c r="FQ429" i="2"/>
  <c r="FP429" i="2"/>
  <c r="FO429" i="2"/>
  <c r="FN429" i="2"/>
  <c r="FM429" i="2"/>
  <c r="FL429" i="2"/>
  <c r="FK429" i="2"/>
  <c r="FJ429" i="2"/>
  <c r="FI429" i="2"/>
  <c r="FH429" i="2"/>
  <c r="FG429" i="2"/>
  <c r="FF429" i="2"/>
  <c r="FE429" i="2"/>
  <c r="FD429" i="2"/>
  <c r="FC429" i="2"/>
  <c r="FB429" i="2"/>
  <c r="FA429" i="2"/>
  <c r="EZ429" i="2"/>
  <c r="EY429" i="2"/>
  <c r="EX429" i="2"/>
  <c r="EW429" i="2"/>
  <c r="EV429" i="2"/>
  <c r="EU429" i="2"/>
  <c r="ET429" i="2"/>
  <c r="ES429" i="2"/>
  <c r="ER429" i="2"/>
  <c r="EQ429" i="2"/>
  <c r="EP429" i="2"/>
  <c r="EO429" i="2"/>
  <c r="EN429" i="2"/>
  <c r="EM429" i="2"/>
  <c r="EL429" i="2"/>
  <c r="EK429" i="2"/>
  <c r="EJ429" i="2"/>
  <c r="EI429" i="2"/>
  <c r="EH429" i="2"/>
  <c r="EG429" i="2"/>
  <c r="EF429" i="2"/>
  <c r="EE429" i="2"/>
  <c r="ED429" i="2"/>
  <c r="EC429" i="2"/>
  <c r="EB429" i="2"/>
  <c r="EA429" i="2"/>
  <c r="DZ429" i="2"/>
  <c r="DY429" i="2"/>
  <c r="DX429" i="2"/>
  <c r="DW429" i="2"/>
  <c r="DV429" i="2"/>
  <c r="DU429" i="2"/>
  <c r="DT429" i="2"/>
  <c r="DS429" i="2"/>
  <c r="DR429" i="2"/>
  <c r="DQ429" i="2"/>
  <c r="DP429" i="2"/>
  <c r="DO429" i="2"/>
  <c r="DN429" i="2"/>
  <c r="DM429" i="2"/>
  <c r="DL429" i="2"/>
  <c r="DK429" i="2"/>
  <c r="DJ429" i="2"/>
  <c r="DI429" i="2"/>
  <c r="DH429" i="2"/>
  <c r="DG429" i="2"/>
  <c r="DF429" i="2"/>
  <c r="DE429" i="2"/>
  <c r="DD429" i="2"/>
  <c r="DC429" i="2"/>
  <c r="DB429" i="2"/>
  <c r="CV429" i="2"/>
  <c r="CR429" i="2"/>
  <c r="CQ429" i="2"/>
  <c r="CP429" i="2"/>
  <c r="CO429" i="2"/>
  <c r="CN429" i="2"/>
  <c r="FS428" i="2"/>
  <c r="FR428" i="2"/>
  <c r="FQ428" i="2"/>
  <c r="FP428" i="2"/>
  <c r="FO428" i="2"/>
  <c r="FN428" i="2"/>
  <c r="FM428" i="2"/>
  <c r="FL428" i="2"/>
  <c r="FK428" i="2"/>
  <c r="FJ428" i="2"/>
  <c r="FI428" i="2"/>
  <c r="FH428" i="2"/>
  <c r="FG428" i="2"/>
  <c r="FF428" i="2"/>
  <c r="FE428" i="2"/>
  <c r="FD428" i="2"/>
  <c r="FC428" i="2"/>
  <c r="FB428" i="2"/>
  <c r="FA428" i="2"/>
  <c r="EZ428" i="2"/>
  <c r="EY428" i="2"/>
  <c r="EX428" i="2"/>
  <c r="EW428" i="2"/>
  <c r="EV428" i="2"/>
  <c r="EU428" i="2"/>
  <c r="ET428" i="2"/>
  <c r="ES428" i="2"/>
  <c r="ER428" i="2"/>
  <c r="EQ428" i="2"/>
  <c r="EP428" i="2"/>
  <c r="EO428" i="2"/>
  <c r="EN428" i="2"/>
  <c r="EM428" i="2"/>
  <c r="EL428" i="2"/>
  <c r="EK428" i="2"/>
  <c r="EJ428" i="2"/>
  <c r="EI428" i="2"/>
  <c r="EH428" i="2"/>
  <c r="EG428" i="2"/>
  <c r="EF428" i="2"/>
  <c r="EE428" i="2"/>
  <c r="ED428" i="2"/>
  <c r="EC428" i="2"/>
  <c r="EB428" i="2"/>
  <c r="EA428" i="2"/>
  <c r="DZ428" i="2"/>
  <c r="DY428" i="2"/>
  <c r="DX428" i="2"/>
  <c r="DW428" i="2"/>
  <c r="DV428" i="2"/>
  <c r="DU428" i="2"/>
  <c r="DT428" i="2"/>
  <c r="DS428" i="2"/>
  <c r="DR428" i="2"/>
  <c r="DQ428" i="2"/>
  <c r="DP428" i="2"/>
  <c r="DO428" i="2"/>
  <c r="DN428" i="2"/>
  <c r="DM428" i="2"/>
  <c r="DL428" i="2"/>
  <c r="DK428" i="2"/>
  <c r="DJ428" i="2"/>
  <c r="DI428" i="2"/>
  <c r="DH428" i="2"/>
  <c r="DG428" i="2"/>
  <c r="DF428" i="2"/>
  <c r="DE428" i="2"/>
  <c r="DD428" i="2"/>
  <c r="DC428" i="2"/>
  <c r="DB428" i="2"/>
  <c r="CV428" i="2"/>
  <c r="CR428" i="2"/>
  <c r="CQ428" i="2"/>
  <c r="CP428" i="2"/>
  <c r="CO428" i="2"/>
  <c r="CN428" i="2"/>
  <c r="FS427" i="2"/>
  <c r="FR427" i="2"/>
  <c r="FQ427" i="2"/>
  <c r="FP427" i="2"/>
  <c r="FO427" i="2"/>
  <c r="FN427" i="2"/>
  <c r="FM427" i="2"/>
  <c r="FL427" i="2"/>
  <c r="FK427" i="2"/>
  <c r="FJ427" i="2"/>
  <c r="FI427" i="2"/>
  <c r="FH427" i="2"/>
  <c r="FG427" i="2"/>
  <c r="FF427" i="2"/>
  <c r="FE427" i="2"/>
  <c r="FD427" i="2"/>
  <c r="FC427" i="2"/>
  <c r="FB427" i="2"/>
  <c r="FA427" i="2"/>
  <c r="EZ427" i="2"/>
  <c r="EY427" i="2"/>
  <c r="EX427" i="2"/>
  <c r="EW427" i="2"/>
  <c r="EV427" i="2"/>
  <c r="EU427" i="2"/>
  <c r="ET427" i="2"/>
  <c r="ES427" i="2"/>
  <c r="ER427" i="2"/>
  <c r="EQ427" i="2"/>
  <c r="EP427" i="2"/>
  <c r="EO427" i="2"/>
  <c r="EN427" i="2"/>
  <c r="EM427" i="2"/>
  <c r="EL427" i="2"/>
  <c r="EK427" i="2"/>
  <c r="EJ427" i="2"/>
  <c r="EI427" i="2"/>
  <c r="EH427" i="2"/>
  <c r="EG427" i="2"/>
  <c r="EF427" i="2"/>
  <c r="EE427" i="2"/>
  <c r="ED427" i="2"/>
  <c r="EC427" i="2"/>
  <c r="EB427" i="2"/>
  <c r="EA427" i="2"/>
  <c r="DZ427" i="2"/>
  <c r="DY427" i="2"/>
  <c r="DX427" i="2"/>
  <c r="DW427" i="2"/>
  <c r="DV427" i="2"/>
  <c r="DU427" i="2"/>
  <c r="DT427" i="2"/>
  <c r="DS427" i="2"/>
  <c r="DR427" i="2"/>
  <c r="DQ427" i="2"/>
  <c r="DP427" i="2"/>
  <c r="DO427" i="2"/>
  <c r="DN427" i="2"/>
  <c r="DM427" i="2"/>
  <c r="DL427" i="2"/>
  <c r="DK427" i="2"/>
  <c r="DJ427" i="2"/>
  <c r="DI427" i="2"/>
  <c r="DH427" i="2"/>
  <c r="DG427" i="2"/>
  <c r="DF427" i="2"/>
  <c r="DE427" i="2"/>
  <c r="DD427" i="2"/>
  <c r="DC427" i="2"/>
  <c r="DB427" i="2"/>
  <c r="CV427" i="2"/>
  <c r="CR427" i="2"/>
  <c r="CQ427" i="2"/>
  <c r="CP427" i="2"/>
  <c r="CO427" i="2"/>
  <c r="CN427" i="2"/>
  <c r="FS426" i="2"/>
  <c r="FR426" i="2"/>
  <c r="FQ426" i="2"/>
  <c r="FP426" i="2"/>
  <c r="FO426" i="2"/>
  <c r="FN426" i="2"/>
  <c r="FM426" i="2"/>
  <c r="FL426" i="2"/>
  <c r="FK426" i="2"/>
  <c r="FJ426" i="2"/>
  <c r="FI426" i="2"/>
  <c r="FH426" i="2"/>
  <c r="FG426" i="2"/>
  <c r="FF426" i="2"/>
  <c r="FE426" i="2"/>
  <c r="FD426" i="2"/>
  <c r="FC426" i="2"/>
  <c r="FB426" i="2"/>
  <c r="FA426" i="2"/>
  <c r="EZ426" i="2"/>
  <c r="EY426" i="2"/>
  <c r="EX426" i="2"/>
  <c r="EW426" i="2"/>
  <c r="EV426" i="2"/>
  <c r="EU426" i="2"/>
  <c r="ET426" i="2"/>
  <c r="ES426" i="2"/>
  <c r="ER426" i="2"/>
  <c r="EQ426" i="2"/>
  <c r="EP426" i="2"/>
  <c r="EO426" i="2"/>
  <c r="EN426" i="2"/>
  <c r="EM426" i="2"/>
  <c r="EL426" i="2"/>
  <c r="EK426" i="2"/>
  <c r="EJ426" i="2"/>
  <c r="EI426" i="2"/>
  <c r="EH426" i="2"/>
  <c r="EG426" i="2"/>
  <c r="EF426" i="2"/>
  <c r="EE426" i="2"/>
  <c r="ED426" i="2"/>
  <c r="EC426" i="2"/>
  <c r="EB426" i="2"/>
  <c r="EA426" i="2"/>
  <c r="DZ426" i="2"/>
  <c r="DY426" i="2"/>
  <c r="DX426" i="2"/>
  <c r="DW426" i="2"/>
  <c r="DV426" i="2"/>
  <c r="DU426" i="2"/>
  <c r="DT426" i="2"/>
  <c r="DS426" i="2"/>
  <c r="DR426" i="2"/>
  <c r="DQ426" i="2"/>
  <c r="DP426" i="2"/>
  <c r="DO426" i="2"/>
  <c r="DN426" i="2"/>
  <c r="DM426" i="2"/>
  <c r="DL426" i="2"/>
  <c r="DK426" i="2"/>
  <c r="DJ426" i="2"/>
  <c r="DI426" i="2"/>
  <c r="DH426" i="2"/>
  <c r="DG426" i="2"/>
  <c r="DF426" i="2"/>
  <c r="DE426" i="2"/>
  <c r="DD426" i="2"/>
  <c r="DC426" i="2"/>
  <c r="DB426" i="2"/>
  <c r="CV426" i="2"/>
  <c r="CR426" i="2"/>
  <c r="CQ426" i="2"/>
  <c r="CP426" i="2"/>
  <c r="CO426" i="2"/>
  <c r="CN426" i="2"/>
  <c r="FS425" i="2"/>
  <c r="FR425" i="2"/>
  <c r="FQ425" i="2"/>
  <c r="FP425" i="2"/>
  <c r="FO425" i="2"/>
  <c r="FN425" i="2"/>
  <c r="FM425" i="2"/>
  <c r="FL425" i="2"/>
  <c r="FK425" i="2"/>
  <c r="FJ425" i="2"/>
  <c r="FI425" i="2"/>
  <c r="FH425" i="2"/>
  <c r="FG425" i="2"/>
  <c r="FF425" i="2"/>
  <c r="FE425" i="2"/>
  <c r="FD425" i="2"/>
  <c r="FC425" i="2"/>
  <c r="FB425" i="2"/>
  <c r="FA425" i="2"/>
  <c r="EZ425" i="2"/>
  <c r="EY425" i="2"/>
  <c r="EX425" i="2"/>
  <c r="EW425" i="2"/>
  <c r="EV425" i="2"/>
  <c r="EU425" i="2"/>
  <c r="ET425" i="2"/>
  <c r="ES425" i="2"/>
  <c r="ER425" i="2"/>
  <c r="EQ425" i="2"/>
  <c r="EP425" i="2"/>
  <c r="EO425" i="2"/>
  <c r="EN425" i="2"/>
  <c r="EM425" i="2"/>
  <c r="EL425" i="2"/>
  <c r="EK425" i="2"/>
  <c r="EJ425" i="2"/>
  <c r="EI425" i="2"/>
  <c r="EH425" i="2"/>
  <c r="EG425" i="2"/>
  <c r="EF425" i="2"/>
  <c r="EE425" i="2"/>
  <c r="ED425" i="2"/>
  <c r="EC425" i="2"/>
  <c r="EB425" i="2"/>
  <c r="EA425" i="2"/>
  <c r="DZ425" i="2"/>
  <c r="DY425" i="2"/>
  <c r="DX425" i="2"/>
  <c r="DW425" i="2"/>
  <c r="DV425" i="2"/>
  <c r="DU425" i="2"/>
  <c r="DT425" i="2"/>
  <c r="DS425" i="2"/>
  <c r="DR425" i="2"/>
  <c r="DQ425" i="2"/>
  <c r="DP425" i="2"/>
  <c r="DO425" i="2"/>
  <c r="DN425" i="2"/>
  <c r="DM425" i="2"/>
  <c r="DL425" i="2"/>
  <c r="DK425" i="2"/>
  <c r="DJ425" i="2"/>
  <c r="DI425" i="2"/>
  <c r="DH425" i="2"/>
  <c r="DG425" i="2"/>
  <c r="DF425" i="2"/>
  <c r="DE425" i="2"/>
  <c r="DD425" i="2"/>
  <c r="DC425" i="2"/>
  <c r="DB425" i="2"/>
  <c r="CV425" i="2"/>
  <c r="CR425" i="2"/>
  <c r="CQ425" i="2"/>
  <c r="CP425" i="2"/>
  <c r="CO425" i="2"/>
  <c r="CN425" i="2"/>
  <c r="FS424" i="2"/>
  <c r="FR424" i="2"/>
  <c r="FQ424" i="2"/>
  <c r="FP424" i="2"/>
  <c r="FO424" i="2"/>
  <c r="FN424" i="2"/>
  <c r="FM424" i="2"/>
  <c r="FL424" i="2"/>
  <c r="FK424" i="2"/>
  <c r="FJ424" i="2"/>
  <c r="FI424" i="2"/>
  <c r="FH424" i="2"/>
  <c r="FG424" i="2"/>
  <c r="FF424" i="2"/>
  <c r="FE424" i="2"/>
  <c r="FD424" i="2"/>
  <c r="FC424" i="2"/>
  <c r="FB424" i="2"/>
  <c r="FA424" i="2"/>
  <c r="EZ424" i="2"/>
  <c r="EY424" i="2"/>
  <c r="EX424" i="2"/>
  <c r="EW424" i="2"/>
  <c r="EV424" i="2"/>
  <c r="EU424" i="2"/>
  <c r="ET424" i="2"/>
  <c r="ES424" i="2"/>
  <c r="ER424" i="2"/>
  <c r="EQ424" i="2"/>
  <c r="EP424" i="2"/>
  <c r="EO424" i="2"/>
  <c r="EN424" i="2"/>
  <c r="EM424" i="2"/>
  <c r="EL424" i="2"/>
  <c r="EK424" i="2"/>
  <c r="EJ424" i="2"/>
  <c r="EI424" i="2"/>
  <c r="EH424" i="2"/>
  <c r="EG424" i="2"/>
  <c r="EF424" i="2"/>
  <c r="EE424" i="2"/>
  <c r="ED424" i="2"/>
  <c r="EC424" i="2"/>
  <c r="EB424" i="2"/>
  <c r="EA424" i="2"/>
  <c r="DZ424" i="2"/>
  <c r="DY424" i="2"/>
  <c r="DX424" i="2"/>
  <c r="DW424" i="2"/>
  <c r="DV424" i="2"/>
  <c r="DU424" i="2"/>
  <c r="DT424" i="2"/>
  <c r="DS424" i="2"/>
  <c r="DR424" i="2"/>
  <c r="DQ424" i="2"/>
  <c r="DP424" i="2"/>
  <c r="DO424" i="2"/>
  <c r="DN424" i="2"/>
  <c r="DM424" i="2"/>
  <c r="DL424" i="2"/>
  <c r="DK424" i="2"/>
  <c r="DJ424" i="2"/>
  <c r="DI424" i="2"/>
  <c r="DH424" i="2"/>
  <c r="DG424" i="2"/>
  <c r="DF424" i="2"/>
  <c r="DE424" i="2"/>
  <c r="DD424" i="2"/>
  <c r="DC424" i="2"/>
  <c r="DB424" i="2"/>
  <c r="CV424" i="2"/>
  <c r="CR424" i="2"/>
  <c r="CQ424" i="2"/>
  <c r="CP424" i="2"/>
  <c r="CO424" i="2"/>
  <c r="CN424" i="2"/>
  <c r="FS423" i="2"/>
  <c r="FR423" i="2"/>
  <c r="FQ423" i="2"/>
  <c r="FP423" i="2"/>
  <c r="FO423" i="2"/>
  <c r="FN423" i="2"/>
  <c r="FM423" i="2"/>
  <c r="FL423" i="2"/>
  <c r="FK423" i="2"/>
  <c r="FJ423" i="2"/>
  <c r="FI423" i="2"/>
  <c r="FH423" i="2"/>
  <c r="FG423" i="2"/>
  <c r="FF423" i="2"/>
  <c r="FE423" i="2"/>
  <c r="FD423" i="2"/>
  <c r="FC423" i="2"/>
  <c r="FB423" i="2"/>
  <c r="FA423" i="2"/>
  <c r="EZ423" i="2"/>
  <c r="EY423" i="2"/>
  <c r="EX423" i="2"/>
  <c r="EW423" i="2"/>
  <c r="EV423" i="2"/>
  <c r="EU423" i="2"/>
  <c r="ET423" i="2"/>
  <c r="ES423" i="2"/>
  <c r="ER423" i="2"/>
  <c r="EQ423" i="2"/>
  <c r="EP423" i="2"/>
  <c r="EO423" i="2"/>
  <c r="EN423" i="2"/>
  <c r="EM423" i="2"/>
  <c r="EL423" i="2"/>
  <c r="EK423" i="2"/>
  <c r="EJ423" i="2"/>
  <c r="EI423" i="2"/>
  <c r="EH423" i="2"/>
  <c r="EG423" i="2"/>
  <c r="EF423" i="2"/>
  <c r="EE423" i="2"/>
  <c r="ED423" i="2"/>
  <c r="EC423" i="2"/>
  <c r="EB423" i="2"/>
  <c r="EA423" i="2"/>
  <c r="DZ423" i="2"/>
  <c r="DY423" i="2"/>
  <c r="DX423" i="2"/>
  <c r="DW423" i="2"/>
  <c r="DV423" i="2"/>
  <c r="DU423" i="2"/>
  <c r="DT423" i="2"/>
  <c r="DS423" i="2"/>
  <c r="DR423" i="2"/>
  <c r="DQ423" i="2"/>
  <c r="DP423" i="2"/>
  <c r="DO423" i="2"/>
  <c r="DN423" i="2"/>
  <c r="DM423" i="2"/>
  <c r="DL423" i="2"/>
  <c r="DK423" i="2"/>
  <c r="DJ423" i="2"/>
  <c r="DI423" i="2"/>
  <c r="DH423" i="2"/>
  <c r="DG423" i="2"/>
  <c r="DF423" i="2"/>
  <c r="DE423" i="2"/>
  <c r="DD423" i="2"/>
  <c r="DC423" i="2"/>
  <c r="DB423" i="2"/>
  <c r="CV423" i="2"/>
  <c r="CR423" i="2"/>
  <c r="CQ423" i="2"/>
  <c r="CP423" i="2"/>
  <c r="CO423" i="2"/>
  <c r="CN423" i="2"/>
  <c r="FS422" i="2"/>
  <c r="FR422" i="2"/>
  <c r="FQ422" i="2"/>
  <c r="FP422" i="2"/>
  <c r="FO422" i="2"/>
  <c r="FN422" i="2"/>
  <c r="FM422" i="2"/>
  <c r="FL422" i="2"/>
  <c r="FK422" i="2"/>
  <c r="FJ422" i="2"/>
  <c r="FI422" i="2"/>
  <c r="FH422" i="2"/>
  <c r="FG422" i="2"/>
  <c r="FF422" i="2"/>
  <c r="FE422" i="2"/>
  <c r="FD422" i="2"/>
  <c r="FC422" i="2"/>
  <c r="FB422" i="2"/>
  <c r="FA422" i="2"/>
  <c r="EZ422" i="2"/>
  <c r="EY422" i="2"/>
  <c r="EX422" i="2"/>
  <c r="EW422" i="2"/>
  <c r="EV422" i="2"/>
  <c r="EU422" i="2"/>
  <c r="ET422" i="2"/>
  <c r="ES422" i="2"/>
  <c r="ER422" i="2"/>
  <c r="EQ422" i="2"/>
  <c r="EP422" i="2"/>
  <c r="EO422" i="2"/>
  <c r="EN422" i="2"/>
  <c r="EM422" i="2"/>
  <c r="EL422" i="2"/>
  <c r="EK422" i="2"/>
  <c r="EJ422" i="2"/>
  <c r="EI422" i="2"/>
  <c r="EH422" i="2"/>
  <c r="EG422" i="2"/>
  <c r="EF422" i="2"/>
  <c r="EE422" i="2"/>
  <c r="ED422" i="2"/>
  <c r="EC422" i="2"/>
  <c r="EB422" i="2"/>
  <c r="EA422" i="2"/>
  <c r="DZ422" i="2"/>
  <c r="DY422" i="2"/>
  <c r="DX422" i="2"/>
  <c r="DW422" i="2"/>
  <c r="DV422" i="2"/>
  <c r="DU422" i="2"/>
  <c r="DT422" i="2"/>
  <c r="DS422" i="2"/>
  <c r="DR422" i="2"/>
  <c r="DQ422" i="2"/>
  <c r="DP422" i="2"/>
  <c r="DO422" i="2"/>
  <c r="DN422" i="2"/>
  <c r="DM422" i="2"/>
  <c r="DL422" i="2"/>
  <c r="DK422" i="2"/>
  <c r="DJ422" i="2"/>
  <c r="DI422" i="2"/>
  <c r="DH422" i="2"/>
  <c r="DG422" i="2"/>
  <c r="DF422" i="2"/>
  <c r="DE422" i="2"/>
  <c r="DD422" i="2"/>
  <c r="DC422" i="2"/>
  <c r="DB422" i="2"/>
  <c r="CV422" i="2"/>
  <c r="CR422" i="2"/>
  <c r="CQ422" i="2"/>
  <c r="CP422" i="2"/>
  <c r="CO422" i="2"/>
  <c r="CN422" i="2"/>
  <c r="FS421" i="2"/>
  <c r="FR421" i="2"/>
  <c r="FQ421" i="2"/>
  <c r="FP421" i="2"/>
  <c r="FO421" i="2"/>
  <c r="FN421" i="2"/>
  <c r="FM421" i="2"/>
  <c r="FL421" i="2"/>
  <c r="FK421" i="2"/>
  <c r="FJ421" i="2"/>
  <c r="FI421" i="2"/>
  <c r="FH421" i="2"/>
  <c r="FG421" i="2"/>
  <c r="FF421" i="2"/>
  <c r="FE421" i="2"/>
  <c r="FD421" i="2"/>
  <c r="FC421" i="2"/>
  <c r="FB421" i="2"/>
  <c r="FA421" i="2"/>
  <c r="EZ421" i="2"/>
  <c r="EY421" i="2"/>
  <c r="EX421" i="2"/>
  <c r="EW421" i="2"/>
  <c r="EV421" i="2"/>
  <c r="EU421" i="2"/>
  <c r="ET421" i="2"/>
  <c r="ES421" i="2"/>
  <c r="ER421" i="2"/>
  <c r="EQ421" i="2"/>
  <c r="EP421" i="2"/>
  <c r="EO421" i="2"/>
  <c r="EN421" i="2"/>
  <c r="EM421" i="2"/>
  <c r="EL421" i="2"/>
  <c r="EK421" i="2"/>
  <c r="EJ421" i="2"/>
  <c r="EI421" i="2"/>
  <c r="EH421" i="2"/>
  <c r="EG421" i="2"/>
  <c r="EF421" i="2"/>
  <c r="EE421" i="2"/>
  <c r="ED421" i="2"/>
  <c r="EC421" i="2"/>
  <c r="EB421" i="2"/>
  <c r="EA421" i="2"/>
  <c r="DZ421" i="2"/>
  <c r="DY421" i="2"/>
  <c r="DX421" i="2"/>
  <c r="DW421" i="2"/>
  <c r="DV421" i="2"/>
  <c r="DU421" i="2"/>
  <c r="DT421" i="2"/>
  <c r="DS421" i="2"/>
  <c r="DR421" i="2"/>
  <c r="DQ421" i="2"/>
  <c r="DP421" i="2"/>
  <c r="DO421" i="2"/>
  <c r="DN421" i="2"/>
  <c r="DM421" i="2"/>
  <c r="DL421" i="2"/>
  <c r="DK421" i="2"/>
  <c r="DJ421" i="2"/>
  <c r="DI421" i="2"/>
  <c r="DH421" i="2"/>
  <c r="DG421" i="2"/>
  <c r="DF421" i="2"/>
  <c r="DE421" i="2"/>
  <c r="DD421" i="2"/>
  <c r="DC421" i="2"/>
  <c r="DB421" i="2"/>
  <c r="CV421" i="2"/>
  <c r="CR421" i="2"/>
  <c r="CQ421" i="2"/>
  <c r="CP421" i="2"/>
  <c r="CO421" i="2"/>
  <c r="CN421" i="2"/>
  <c r="FS420" i="2"/>
  <c r="FR420" i="2"/>
  <c r="FQ420" i="2"/>
  <c r="FP420" i="2"/>
  <c r="FO420" i="2"/>
  <c r="FN420" i="2"/>
  <c r="FM420" i="2"/>
  <c r="FL420" i="2"/>
  <c r="FK420" i="2"/>
  <c r="FJ420" i="2"/>
  <c r="FI420" i="2"/>
  <c r="FH420" i="2"/>
  <c r="FG420" i="2"/>
  <c r="FF420" i="2"/>
  <c r="FE420" i="2"/>
  <c r="FD420" i="2"/>
  <c r="FC420" i="2"/>
  <c r="FB420" i="2"/>
  <c r="FA420" i="2"/>
  <c r="EZ420" i="2"/>
  <c r="EY420" i="2"/>
  <c r="EX420" i="2"/>
  <c r="EW420" i="2"/>
  <c r="EV420" i="2"/>
  <c r="EU420" i="2"/>
  <c r="ET420" i="2"/>
  <c r="ES420" i="2"/>
  <c r="ER420" i="2"/>
  <c r="EQ420" i="2"/>
  <c r="EP420" i="2"/>
  <c r="EO420" i="2"/>
  <c r="EN420" i="2"/>
  <c r="EM420" i="2"/>
  <c r="EL420" i="2"/>
  <c r="EK420" i="2"/>
  <c r="EJ420" i="2"/>
  <c r="EI420" i="2"/>
  <c r="EH420" i="2"/>
  <c r="EG420" i="2"/>
  <c r="EF420" i="2"/>
  <c r="EE420" i="2"/>
  <c r="ED420" i="2"/>
  <c r="EC420" i="2"/>
  <c r="EB420" i="2"/>
  <c r="EA420" i="2"/>
  <c r="DZ420" i="2"/>
  <c r="DY420" i="2"/>
  <c r="DX420" i="2"/>
  <c r="DW420" i="2"/>
  <c r="DV420" i="2"/>
  <c r="DU420" i="2"/>
  <c r="DT420" i="2"/>
  <c r="DS420" i="2"/>
  <c r="DR420" i="2"/>
  <c r="DQ420" i="2"/>
  <c r="DP420" i="2"/>
  <c r="DO420" i="2"/>
  <c r="DN420" i="2"/>
  <c r="DM420" i="2"/>
  <c r="DL420" i="2"/>
  <c r="DK420" i="2"/>
  <c r="DJ420" i="2"/>
  <c r="DI420" i="2"/>
  <c r="DH420" i="2"/>
  <c r="DG420" i="2"/>
  <c r="DF420" i="2"/>
  <c r="DE420" i="2"/>
  <c r="DD420" i="2"/>
  <c r="DC420" i="2"/>
  <c r="DB420" i="2"/>
  <c r="CV420" i="2"/>
  <c r="CR420" i="2"/>
  <c r="CQ420" i="2"/>
  <c r="CP420" i="2"/>
  <c r="CO420" i="2"/>
  <c r="CN420" i="2"/>
  <c r="FS419" i="2"/>
  <c r="FR419" i="2"/>
  <c r="FQ419" i="2"/>
  <c r="FP419" i="2"/>
  <c r="FO419" i="2"/>
  <c r="FN419" i="2"/>
  <c r="FM419" i="2"/>
  <c r="FL419" i="2"/>
  <c r="FK419" i="2"/>
  <c r="FJ419" i="2"/>
  <c r="FI419" i="2"/>
  <c r="FH419" i="2"/>
  <c r="FG419" i="2"/>
  <c r="FF419" i="2"/>
  <c r="FE419" i="2"/>
  <c r="FD419" i="2"/>
  <c r="FC419" i="2"/>
  <c r="FB419" i="2"/>
  <c r="FA419" i="2"/>
  <c r="EZ419" i="2"/>
  <c r="EY419" i="2"/>
  <c r="EX419" i="2"/>
  <c r="EW419" i="2"/>
  <c r="EV419" i="2"/>
  <c r="EU419" i="2"/>
  <c r="ET419" i="2"/>
  <c r="ES419" i="2"/>
  <c r="ER419" i="2"/>
  <c r="EQ419" i="2"/>
  <c r="EP419" i="2"/>
  <c r="EO419" i="2"/>
  <c r="EN419" i="2"/>
  <c r="EM419" i="2"/>
  <c r="EL419" i="2"/>
  <c r="EK419" i="2"/>
  <c r="EJ419" i="2"/>
  <c r="EI419" i="2"/>
  <c r="EH419" i="2"/>
  <c r="EG419" i="2"/>
  <c r="EF419" i="2"/>
  <c r="EE419" i="2"/>
  <c r="ED419" i="2"/>
  <c r="EC419" i="2"/>
  <c r="EB419" i="2"/>
  <c r="EA419" i="2"/>
  <c r="DZ419" i="2"/>
  <c r="DY419" i="2"/>
  <c r="DX419" i="2"/>
  <c r="DW419" i="2"/>
  <c r="DV419" i="2"/>
  <c r="DU419" i="2"/>
  <c r="DT419" i="2"/>
  <c r="DS419" i="2"/>
  <c r="DR419" i="2"/>
  <c r="DQ419" i="2"/>
  <c r="DP419" i="2"/>
  <c r="DO419" i="2"/>
  <c r="DN419" i="2"/>
  <c r="DM419" i="2"/>
  <c r="DL419" i="2"/>
  <c r="DK419" i="2"/>
  <c r="DJ419" i="2"/>
  <c r="DI419" i="2"/>
  <c r="DH419" i="2"/>
  <c r="DG419" i="2"/>
  <c r="DF419" i="2"/>
  <c r="DE419" i="2"/>
  <c r="DD419" i="2"/>
  <c r="DC419" i="2"/>
  <c r="DB419" i="2"/>
  <c r="CV419" i="2"/>
  <c r="CR419" i="2"/>
  <c r="CQ419" i="2"/>
  <c r="CP419" i="2"/>
  <c r="CO419" i="2"/>
  <c r="CN419" i="2"/>
  <c r="FS418" i="2"/>
  <c r="FR418" i="2"/>
  <c r="FQ418" i="2"/>
  <c r="FP418" i="2"/>
  <c r="FO418" i="2"/>
  <c r="FN418" i="2"/>
  <c r="FM418" i="2"/>
  <c r="FL418" i="2"/>
  <c r="FK418" i="2"/>
  <c r="FJ418" i="2"/>
  <c r="FI418" i="2"/>
  <c r="FH418" i="2"/>
  <c r="FG418" i="2"/>
  <c r="FF418" i="2"/>
  <c r="FE418" i="2"/>
  <c r="FD418" i="2"/>
  <c r="FC418" i="2"/>
  <c r="FB418" i="2"/>
  <c r="FA418" i="2"/>
  <c r="EZ418" i="2"/>
  <c r="EY418" i="2"/>
  <c r="EX418" i="2"/>
  <c r="EW418" i="2"/>
  <c r="EV418" i="2"/>
  <c r="EU418" i="2"/>
  <c r="ET418" i="2"/>
  <c r="ES418" i="2"/>
  <c r="ER418" i="2"/>
  <c r="EQ418" i="2"/>
  <c r="EP418" i="2"/>
  <c r="EO418" i="2"/>
  <c r="EN418" i="2"/>
  <c r="EM418" i="2"/>
  <c r="EL418" i="2"/>
  <c r="EK418" i="2"/>
  <c r="EJ418" i="2"/>
  <c r="EI418" i="2"/>
  <c r="EH418" i="2"/>
  <c r="EG418" i="2"/>
  <c r="EF418" i="2"/>
  <c r="EE418" i="2"/>
  <c r="ED418" i="2"/>
  <c r="EC418" i="2"/>
  <c r="EB418" i="2"/>
  <c r="EA418" i="2"/>
  <c r="DZ418" i="2"/>
  <c r="DY418" i="2"/>
  <c r="DX418" i="2"/>
  <c r="DW418" i="2"/>
  <c r="DV418" i="2"/>
  <c r="DU418" i="2"/>
  <c r="DT418" i="2"/>
  <c r="DS418" i="2"/>
  <c r="DR418" i="2"/>
  <c r="DQ418" i="2"/>
  <c r="DP418" i="2"/>
  <c r="DO418" i="2"/>
  <c r="DN418" i="2"/>
  <c r="DM418" i="2"/>
  <c r="DL418" i="2"/>
  <c r="DK418" i="2"/>
  <c r="DJ418" i="2"/>
  <c r="DI418" i="2"/>
  <c r="DH418" i="2"/>
  <c r="DG418" i="2"/>
  <c r="DF418" i="2"/>
  <c r="DE418" i="2"/>
  <c r="DD418" i="2"/>
  <c r="DC418" i="2"/>
  <c r="DB418" i="2"/>
  <c r="CV418" i="2"/>
  <c r="CR418" i="2"/>
  <c r="CQ418" i="2"/>
  <c r="CP418" i="2"/>
  <c r="CO418" i="2"/>
  <c r="CN418" i="2"/>
  <c r="FS417" i="2"/>
  <c r="FR417" i="2"/>
  <c r="FQ417" i="2"/>
  <c r="FP417" i="2"/>
  <c r="FO417" i="2"/>
  <c r="FN417" i="2"/>
  <c r="FM417" i="2"/>
  <c r="FL417" i="2"/>
  <c r="FK417" i="2"/>
  <c r="FJ417" i="2"/>
  <c r="FI417" i="2"/>
  <c r="FH417" i="2"/>
  <c r="FG417" i="2"/>
  <c r="FF417" i="2"/>
  <c r="FE417" i="2"/>
  <c r="FD417" i="2"/>
  <c r="FC417" i="2"/>
  <c r="FB417" i="2"/>
  <c r="FA417" i="2"/>
  <c r="EZ417" i="2"/>
  <c r="EY417" i="2"/>
  <c r="EX417" i="2"/>
  <c r="EW417" i="2"/>
  <c r="EV417" i="2"/>
  <c r="EU417" i="2"/>
  <c r="ET417" i="2"/>
  <c r="ES417" i="2"/>
  <c r="ER417" i="2"/>
  <c r="EQ417" i="2"/>
  <c r="EP417" i="2"/>
  <c r="EO417" i="2"/>
  <c r="EN417" i="2"/>
  <c r="EM417" i="2"/>
  <c r="EL417" i="2"/>
  <c r="EK417" i="2"/>
  <c r="EJ417" i="2"/>
  <c r="EI417" i="2"/>
  <c r="EH417" i="2"/>
  <c r="EG417" i="2"/>
  <c r="EF417" i="2"/>
  <c r="EE417" i="2"/>
  <c r="ED417" i="2"/>
  <c r="EC417" i="2"/>
  <c r="EB417" i="2"/>
  <c r="EA417" i="2"/>
  <c r="DZ417" i="2"/>
  <c r="DY417" i="2"/>
  <c r="DX417" i="2"/>
  <c r="DW417" i="2"/>
  <c r="DV417" i="2"/>
  <c r="DU417" i="2"/>
  <c r="DT417" i="2"/>
  <c r="DS417" i="2"/>
  <c r="DR417" i="2"/>
  <c r="DQ417" i="2"/>
  <c r="DP417" i="2"/>
  <c r="DO417" i="2"/>
  <c r="DN417" i="2"/>
  <c r="DM417" i="2"/>
  <c r="DL417" i="2"/>
  <c r="DK417" i="2"/>
  <c r="DJ417" i="2"/>
  <c r="DI417" i="2"/>
  <c r="DH417" i="2"/>
  <c r="DG417" i="2"/>
  <c r="DF417" i="2"/>
  <c r="DE417" i="2"/>
  <c r="DD417" i="2"/>
  <c r="DC417" i="2"/>
  <c r="DB417" i="2"/>
  <c r="CV417" i="2"/>
  <c r="CR417" i="2"/>
  <c r="CQ417" i="2"/>
  <c r="CP417" i="2"/>
  <c r="CO417" i="2"/>
  <c r="CN417" i="2"/>
  <c r="FS416" i="2"/>
  <c r="FR416" i="2"/>
  <c r="FQ416" i="2"/>
  <c r="FP416" i="2"/>
  <c r="FO416" i="2"/>
  <c r="FN416" i="2"/>
  <c r="FM416" i="2"/>
  <c r="FL416" i="2"/>
  <c r="FK416" i="2"/>
  <c r="FJ416" i="2"/>
  <c r="FI416" i="2"/>
  <c r="FH416" i="2"/>
  <c r="FG416" i="2"/>
  <c r="FF416" i="2"/>
  <c r="FE416" i="2"/>
  <c r="FD416" i="2"/>
  <c r="FC416" i="2"/>
  <c r="FB416" i="2"/>
  <c r="FA416" i="2"/>
  <c r="EZ416" i="2"/>
  <c r="EY416" i="2"/>
  <c r="EX416" i="2"/>
  <c r="EW416" i="2"/>
  <c r="EV416" i="2"/>
  <c r="EU416" i="2"/>
  <c r="ET416" i="2"/>
  <c r="ES416" i="2"/>
  <c r="ER416" i="2"/>
  <c r="EQ416" i="2"/>
  <c r="EP416" i="2"/>
  <c r="EO416" i="2"/>
  <c r="EN416" i="2"/>
  <c r="EM416" i="2"/>
  <c r="EL416" i="2"/>
  <c r="EK416" i="2"/>
  <c r="EJ416" i="2"/>
  <c r="EI416" i="2"/>
  <c r="EH416" i="2"/>
  <c r="EG416" i="2"/>
  <c r="EF416" i="2"/>
  <c r="EE416" i="2"/>
  <c r="ED416" i="2"/>
  <c r="EC416" i="2"/>
  <c r="EB416" i="2"/>
  <c r="EA416" i="2"/>
  <c r="DZ416" i="2"/>
  <c r="DY416" i="2"/>
  <c r="DX416" i="2"/>
  <c r="DW416" i="2"/>
  <c r="DV416" i="2"/>
  <c r="DU416" i="2"/>
  <c r="DT416" i="2"/>
  <c r="DS416" i="2"/>
  <c r="DR416" i="2"/>
  <c r="DQ416" i="2"/>
  <c r="DP416" i="2"/>
  <c r="DO416" i="2"/>
  <c r="DN416" i="2"/>
  <c r="DM416" i="2"/>
  <c r="DL416" i="2"/>
  <c r="DK416" i="2"/>
  <c r="DJ416" i="2"/>
  <c r="DI416" i="2"/>
  <c r="DH416" i="2"/>
  <c r="DG416" i="2"/>
  <c r="DF416" i="2"/>
  <c r="DE416" i="2"/>
  <c r="DD416" i="2"/>
  <c r="DC416" i="2"/>
  <c r="DB416" i="2"/>
  <c r="CV416" i="2"/>
  <c r="CR416" i="2"/>
  <c r="CQ416" i="2"/>
  <c r="CP416" i="2"/>
  <c r="CO416" i="2"/>
  <c r="CN416" i="2"/>
  <c r="FS415" i="2"/>
  <c r="FR415" i="2"/>
  <c r="FQ415" i="2"/>
  <c r="FP415" i="2"/>
  <c r="FO415" i="2"/>
  <c r="FN415" i="2"/>
  <c r="FM415" i="2"/>
  <c r="FL415" i="2"/>
  <c r="FK415" i="2"/>
  <c r="FJ415" i="2"/>
  <c r="FI415" i="2"/>
  <c r="FH415" i="2"/>
  <c r="FG415" i="2"/>
  <c r="FF415" i="2"/>
  <c r="FE415" i="2"/>
  <c r="FD415" i="2"/>
  <c r="FC415" i="2"/>
  <c r="FB415" i="2"/>
  <c r="FA415" i="2"/>
  <c r="EZ415" i="2"/>
  <c r="EY415" i="2"/>
  <c r="EX415" i="2"/>
  <c r="EW415" i="2"/>
  <c r="EV415" i="2"/>
  <c r="EU415" i="2"/>
  <c r="ET415" i="2"/>
  <c r="ES415" i="2"/>
  <c r="ER415" i="2"/>
  <c r="EQ415" i="2"/>
  <c r="EP415" i="2"/>
  <c r="EO415" i="2"/>
  <c r="EN415" i="2"/>
  <c r="EM415" i="2"/>
  <c r="EL415" i="2"/>
  <c r="EK415" i="2"/>
  <c r="EJ415" i="2"/>
  <c r="EI415" i="2"/>
  <c r="EH415" i="2"/>
  <c r="EG415" i="2"/>
  <c r="EF415" i="2"/>
  <c r="EE415" i="2"/>
  <c r="ED415" i="2"/>
  <c r="EC415" i="2"/>
  <c r="EB415" i="2"/>
  <c r="EA415" i="2"/>
  <c r="DZ415" i="2"/>
  <c r="DY415" i="2"/>
  <c r="DX415" i="2"/>
  <c r="DW415" i="2"/>
  <c r="DV415" i="2"/>
  <c r="DU415" i="2"/>
  <c r="DT415" i="2"/>
  <c r="DS415" i="2"/>
  <c r="DR415" i="2"/>
  <c r="DQ415" i="2"/>
  <c r="DP415" i="2"/>
  <c r="DO415" i="2"/>
  <c r="DN415" i="2"/>
  <c r="DM415" i="2"/>
  <c r="DL415" i="2"/>
  <c r="DK415" i="2"/>
  <c r="DJ415" i="2"/>
  <c r="DI415" i="2"/>
  <c r="DH415" i="2"/>
  <c r="DG415" i="2"/>
  <c r="DF415" i="2"/>
  <c r="DE415" i="2"/>
  <c r="DD415" i="2"/>
  <c r="DC415" i="2"/>
  <c r="DB415" i="2"/>
  <c r="CV415" i="2"/>
  <c r="CR415" i="2"/>
  <c r="CQ415" i="2"/>
  <c r="CP415" i="2"/>
  <c r="CO415" i="2"/>
  <c r="CN415" i="2"/>
  <c r="FS414" i="2"/>
  <c r="FR414" i="2"/>
  <c r="FQ414" i="2"/>
  <c r="FP414" i="2"/>
  <c r="FO414" i="2"/>
  <c r="FN414" i="2"/>
  <c r="FM414" i="2"/>
  <c r="FL414" i="2"/>
  <c r="FK414" i="2"/>
  <c r="FJ414" i="2"/>
  <c r="FI414" i="2"/>
  <c r="FH414" i="2"/>
  <c r="FG414" i="2"/>
  <c r="FF414" i="2"/>
  <c r="FE414" i="2"/>
  <c r="FD414" i="2"/>
  <c r="FC414" i="2"/>
  <c r="FB414" i="2"/>
  <c r="FA414" i="2"/>
  <c r="EZ414" i="2"/>
  <c r="EY414" i="2"/>
  <c r="EX414" i="2"/>
  <c r="EW414" i="2"/>
  <c r="EV414" i="2"/>
  <c r="EU414" i="2"/>
  <c r="ET414" i="2"/>
  <c r="ES414" i="2"/>
  <c r="ER414" i="2"/>
  <c r="EQ414" i="2"/>
  <c r="EP414" i="2"/>
  <c r="EO414" i="2"/>
  <c r="EN414" i="2"/>
  <c r="EM414" i="2"/>
  <c r="EL414" i="2"/>
  <c r="EK414" i="2"/>
  <c r="EJ414" i="2"/>
  <c r="EI414" i="2"/>
  <c r="EH414" i="2"/>
  <c r="EG414" i="2"/>
  <c r="EF414" i="2"/>
  <c r="EE414" i="2"/>
  <c r="ED414" i="2"/>
  <c r="EC414" i="2"/>
  <c r="EB414" i="2"/>
  <c r="EA414" i="2"/>
  <c r="DZ414" i="2"/>
  <c r="DY414" i="2"/>
  <c r="DX414" i="2"/>
  <c r="DW414" i="2"/>
  <c r="DV414" i="2"/>
  <c r="DU414" i="2"/>
  <c r="DT414" i="2"/>
  <c r="DS414" i="2"/>
  <c r="DR414" i="2"/>
  <c r="DQ414" i="2"/>
  <c r="DP414" i="2"/>
  <c r="DO414" i="2"/>
  <c r="DN414" i="2"/>
  <c r="DM414" i="2"/>
  <c r="DL414" i="2"/>
  <c r="DK414" i="2"/>
  <c r="DJ414" i="2"/>
  <c r="DI414" i="2"/>
  <c r="DH414" i="2"/>
  <c r="DG414" i="2"/>
  <c r="DF414" i="2"/>
  <c r="DE414" i="2"/>
  <c r="DD414" i="2"/>
  <c r="DC414" i="2"/>
  <c r="DB414" i="2"/>
  <c r="CV414" i="2"/>
  <c r="CR414" i="2"/>
  <c r="CQ414" i="2"/>
  <c r="CP414" i="2"/>
  <c r="CO414" i="2"/>
  <c r="CN414" i="2"/>
  <c r="FS413" i="2"/>
  <c r="FR413" i="2"/>
  <c r="FQ413" i="2"/>
  <c r="FP413" i="2"/>
  <c r="FO413" i="2"/>
  <c r="FN413" i="2"/>
  <c r="FM413" i="2"/>
  <c r="FL413" i="2"/>
  <c r="FK413" i="2"/>
  <c r="FJ413" i="2"/>
  <c r="FI413" i="2"/>
  <c r="FH413" i="2"/>
  <c r="FG413" i="2"/>
  <c r="FF413" i="2"/>
  <c r="FE413" i="2"/>
  <c r="FD413" i="2"/>
  <c r="FC413" i="2"/>
  <c r="FB413" i="2"/>
  <c r="FA413" i="2"/>
  <c r="EZ413" i="2"/>
  <c r="EY413" i="2"/>
  <c r="EX413" i="2"/>
  <c r="EW413" i="2"/>
  <c r="EV413" i="2"/>
  <c r="EU413" i="2"/>
  <c r="ET413" i="2"/>
  <c r="ES413" i="2"/>
  <c r="ER413" i="2"/>
  <c r="EQ413" i="2"/>
  <c r="EP413" i="2"/>
  <c r="EO413" i="2"/>
  <c r="EN413" i="2"/>
  <c r="EM413" i="2"/>
  <c r="EL413" i="2"/>
  <c r="EK413" i="2"/>
  <c r="EJ413" i="2"/>
  <c r="EI413" i="2"/>
  <c r="EH413" i="2"/>
  <c r="EG413" i="2"/>
  <c r="EF413" i="2"/>
  <c r="EE413" i="2"/>
  <c r="ED413" i="2"/>
  <c r="EC413" i="2"/>
  <c r="EB413" i="2"/>
  <c r="EA413" i="2"/>
  <c r="DZ413" i="2"/>
  <c r="DY413" i="2"/>
  <c r="DX413" i="2"/>
  <c r="DW413" i="2"/>
  <c r="DV413" i="2"/>
  <c r="DU413" i="2"/>
  <c r="DT413" i="2"/>
  <c r="DS413" i="2"/>
  <c r="DR413" i="2"/>
  <c r="DQ413" i="2"/>
  <c r="DP413" i="2"/>
  <c r="DO413" i="2"/>
  <c r="DN413" i="2"/>
  <c r="DM413" i="2"/>
  <c r="DL413" i="2"/>
  <c r="DK413" i="2"/>
  <c r="DJ413" i="2"/>
  <c r="DI413" i="2"/>
  <c r="DH413" i="2"/>
  <c r="DG413" i="2"/>
  <c r="DF413" i="2"/>
  <c r="DE413" i="2"/>
  <c r="DD413" i="2"/>
  <c r="DC413" i="2"/>
  <c r="DB413" i="2"/>
  <c r="CV413" i="2"/>
  <c r="CR413" i="2"/>
  <c r="CQ413" i="2"/>
  <c r="CP413" i="2"/>
  <c r="CO413" i="2"/>
  <c r="CN413" i="2"/>
  <c r="FS412" i="2"/>
  <c r="FR412" i="2"/>
  <c r="FQ412" i="2"/>
  <c r="FP412" i="2"/>
  <c r="FO412" i="2"/>
  <c r="FN412" i="2"/>
  <c r="FM412" i="2"/>
  <c r="FL412" i="2"/>
  <c r="FK412" i="2"/>
  <c r="FJ412" i="2"/>
  <c r="FI412" i="2"/>
  <c r="FH412" i="2"/>
  <c r="FG412" i="2"/>
  <c r="FF412" i="2"/>
  <c r="FE412" i="2"/>
  <c r="FD412" i="2"/>
  <c r="FC412" i="2"/>
  <c r="FB412" i="2"/>
  <c r="FA412" i="2"/>
  <c r="EZ412" i="2"/>
  <c r="EY412" i="2"/>
  <c r="EX412" i="2"/>
  <c r="EW412" i="2"/>
  <c r="EV412" i="2"/>
  <c r="EU412" i="2"/>
  <c r="ET412" i="2"/>
  <c r="ES412" i="2"/>
  <c r="ER412" i="2"/>
  <c r="EQ412" i="2"/>
  <c r="EP412" i="2"/>
  <c r="EO412" i="2"/>
  <c r="EN412" i="2"/>
  <c r="EM412" i="2"/>
  <c r="EL412" i="2"/>
  <c r="EK412" i="2"/>
  <c r="EJ412" i="2"/>
  <c r="EI412" i="2"/>
  <c r="EH412" i="2"/>
  <c r="EG412" i="2"/>
  <c r="EF412" i="2"/>
  <c r="EE412" i="2"/>
  <c r="ED412" i="2"/>
  <c r="EC412" i="2"/>
  <c r="EB412" i="2"/>
  <c r="EA412" i="2"/>
  <c r="DZ412" i="2"/>
  <c r="DY412" i="2"/>
  <c r="DX412" i="2"/>
  <c r="DW412" i="2"/>
  <c r="DV412" i="2"/>
  <c r="DU412" i="2"/>
  <c r="DT412" i="2"/>
  <c r="DS412" i="2"/>
  <c r="DR412" i="2"/>
  <c r="DQ412" i="2"/>
  <c r="DP412" i="2"/>
  <c r="DO412" i="2"/>
  <c r="DN412" i="2"/>
  <c r="DM412" i="2"/>
  <c r="DL412" i="2"/>
  <c r="DK412" i="2"/>
  <c r="DJ412" i="2"/>
  <c r="DI412" i="2"/>
  <c r="DH412" i="2"/>
  <c r="DG412" i="2"/>
  <c r="DF412" i="2"/>
  <c r="DE412" i="2"/>
  <c r="DD412" i="2"/>
  <c r="DC412" i="2"/>
  <c r="DB412" i="2"/>
  <c r="CV412" i="2"/>
  <c r="CR412" i="2"/>
  <c r="CQ412" i="2"/>
  <c r="CP412" i="2"/>
  <c r="CO412" i="2"/>
  <c r="CN412" i="2"/>
  <c r="FS411" i="2"/>
  <c r="FR411" i="2"/>
  <c r="FQ411" i="2"/>
  <c r="FP411" i="2"/>
  <c r="FO411" i="2"/>
  <c r="FN411" i="2"/>
  <c r="FM411" i="2"/>
  <c r="FL411" i="2"/>
  <c r="FK411" i="2"/>
  <c r="FJ411" i="2"/>
  <c r="FI411" i="2"/>
  <c r="FH411" i="2"/>
  <c r="FG411" i="2"/>
  <c r="FF411" i="2"/>
  <c r="FE411" i="2"/>
  <c r="FD411" i="2"/>
  <c r="FC411" i="2"/>
  <c r="FB411" i="2"/>
  <c r="FA411" i="2"/>
  <c r="EZ411" i="2"/>
  <c r="EY411" i="2"/>
  <c r="EX411" i="2"/>
  <c r="EW411" i="2"/>
  <c r="EV411" i="2"/>
  <c r="EU411" i="2"/>
  <c r="ET411" i="2"/>
  <c r="ES411" i="2"/>
  <c r="ER411" i="2"/>
  <c r="EQ411" i="2"/>
  <c r="EP411" i="2"/>
  <c r="EO411" i="2"/>
  <c r="EN411" i="2"/>
  <c r="EM411" i="2"/>
  <c r="EL411" i="2"/>
  <c r="EK411" i="2"/>
  <c r="EJ411" i="2"/>
  <c r="EI411" i="2"/>
  <c r="EH411" i="2"/>
  <c r="EG411" i="2"/>
  <c r="EF411" i="2"/>
  <c r="EE411" i="2"/>
  <c r="ED411" i="2"/>
  <c r="EC411" i="2"/>
  <c r="EB411" i="2"/>
  <c r="EA411" i="2"/>
  <c r="DZ411" i="2"/>
  <c r="DY411" i="2"/>
  <c r="DX411" i="2"/>
  <c r="DW411" i="2"/>
  <c r="DV411" i="2"/>
  <c r="DU411" i="2"/>
  <c r="DT411" i="2"/>
  <c r="DS411" i="2"/>
  <c r="DR411" i="2"/>
  <c r="DQ411" i="2"/>
  <c r="DP411" i="2"/>
  <c r="DO411" i="2"/>
  <c r="DN411" i="2"/>
  <c r="DM411" i="2"/>
  <c r="DL411" i="2"/>
  <c r="DK411" i="2"/>
  <c r="DJ411" i="2"/>
  <c r="DI411" i="2"/>
  <c r="DH411" i="2"/>
  <c r="DG411" i="2"/>
  <c r="DF411" i="2"/>
  <c r="DE411" i="2"/>
  <c r="DD411" i="2"/>
  <c r="DC411" i="2"/>
  <c r="DB411" i="2"/>
  <c r="CV411" i="2"/>
  <c r="CR411" i="2"/>
  <c r="CQ411" i="2"/>
  <c r="CP411" i="2"/>
  <c r="CO411" i="2"/>
  <c r="CN411" i="2"/>
  <c r="FS410" i="2"/>
  <c r="FR410" i="2"/>
  <c r="FQ410" i="2"/>
  <c r="FP410" i="2"/>
  <c r="FO410" i="2"/>
  <c r="FN410" i="2"/>
  <c r="FM410" i="2"/>
  <c r="FL410" i="2"/>
  <c r="FK410" i="2"/>
  <c r="FJ410" i="2"/>
  <c r="FI410" i="2"/>
  <c r="FH410" i="2"/>
  <c r="FG410" i="2"/>
  <c r="FF410" i="2"/>
  <c r="FE410" i="2"/>
  <c r="FD410" i="2"/>
  <c r="FC410" i="2"/>
  <c r="FB410" i="2"/>
  <c r="FA410" i="2"/>
  <c r="EZ410" i="2"/>
  <c r="EY410" i="2"/>
  <c r="EX410" i="2"/>
  <c r="EW410" i="2"/>
  <c r="EV410" i="2"/>
  <c r="EU410" i="2"/>
  <c r="ET410" i="2"/>
  <c r="ES410" i="2"/>
  <c r="ER410" i="2"/>
  <c r="EQ410" i="2"/>
  <c r="EP410" i="2"/>
  <c r="EO410" i="2"/>
  <c r="EN410" i="2"/>
  <c r="EM410" i="2"/>
  <c r="EL410" i="2"/>
  <c r="EK410" i="2"/>
  <c r="EJ410" i="2"/>
  <c r="EI410" i="2"/>
  <c r="EH410" i="2"/>
  <c r="EG410" i="2"/>
  <c r="EF410" i="2"/>
  <c r="EE410" i="2"/>
  <c r="ED410" i="2"/>
  <c r="EC410" i="2"/>
  <c r="EB410" i="2"/>
  <c r="EA410" i="2"/>
  <c r="DZ410" i="2"/>
  <c r="DY410" i="2"/>
  <c r="DX410" i="2"/>
  <c r="DW410" i="2"/>
  <c r="DV410" i="2"/>
  <c r="DU410" i="2"/>
  <c r="DT410" i="2"/>
  <c r="DS410" i="2"/>
  <c r="DR410" i="2"/>
  <c r="DQ410" i="2"/>
  <c r="DP410" i="2"/>
  <c r="DO410" i="2"/>
  <c r="DN410" i="2"/>
  <c r="DM410" i="2"/>
  <c r="DL410" i="2"/>
  <c r="DK410" i="2"/>
  <c r="DJ410" i="2"/>
  <c r="DI410" i="2"/>
  <c r="DH410" i="2"/>
  <c r="DG410" i="2"/>
  <c r="DF410" i="2"/>
  <c r="DE410" i="2"/>
  <c r="DD410" i="2"/>
  <c r="DC410" i="2"/>
  <c r="DB410" i="2"/>
  <c r="CV410" i="2"/>
  <c r="CR410" i="2"/>
  <c r="CQ410" i="2"/>
  <c r="CP410" i="2"/>
  <c r="CO410" i="2"/>
  <c r="CN410" i="2"/>
  <c r="FS409" i="2"/>
  <c r="FR409" i="2"/>
  <c r="FQ409" i="2"/>
  <c r="FP409" i="2"/>
  <c r="FO409" i="2"/>
  <c r="FN409" i="2"/>
  <c r="FM409" i="2"/>
  <c r="FL409" i="2"/>
  <c r="FK409" i="2"/>
  <c r="FJ409" i="2"/>
  <c r="FI409" i="2"/>
  <c r="FH409" i="2"/>
  <c r="FG409" i="2"/>
  <c r="FF409" i="2"/>
  <c r="FE409" i="2"/>
  <c r="FD409" i="2"/>
  <c r="FC409" i="2"/>
  <c r="FB409" i="2"/>
  <c r="FA409" i="2"/>
  <c r="EZ409" i="2"/>
  <c r="EY409" i="2"/>
  <c r="EX409" i="2"/>
  <c r="EW409" i="2"/>
  <c r="EV409" i="2"/>
  <c r="EU409" i="2"/>
  <c r="ET409" i="2"/>
  <c r="ES409" i="2"/>
  <c r="ER409" i="2"/>
  <c r="EQ409" i="2"/>
  <c r="EP409" i="2"/>
  <c r="EO409" i="2"/>
  <c r="EN409" i="2"/>
  <c r="EM409" i="2"/>
  <c r="EL409" i="2"/>
  <c r="EK409" i="2"/>
  <c r="EJ409" i="2"/>
  <c r="EI409" i="2"/>
  <c r="EH409" i="2"/>
  <c r="EG409" i="2"/>
  <c r="EF409" i="2"/>
  <c r="EE409" i="2"/>
  <c r="ED409" i="2"/>
  <c r="EC409" i="2"/>
  <c r="EB409" i="2"/>
  <c r="EA409" i="2"/>
  <c r="DZ409" i="2"/>
  <c r="DY409" i="2"/>
  <c r="DX409" i="2"/>
  <c r="DW409" i="2"/>
  <c r="DV409" i="2"/>
  <c r="DU409" i="2"/>
  <c r="DT409" i="2"/>
  <c r="DS409" i="2"/>
  <c r="DR409" i="2"/>
  <c r="DQ409" i="2"/>
  <c r="DP409" i="2"/>
  <c r="DO409" i="2"/>
  <c r="DN409" i="2"/>
  <c r="DM409" i="2"/>
  <c r="DL409" i="2"/>
  <c r="DK409" i="2"/>
  <c r="DJ409" i="2"/>
  <c r="DI409" i="2"/>
  <c r="DH409" i="2"/>
  <c r="DG409" i="2"/>
  <c r="DF409" i="2"/>
  <c r="DE409" i="2"/>
  <c r="DD409" i="2"/>
  <c r="DC409" i="2"/>
  <c r="DB409" i="2"/>
  <c r="CV409" i="2"/>
  <c r="CR409" i="2"/>
  <c r="CQ409" i="2"/>
  <c r="CP409" i="2"/>
  <c r="CO409" i="2"/>
  <c r="CN409" i="2"/>
  <c r="FS408" i="2"/>
  <c r="FR408" i="2"/>
  <c r="FQ408" i="2"/>
  <c r="FP408" i="2"/>
  <c r="FO408" i="2"/>
  <c r="FN408" i="2"/>
  <c r="FM408" i="2"/>
  <c r="FL408" i="2"/>
  <c r="FK408" i="2"/>
  <c r="FJ408" i="2"/>
  <c r="FI408" i="2"/>
  <c r="FH408" i="2"/>
  <c r="FG408" i="2"/>
  <c r="FF408" i="2"/>
  <c r="FE408" i="2"/>
  <c r="FD408" i="2"/>
  <c r="FC408" i="2"/>
  <c r="FB408" i="2"/>
  <c r="FA408" i="2"/>
  <c r="EZ408" i="2"/>
  <c r="EY408" i="2"/>
  <c r="EX408" i="2"/>
  <c r="EW408" i="2"/>
  <c r="EV408" i="2"/>
  <c r="EU408" i="2"/>
  <c r="ET408" i="2"/>
  <c r="ES408" i="2"/>
  <c r="ER408" i="2"/>
  <c r="EQ408" i="2"/>
  <c r="EP408" i="2"/>
  <c r="EO408" i="2"/>
  <c r="EN408" i="2"/>
  <c r="EM408" i="2"/>
  <c r="EL408" i="2"/>
  <c r="EK408" i="2"/>
  <c r="EJ408" i="2"/>
  <c r="EI408" i="2"/>
  <c r="EH408" i="2"/>
  <c r="EG408" i="2"/>
  <c r="EF408" i="2"/>
  <c r="EE408" i="2"/>
  <c r="ED408" i="2"/>
  <c r="EC408" i="2"/>
  <c r="EB408" i="2"/>
  <c r="EA408" i="2"/>
  <c r="DZ408" i="2"/>
  <c r="DY408" i="2"/>
  <c r="DX408" i="2"/>
  <c r="DW408" i="2"/>
  <c r="DV408" i="2"/>
  <c r="DU408" i="2"/>
  <c r="DT408" i="2"/>
  <c r="DS408" i="2"/>
  <c r="DR408" i="2"/>
  <c r="DQ408" i="2"/>
  <c r="DP408" i="2"/>
  <c r="DO408" i="2"/>
  <c r="DN408" i="2"/>
  <c r="DM408" i="2"/>
  <c r="DL408" i="2"/>
  <c r="DK408" i="2"/>
  <c r="DJ408" i="2"/>
  <c r="DI408" i="2"/>
  <c r="DH408" i="2"/>
  <c r="DG408" i="2"/>
  <c r="DF408" i="2"/>
  <c r="DE408" i="2"/>
  <c r="DD408" i="2"/>
  <c r="DC408" i="2"/>
  <c r="DB408" i="2"/>
  <c r="CV408" i="2"/>
  <c r="CR408" i="2"/>
  <c r="CQ408" i="2"/>
  <c r="CP408" i="2"/>
  <c r="CO408" i="2"/>
  <c r="CN408" i="2"/>
  <c r="FS407" i="2"/>
  <c r="FR407" i="2"/>
  <c r="FQ407" i="2"/>
  <c r="FP407" i="2"/>
  <c r="FO407" i="2"/>
  <c r="FN407" i="2"/>
  <c r="FM407" i="2"/>
  <c r="FL407" i="2"/>
  <c r="FK407" i="2"/>
  <c r="FJ407" i="2"/>
  <c r="FI407" i="2"/>
  <c r="FH407" i="2"/>
  <c r="FG407" i="2"/>
  <c r="FF407" i="2"/>
  <c r="FE407" i="2"/>
  <c r="FD407" i="2"/>
  <c r="FC407" i="2"/>
  <c r="FB407" i="2"/>
  <c r="FA407" i="2"/>
  <c r="EZ407" i="2"/>
  <c r="EY407" i="2"/>
  <c r="EX407" i="2"/>
  <c r="EW407" i="2"/>
  <c r="EV407" i="2"/>
  <c r="EU407" i="2"/>
  <c r="ET407" i="2"/>
  <c r="ES407" i="2"/>
  <c r="ER407" i="2"/>
  <c r="EQ407" i="2"/>
  <c r="EP407" i="2"/>
  <c r="EO407" i="2"/>
  <c r="EN407" i="2"/>
  <c r="EM407" i="2"/>
  <c r="EL407" i="2"/>
  <c r="EK407" i="2"/>
  <c r="EJ407" i="2"/>
  <c r="EI407" i="2"/>
  <c r="EH407" i="2"/>
  <c r="EG407" i="2"/>
  <c r="EF407" i="2"/>
  <c r="EE407" i="2"/>
  <c r="ED407" i="2"/>
  <c r="EC407" i="2"/>
  <c r="EB407" i="2"/>
  <c r="EA407" i="2"/>
  <c r="DZ407" i="2"/>
  <c r="DY407" i="2"/>
  <c r="DX407" i="2"/>
  <c r="DW407" i="2"/>
  <c r="DV407" i="2"/>
  <c r="DU407" i="2"/>
  <c r="DT407" i="2"/>
  <c r="DS407" i="2"/>
  <c r="DR407" i="2"/>
  <c r="DQ407" i="2"/>
  <c r="DP407" i="2"/>
  <c r="DO407" i="2"/>
  <c r="DN407" i="2"/>
  <c r="DM407" i="2"/>
  <c r="DL407" i="2"/>
  <c r="DK407" i="2"/>
  <c r="DJ407" i="2"/>
  <c r="DI407" i="2"/>
  <c r="DH407" i="2"/>
  <c r="DG407" i="2"/>
  <c r="DF407" i="2"/>
  <c r="DE407" i="2"/>
  <c r="DD407" i="2"/>
  <c r="DC407" i="2"/>
  <c r="DB407" i="2"/>
  <c r="CV407" i="2"/>
  <c r="CR407" i="2"/>
  <c r="CQ407" i="2"/>
  <c r="CP407" i="2"/>
  <c r="CO407" i="2"/>
  <c r="CN407" i="2"/>
  <c r="FS406" i="2"/>
  <c r="FR406" i="2"/>
  <c r="FQ406" i="2"/>
  <c r="FP406" i="2"/>
  <c r="FO406" i="2"/>
  <c r="FN406" i="2"/>
  <c r="FM406" i="2"/>
  <c r="FL406" i="2"/>
  <c r="FK406" i="2"/>
  <c r="FJ406" i="2"/>
  <c r="FI406" i="2"/>
  <c r="FH406" i="2"/>
  <c r="FG406" i="2"/>
  <c r="FF406" i="2"/>
  <c r="FE406" i="2"/>
  <c r="FD406" i="2"/>
  <c r="FC406" i="2"/>
  <c r="FB406" i="2"/>
  <c r="FA406" i="2"/>
  <c r="EZ406" i="2"/>
  <c r="EY406" i="2"/>
  <c r="EX406" i="2"/>
  <c r="EW406" i="2"/>
  <c r="EV406" i="2"/>
  <c r="EU406" i="2"/>
  <c r="ET406" i="2"/>
  <c r="ES406" i="2"/>
  <c r="ER406" i="2"/>
  <c r="EQ406" i="2"/>
  <c r="EP406" i="2"/>
  <c r="EO406" i="2"/>
  <c r="EN406" i="2"/>
  <c r="EM406" i="2"/>
  <c r="EL406" i="2"/>
  <c r="EK406" i="2"/>
  <c r="EJ406" i="2"/>
  <c r="EI406" i="2"/>
  <c r="EH406" i="2"/>
  <c r="EG406" i="2"/>
  <c r="EF406" i="2"/>
  <c r="EE406" i="2"/>
  <c r="ED406" i="2"/>
  <c r="EC406" i="2"/>
  <c r="EB406" i="2"/>
  <c r="EA406" i="2"/>
  <c r="DZ406" i="2"/>
  <c r="DY406" i="2"/>
  <c r="DX406" i="2"/>
  <c r="DW406" i="2"/>
  <c r="DV406" i="2"/>
  <c r="DU406" i="2"/>
  <c r="DT406" i="2"/>
  <c r="DS406" i="2"/>
  <c r="DR406" i="2"/>
  <c r="DQ406" i="2"/>
  <c r="DP406" i="2"/>
  <c r="DO406" i="2"/>
  <c r="DN406" i="2"/>
  <c r="DM406" i="2"/>
  <c r="DL406" i="2"/>
  <c r="DK406" i="2"/>
  <c r="DJ406" i="2"/>
  <c r="DI406" i="2"/>
  <c r="DH406" i="2"/>
  <c r="DG406" i="2"/>
  <c r="DF406" i="2"/>
  <c r="DE406" i="2"/>
  <c r="DD406" i="2"/>
  <c r="DC406" i="2"/>
  <c r="DB406" i="2"/>
  <c r="CV406" i="2"/>
  <c r="CR406" i="2"/>
  <c r="CQ406" i="2"/>
  <c r="CP406" i="2"/>
  <c r="CO406" i="2"/>
  <c r="CN406" i="2"/>
  <c r="FS405" i="2"/>
  <c r="FR405" i="2"/>
  <c r="FQ405" i="2"/>
  <c r="FP405" i="2"/>
  <c r="FO405" i="2"/>
  <c r="FN405" i="2"/>
  <c r="FM405" i="2"/>
  <c r="FL405" i="2"/>
  <c r="FK405" i="2"/>
  <c r="FJ405" i="2"/>
  <c r="FI405" i="2"/>
  <c r="FH405" i="2"/>
  <c r="FG405" i="2"/>
  <c r="FF405" i="2"/>
  <c r="FE405" i="2"/>
  <c r="FD405" i="2"/>
  <c r="FC405" i="2"/>
  <c r="FB405" i="2"/>
  <c r="FA405" i="2"/>
  <c r="EZ405" i="2"/>
  <c r="EY405" i="2"/>
  <c r="EX405" i="2"/>
  <c r="EW405" i="2"/>
  <c r="EV405" i="2"/>
  <c r="EU405" i="2"/>
  <c r="ET405" i="2"/>
  <c r="ES405" i="2"/>
  <c r="ER405" i="2"/>
  <c r="EQ405" i="2"/>
  <c r="EP405" i="2"/>
  <c r="EO405" i="2"/>
  <c r="EN405" i="2"/>
  <c r="EM405" i="2"/>
  <c r="EL405" i="2"/>
  <c r="EK405" i="2"/>
  <c r="EJ405" i="2"/>
  <c r="EI405" i="2"/>
  <c r="EH405" i="2"/>
  <c r="EG405" i="2"/>
  <c r="EF405" i="2"/>
  <c r="EE405" i="2"/>
  <c r="ED405" i="2"/>
  <c r="EC405" i="2"/>
  <c r="EB405" i="2"/>
  <c r="EA405" i="2"/>
  <c r="DZ405" i="2"/>
  <c r="DY405" i="2"/>
  <c r="DX405" i="2"/>
  <c r="DW405" i="2"/>
  <c r="DV405" i="2"/>
  <c r="DU405" i="2"/>
  <c r="DT405" i="2"/>
  <c r="DS405" i="2"/>
  <c r="DR405" i="2"/>
  <c r="DQ405" i="2"/>
  <c r="DP405" i="2"/>
  <c r="DO405" i="2"/>
  <c r="DN405" i="2"/>
  <c r="DM405" i="2"/>
  <c r="DL405" i="2"/>
  <c r="DK405" i="2"/>
  <c r="DJ405" i="2"/>
  <c r="DI405" i="2"/>
  <c r="DH405" i="2"/>
  <c r="DG405" i="2"/>
  <c r="DF405" i="2"/>
  <c r="DE405" i="2"/>
  <c r="DD405" i="2"/>
  <c r="DC405" i="2"/>
  <c r="DB405" i="2"/>
  <c r="CV405" i="2"/>
  <c r="CR405" i="2"/>
  <c r="CQ405" i="2"/>
  <c r="CP405" i="2"/>
  <c r="CO405" i="2"/>
  <c r="CN405" i="2"/>
  <c r="FS404" i="2"/>
  <c r="FR404" i="2"/>
  <c r="FQ404" i="2"/>
  <c r="FP404" i="2"/>
  <c r="FO404" i="2"/>
  <c r="FN404" i="2"/>
  <c r="FM404" i="2"/>
  <c r="FL404" i="2"/>
  <c r="FK404" i="2"/>
  <c r="FJ404" i="2"/>
  <c r="FI404" i="2"/>
  <c r="FH404" i="2"/>
  <c r="FG404" i="2"/>
  <c r="FF404" i="2"/>
  <c r="FE404" i="2"/>
  <c r="FD404" i="2"/>
  <c r="FC404" i="2"/>
  <c r="FB404" i="2"/>
  <c r="FA404" i="2"/>
  <c r="EZ404" i="2"/>
  <c r="EY404" i="2"/>
  <c r="EX404" i="2"/>
  <c r="EW404" i="2"/>
  <c r="EV404" i="2"/>
  <c r="EU404" i="2"/>
  <c r="ET404" i="2"/>
  <c r="ES404" i="2"/>
  <c r="ER404" i="2"/>
  <c r="EQ404" i="2"/>
  <c r="EP404" i="2"/>
  <c r="EO404" i="2"/>
  <c r="EN404" i="2"/>
  <c r="EM404" i="2"/>
  <c r="EL404" i="2"/>
  <c r="EK404" i="2"/>
  <c r="EJ404" i="2"/>
  <c r="EI404" i="2"/>
  <c r="EH404" i="2"/>
  <c r="EG404" i="2"/>
  <c r="EF404" i="2"/>
  <c r="EE404" i="2"/>
  <c r="ED404" i="2"/>
  <c r="EC404" i="2"/>
  <c r="EB404" i="2"/>
  <c r="EA404" i="2"/>
  <c r="DZ404" i="2"/>
  <c r="DY404" i="2"/>
  <c r="DX404" i="2"/>
  <c r="DW404" i="2"/>
  <c r="DV404" i="2"/>
  <c r="DU404" i="2"/>
  <c r="DT404" i="2"/>
  <c r="DS404" i="2"/>
  <c r="DR404" i="2"/>
  <c r="DQ404" i="2"/>
  <c r="DP404" i="2"/>
  <c r="DO404" i="2"/>
  <c r="DN404" i="2"/>
  <c r="DM404" i="2"/>
  <c r="DL404" i="2"/>
  <c r="DK404" i="2"/>
  <c r="DJ404" i="2"/>
  <c r="DI404" i="2"/>
  <c r="DH404" i="2"/>
  <c r="DG404" i="2"/>
  <c r="DF404" i="2"/>
  <c r="DE404" i="2"/>
  <c r="DD404" i="2"/>
  <c r="DC404" i="2"/>
  <c r="DB404" i="2"/>
  <c r="CV404" i="2"/>
  <c r="CR404" i="2"/>
  <c r="CQ404" i="2"/>
  <c r="CP404" i="2"/>
  <c r="CO404" i="2"/>
  <c r="CN404" i="2"/>
  <c r="FS403" i="2"/>
  <c r="FR403" i="2"/>
  <c r="FQ403" i="2"/>
  <c r="FP403" i="2"/>
  <c r="FO403" i="2"/>
  <c r="FN403" i="2"/>
  <c r="FM403" i="2"/>
  <c r="FL403" i="2"/>
  <c r="FK403" i="2"/>
  <c r="FJ403" i="2"/>
  <c r="FI403" i="2"/>
  <c r="FH403" i="2"/>
  <c r="FG403" i="2"/>
  <c r="FF403" i="2"/>
  <c r="FE403" i="2"/>
  <c r="FD403" i="2"/>
  <c r="FC403" i="2"/>
  <c r="FB403" i="2"/>
  <c r="FA403" i="2"/>
  <c r="EZ403" i="2"/>
  <c r="EY403" i="2"/>
  <c r="EX403" i="2"/>
  <c r="EW403" i="2"/>
  <c r="EV403" i="2"/>
  <c r="EU403" i="2"/>
  <c r="ET403" i="2"/>
  <c r="ES403" i="2"/>
  <c r="ER403" i="2"/>
  <c r="EQ403" i="2"/>
  <c r="EP403" i="2"/>
  <c r="EO403" i="2"/>
  <c r="EN403" i="2"/>
  <c r="EM403" i="2"/>
  <c r="EL403" i="2"/>
  <c r="EK403" i="2"/>
  <c r="EJ403" i="2"/>
  <c r="EI403" i="2"/>
  <c r="EH403" i="2"/>
  <c r="EG403" i="2"/>
  <c r="EF403" i="2"/>
  <c r="EE403" i="2"/>
  <c r="ED403" i="2"/>
  <c r="EC403" i="2"/>
  <c r="EB403" i="2"/>
  <c r="EA403" i="2"/>
  <c r="DZ403" i="2"/>
  <c r="DY403" i="2"/>
  <c r="DX403" i="2"/>
  <c r="DW403" i="2"/>
  <c r="DV403" i="2"/>
  <c r="DU403" i="2"/>
  <c r="DT403" i="2"/>
  <c r="DS403" i="2"/>
  <c r="DR403" i="2"/>
  <c r="DQ403" i="2"/>
  <c r="DP403" i="2"/>
  <c r="DO403" i="2"/>
  <c r="DN403" i="2"/>
  <c r="DM403" i="2"/>
  <c r="DL403" i="2"/>
  <c r="DK403" i="2"/>
  <c r="DJ403" i="2"/>
  <c r="DI403" i="2"/>
  <c r="DH403" i="2"/>
  <c r="DG403" i="2"/>
  <c r="DF403" i="2"/>
  <c r="DE403" i="2"/>
  <c r="DD403" i="2"/>
  <c r="DC403" i="2"/>
  <c r="DB403" i="2"/>
  <c r="CV403" i="2"/>
  <c r="CR403" i="2"/>
  <c r="CQ403" i="2"/>
  <c r="CP403" i="2"/>
  <c r="CO403" i="2"/>
  <c r="CN403" i="2"/>
  <c r="FS402" i="2"/>
  <c r="FR402" i="2"/>
  <c r="FQ402" i="2"/>
  <c r="FP402" i="2"/>
  <c r="FO402" i="2"/>
  <c r="FN402" i="2"/>
  <c r="FM402" i="2"/>
  <c r="FL402" i="2"/>
  <c r="FK402" i="2"/>
  <c r="FJ402" i="2"/>
  <c r="FI402" i="2"/>
  <c r="FH402" i="2"/>
  <c r="FG402" i="2"/>
  <c r="FF402" i="2"/>
  <c r="FE402" i="2"/>
  <c r="FD402" i="2"/>
  <c r="FC402" i="2"/>
  <c r="FB402" i="2"/>
  <c r="FA402" i="2"/>
  <c r="EZ402" i="2"/>
  <c r="EY402" i="2"/>
  <c r="EX402" i="2"/>
  <c r="EW402" i="2"/>
  <c r="EV402" i="2"/>
  <c r="EU402" i="2"/>
  <c r="ET402" i="2"/>
  <c r="ES402" i="2"/>
  <c r="ER402" i="2"/>
  <c r="EQ402" i="2"/>
  <c r="EP402" i="2"/>
  <c r="EO402" i="2"/>
  <c r="EN402" i="2"/>
  <c r="EM402" i="2"/>
  <c r="EL402" i="2"/>
  <c r="EK402" i="2"/>
  <c r="EJ402" i="2"/>
  <c r="EI402" i="2"/>
  <c r="EH402" i="2"/>
  <c r="EG402" i="2"/>
  <c r="EF402" i="2"/>
  <c r="EE402" i="2"/>
  <c r="ED402" i="2"/>
  <c r="EC402" i="2"/>
  <c r="EB402" i="2"/>
  <c r="EA402" i="2"/>
  <c r="DZ402" i="2"/>
  <c r="DY402" i="2"/>
  <c r="DX402" i="2"/>
  <c r="DW402" i="2"/>
  <c r="DV402" i="2"/>
  <c r="DU402" i="2"/>
  <c r="DT402" i="2"/>
  <c r="DS402" i="2"/>
  <c r="DR402" i="2"/>
  <c r="DQ402" i="2"/>
  <c r="DP402" i="2"/>
  <c r="DO402" i="2"/>
  <c r="DN402" i="2"/>
  <c r="DM402" i="2"/>
  <c r="DL402" i="2"/>
  <c r="DK402" i="2"/>
  <c r="DJ402" i="2"/>
  <c r="DI402" i="2"/>
  <c r="DH402" i="2"/>
  <c r="DG402" i="2"/>
  <c r="DF402" i="2"/>
  <c r="DE402" i="2"/>
  <c r="DD402" i="2"/>
  <c r="DC402" i="2"/>
  <c r="DB402" i="2"/>
  <c r="CV402" i="2"/>
  <c r="CR402" i="2"/>
  <c r="CQ402" i="2"/>
  <c r="CP402" i="2"/>
  <c r="CO402" i="2"/>
  <c r="CN402" i="2"/>
  <c r="FS401" i="2"/>
  <c r="FR401" i="2"/>
  <c r="FQ401" i="2"/>
  <c r="FP401" i="2"/>
  <c r="FO401" i="2"/>
  <c r="FN401" i="2"/>
  <c r="FM401" i="2"/>
  <c r="FL401" i="2"/>
  <c r="FK401" i="2"/>
  <c r="FJ401" i="2"/>
  <c r="FI401" i="2"/>
  <c r="FH401" i="2"/>
  <c r="FG401" i="2"/>
  <c r="FF401" i="2"/>
  <c r="FE401" i="2"/>
  <c r="FD401" i="2"/>
  <c r="FC401" i="2"/>
  <c r="FB401" i="2"/>
  <c r="FA401" i="2"/>
  <c r="EZ401" i="2"/>
  <c r="EY401" i="2"/>
  <c r="EX401" i="2"/>
  <c r="EW401" i="2"/>
  <c r="EV401" i="2"/>
  <c r="EU401" i="2"/>
  <c r="ET401" i="2"/>
  <c r="ES401" i="2"/>
  <c r="ER401" i="2"/>
  <c r="EQ401" i="2"/>
  <c r="EP401" i="2"/>
  <c r="EO401" i="2"/>
  <c r="EN401" i="2"/>
  <c r="EM401" i="2"/>
  <c r="EL401" i="2"/>
  <c r="EK401" i="2"/>
  <c r="EJ401" i="2"/>
  <c r="EI401" i="2"/>
  <c r="EH401" i="2"/>
  <c r="EG401" i="2"/>
  <c r="EF401" i="2"/>
  <c r="EE401" i="2"/>
  <c r="ED401" i="2"/>
  <c r="EC401" i="2"/>
  <c r="EB401" i="2"/>
  <c r="EA401" i="2"/>
  <c r="DZ401" i="2"/>
  <c r="DY401" i="2"/>
  <c r="DX401" i="2"/>
  <c r="DW401" i="2"/>
  <c r="DV401" i="2"/>
  <c r="DU401" i="2"/>
  <c r="DT401" i="2"/>
  <c r="DS401" i="2"/>
  <c r="DR401" i="2"/>
  <c r="DQ401" i="2"/>
  <c r="DP401" i="2"/>
  <c r="DO401" i="2"/>
  <c r="DN401" i="2"/>
  <c r="DM401" i="2"/>
  <c r="DL401" i="2"/>
  <c r="DK401" i="2"/>
  <c r="DJ401" i="2"/>
  <c r="DI401" i="2"/>
  <c r="DH401" i="2"/>
  <c r="DG401" i="2"/>
  <c r="DF401" i="2"/>
  <c r="DE401" i="2"/>
  <c r="DD401" i="2"/>
  <c r="DC401" i="2"/>
  <c r="DB401" i="2"/>
  <c r="FS400" i="2"/>
  <c r="FR400" i="2"/>
  <c r="FQ400" i="2"/>
  <c r="FP400" i="2"/>
  <c r="FO400" i="2"/>
  <c r="FN400" i="2"/>
  <c r="FM400" i="2"/>
  <c r="FL400" i="2"/>
  <c r="FK400" i="2"/>
  <c r="FJ400" i="2"/>
  <c r="FI400" i="2"/>
  <c r="FH400" i="2"/>
  <c r="FG400" i="2"/>
  <c r="FF400" i="2"/>
  <c r="FE400" i="2"/>
  <c r="FD400" i="2"/>
  <c r="FC400" i="2"/>
  <c r="FB400" i="2"/>
  <c r="FA400" i="2"/>
  <c r="EZ400" i="2"/>
  <c r="EY400" i="2"/>
  <c r="EX400" i="2"/>
  <c r="EW400" i="2"/>
  <c r="EV400" i="2"/>
  <c r="EU400" i="2"/>
  <c r="ET400" i="2"/>
  <c r="ES400" i="2"/>
  <c r="ER400" i="2"/>
  <c r="EQ400" i="2"/>
  <c r="EP400" i="2"/>
  <c r="EO400" i="2"/>
  <c r="EN400" i="2"/>
  <c r="EM400" i="2"/>
  <c r="EL400" i="2"/>
  <c r="EK400" i="2"/>
  <c r="EJ400" i="2"/>
  <c r="EI400" i="2"/>
  <c r="EH400" i="2"/>
  <c r="EG400" i="2"/>
  <c r="EF400" i="2"/>
  <c r="EE400" i="2"/>
  <c r="ED400" i="2"/>
  <c r="EC400" i="2"/>
  <c r="EB400" i="2"/>
  <c r="EA400" i="2"/>
  <c r="DZ400" i="2"/>
  <c r="DY400" i="2"/>
  <c r="DX400" i="2"/>
  <c r="DW400" i="2"/>
  <c r="DV400" i="2"/>
  <c r="DU400" i="2"/>
  <c r="DT400" i="2"/>
  <c r="DS400" i="2"/>
  <c r="DR400" i="2"/>
  <c r="DQ400" i="2"/>
  <c r="DP400" i="2"/>
  <c r="DO400" i="2"/>
  <c r="DN400" i="2"/>
  <c r="DM400" i="2"/>
  <c r="DL400" i="2"/>
  <c r="DK400" i="2"/>
  <c r="DJ400" i="2"/>
  <c r="DI400" i="2"/>
  <c r="DH400" i="2"/>
  <c r="DG400" i="2"/>
  <c r="DF400" i="2"/>
  <c r="DE400" i="2"/>
  <c r="DD400" i="2"/>
  <c r="DC400" i="2"/>
  <c r="DB400" i="2"/>
  <c r="CR400" i="2"/>
  <c r="CQ400" i="2"/>
  <c r="CP400" i="2"/>
  <c r="CO400" i="2"/>
  <c r="CN400" i="2"/>
  <c r="FS399" i="2"/>
  <c r="FR399" i="2"/>
  <c r="FQ399" i="2"/>
  <c r="FP399" i="2"/>
  <c r="FO399" i="2"/>
  <c r="FN399" i="2"/>
  <c r="FM399" i="2"/>
  <c r="FL399" i="2"/>
  <c r="FK399" i="2"/>
  <c r="FJ399" i="2"/>
  <c r="FI399" i="2"/>
  <c r="FH399" i="2"/>
  <c r="FG399" i="2"/>
  <c r="FF399" i="2"/>
  <c r="FE399" i="2"/>
  <c r="FD399" i="2"/>
  <c r="FC399" i="2"/>
  <c r="FB399" i="2"/>
  <c r="FA399" i="2"/>
  <c r="EZ399" i="2"/>
  <c r="EY399" i="2"/>
  <c r="EX399" i="2"/>
  <c r="EW399" i="2"/>
  <c r="EV399" i="2"/>
  <c r="EU399" i="2"/>
  <c r="ET399" i="2"/>
  <c r="ES399" i="2"/>
  <c r="ER399" i="2"/>
  <c r="EQ399" i="2"/>
  <c r="EP399" i="2"/>
  <c r="EO399" i="2"/>
  <c r="EN399" i="2"/>
  <c r="EM399" i="2"/>
  <c r="EL399" i="2"/>
  <c r="EK399" i="2"/>
  <c r="EJ399" i="2"/>
  <c r="EI399" i="2"/>
  <c r="EH399" i="2"/>
  <c r="EG399" i="2"/>
  <c r="EF399" i="2"/>
  <c r="EE399" i="2"/>
  <c r="ED399" i="2"/>
  <c r="EC399" i="2"/>
  <c r="EB399" i="2"/>
  <c r="EA399" i="2"/>
  <c r="DZ399" i="2"/>
  <c r="DY399" i="2"/>
  <c r="DX399" i="2"/>
  <c r="DW399" i="2"/>
  <c r="DV399" i="2"/>
  <c r="DU399" i="2"/>
  <c r="DT399" i="2"/>
  <c r="DS399" i="2"/>
  <c r="DR399" i="2"/>
  <c r="DQ399" i="2"/>
  <c r="DP399" i="2"/>
  <c r="DO399" i="2"/>
  <c r="DN399" i="2"/>
  <c r="DM399" i="2"/>
  <c r="DL399" i="2"/>
  <c r="DK399" i="2"/>
  <c r="DJ399" i="2"/>
  <c r="DI399" i="2"/>
  <c r="DH399" i="2"/>
  <c r="DG399" i="2"/>
  <c r="DF399" i="2"/>
  <c r="DE399" i="2"/>
  <c r="DD399" i="2"/>
  <c r="DC399" i="2"/>
  <c r="DB399" i="2"/>
  <c r="CR399" i="2"/>
  <c r="CQ399" i="2"/>
  <c r="CP399" i="2"/>
  <c r="CO399" i="2"/>
  <c r="CN399" i="2"/>
  <c r="FS398" i="2"/>
  <c r="FR398" i="2"/>
  <c r="FQ398" i="2"/>
  <c r="FP398" i="2"/>
  <c r="FO398" i="2"/>
  <c r="FN398" i="2"/>
  <c r="FM398" i="2"/>
  <c r="FL398" i="2"/>
  <c r="FK398" i="2"/>
  <c r="FJ398" i="2"/>
  <c r="FI398" i="2"/>
  <c r="FH398" i="2"/>
  <c r="FG398" i="2"/>
  <c r="FF398" i="2"/>
  <c r="FE398" i="2"/>
  <c r="FD398" i="2"/>
  <c r="FC398" i="2"/>
  <c r="FB398" i="2"/>
  <c r="FA398" i="2"/>
  <c r="EZ398" i="2"/>
  <c r="EY398" i="2"/>
  <c r="EX398" i="2"/>
  <c r="EW398" i="2"/>
  <c r="EV398" i="2"/>
  <c r="EU398" i="2"/>
  <c r="ET398" i="2"/>
  <c r="ES398" i="2"/>
  <c r="ER398" i="2"/>
  <c r="EQ398" i="2"/>
  <c r="EP398" i="2"/>
  <c r="EO398" i="2"/>
  <c r="EN398" i="2"/>
  <c r="EM398" i="2"/>
  <c r="EL398" i="2"/>
  <c r="EK398" i="2"/>
  <c r="EJ398" i="2"/>
  <c r="EI398" i="2"/>
  <c r="EH398" i="2"/>
  <c r="EG398" i="2"/>
  <c r="EF398" i="2"/>
  <c r="EE398" i="2"/>
  <c r="ED398" i="2"/>
  <c r="EC398" i="2"/>
  <c r="EB398" i="2"/>
  <c r="EA398" i="2"/>
  <c r="DZ398" i="2"/>
  <c r="DY398" i="2"/>
  <c r="DX398" i="2"/>
  <c r="DW398" i="2"/>
  <c r="DV398" i="2"/>
  <c r="DU398" i="2"/>
  <c r="DT398" i="2"/>
  <c r="DS398" i="2"/>
  <c r="DR398" i="2"/>
  <c r="DQ398" i="2"/>
  <c r="DP398" i="2"/>
  <c r="DO398" i="2"/>
  <c r="DN398" i="2"/>
  <c r="DM398" i="2"/>
  <c r="DL398" i="2"/>
  <c r="DK398" i="2"/>
  <c r="DJ398" i="2"/>
  <c r="DI398" i="2"/>
  <c r="DH398" i="2"/>
  <c r="DG398" i="2"/>
  <c r="DF398" i="2"/>
  <c r="DE398" i="2"/>
  <c r="DD398" i="2"/>
  <c r="DC398" i="2"/>
  <c r="DB398" i="2"/>
  <c r="CR398" i="2"/>
  <c r="CQ398" i="2"/>
  <c r="CP398" i="2"/>
  <c r="CO398" i="2"/>
  <c r="CN398" i="2"/>
  <c r="FS397" i="2"/>
  <c r="FR397" i="2"/>
  <c r="FQ397" i="2"/>
  <c r="FP397" i="2"/>
  <c r="FO397" i="2"/>
  <c r="FN397" i="2"/>
  <c r="FM397" i="2"/>
  <c r="FL397" i="2"/>
  <c r="FK397" i="2"/>
  <c r="FJ397" i="2"/>
  <c r="FI397" i="2"/>
  <c r="FH397" i="2"/>
  <c r="FG397" i="2"/>
  <c r="FF397" i="2"/>
  <c r="FE397" i="2"/>
  <c r="FD397" i="2"/>
  <c r="FC397" i="2"/>
  <c r="FB397" i="2"/>
  <c r="FA397" i="2"/>
  <c r="EZ397" i="2"/>
  <c r="EY397" i="2"/>
  <c r="EX397" i="2"/>
  <c r="EW397" i="2"/>
  <c r="EV397" i="2"/>
  <c r="EU397" i="2"/>
  <c r="ET397" i="2"/>
  <c r="ES397" i="2"/>
  <c r="ER397" i="2"/>
  <c r="EQ397" i="2"/>
  <c r="EP397" i="2"/>
  <c r="EO397" i="2"/>
  <c r="EN397" i="2"/>
  <c r="EM397" i="2"/>
  <c r="EL397" i="2"/>
  <c r="EK397" i="2"/>
  <c r="EJ397" i="2"/>
  <c r="EI397" i="2"/>
  <c r="EH397" i="2"/>
  <c r="EG397" i="2"/>
  <c r="EF397" i="2"/>
  <c r="EE397" i="2"/>
  <c r="ED397" i="2"/>
  <c r="EC397" i="2"/>
  <c r="EB397" i="2"/>
  <c r="EA397" i="2"/>
  <c r="DZ397" i="2"/>
  <c r="DY397" i="2"/>
  <c r="DX397" i="2"/>
  <c r="DW397" i="2"/>
  <c r="DV397" i="2"/>
  <c r="DU397" i="2"/>
  <c r="DT397" i="2"/>
  <c r="DS397" i="2"/>
  <c r="DR397" i="2"/>
  <c r="DQ397" i="2"/>
  <c r="DP397" i="2"/>
  <c r="DO397" i="2"/>
  <c r="DN397" i="2"/>
  <c r="DM397" i="2"/>
  <c r="DL397" i="2"/>
  <c r="DK397" i="2"/>
  <c r="DJ397" i="2"/>
  <c r="DI397" i="2"/>
  <c r="DH397" i="2"/>
  <c r="DG397" i="2"/>
  <c r="DF397" i="2"/>
  <c r="DE397" i="2"/>
  <c r="DD397" i="2"/>
  <c r="DC397" i="2"/>
  <c r="DB397" i="2"/>
  <c r="CR397" i="2"/>
  <c r="CQ397" i="2"/>
  <c r="CP397" i="2"/>
  <c r="CO397" i="2"/>
  <c r="CN397" i="2"/>
  <c r="FS396" i="2"/>
  <c r="FR396" i="2"/>
  <c r="FQ396" i="2"/>
  <c r="FP396" i="2"/>
  <c r="FO396" i="2"/>
  <c r="FN396" i="2"/>
  <c r="FM396" i="2"/>
  <c r="FL396" i="2"/>
  <c r="FK396" i="2"/>
  <c r="FJ396" i="2"/>
  <c r="FI396" i="2"/>
  <c r="FH396" i="2"/>
  <c r="FG396" i="2"/>
  <c r="FF396" i="2"/>
  <c r="FE396" i="2"/>
  <c r="FD396" i="2"/>
  <c r="FC396" i="2"/>
  <c r="FB396" i="2"/>
  <c r="FA396" i="2"/>
  <c r="EZ396" i="2"/>
  <c r="EY396" i="2"/>
  <c r="EX396" i="2"/>
  <c r="EW396" i="2"/>
  <c r="EV396" i="2"/>
  <c r="EU396" i="2"/>
  <c r="ET396" i="2"/>
  <c r="ES396" i="2"/>
  <c r="ER396" i="2"/>
  <c r="EQ396" i="2"/>
  <c r="EP396" i="2"/>
  <c r="EO396" i="2"/>
  <c r="EN396" i="2"/>
  <c r="EM396" i="2"/>
  <c r="EL396" i="2"/>
  <c r="EK396" i="2"/>
  <c r="EJ396" i="2"/>
  <c r="EI396" i="2"/>
  <c r="EH396" i="2"/>
  <c r="EG396" i="2"/>
  <c r="EF396" i="2"/>
  <c r="EE396" i="2"/>
  <c r="ED396" i="2"/>
  <c r="EC396" i="2"/>
  <c r="EB396" i="2"/>
  <c r="EA396" i="2"/>
  <c r="DZ396" i="2"/>
  <c r="DY396" i="2"/>
  <c r="DX396" i="2"/>
  <c r="DW396" i="2"/>
  <c r="DV396" i="2"/>
  <c r="DU396" i="2"/>
  <c r="DT396" i="2"/>
  <c r="DS396" i="2"/>
  <c r="DR396" i="2"/>
  <c r="DQ396" i="2"/>
  <c r="DP396" i="2"/>
  <c r="DO396" i="2"/>
  <c r="DN396" i="2"/>
  <c r="DM396" i="2"/>
  <c r="DL396" i="2"/>
  <c r="DK396" i="2"/>
  <c r="DJ396" i="2"/>
  <c r="DI396" i="2"/>
  <c r="DH396" i="2"/>
  <c r="DG396" i="2"/>
  <c r="DF396" i="2"/>
  <c r="DE396" i="2"/>
  <c r="DD396" i="2"/>
  <c r="DC396" i="2"/>
  <c r="DB396" i="2"/>
  <c r="CR396" i="2"/>
  <c r="CQ396" i="2"/>
  <c r="CP396" i="2"/>
  <c r="CO396" i="2"/>
  <c r="CN396" i="2"/>
  <c r="FS395" i="2"/>
  <c r="FR395" i="2"/>
  <c r="FQ395" i="2"/>
  <c r="FP395" i="2"/>
  <c r="FO395" i="2"/>
  <c r="FN395" i="2"/>
  <c r="FM395" i="2"/>
  <c r="FL395" i="2"/>
  <c r="FK395" i="2"/>
  <c r="FJ395" i="2"/>
  <c r="FI395" i="2"/>
  <c r="FH395" i="2"/>
  <c r="FG395" i="2"/>
  <c r="FF395" i="2"/>
  <c r="FE395" i="2"/>
  <c r="FD395" i="2"/>
  <c r="FC395" i="2"/>
  <c r="FB395" i="2"/>
  <c r="FA395" i="2"/>
  <c r="EZ395" i="2"/>
  <c r="EY395" i="2"/>
  <c r="EX395" i="2"/>
  <c r="EW395" i="2"/>
  <c r="EV395" i="2"/>
  <c r="EU395" i="2"/>
  <c r="ET395" i="2"/>
  <c r="ES395" i="2"/>
  <c r="ER395" i="2"/>
  <c r="EQ395" i="2"/>
  <c r="EP395" i="2"/>
  <c r="EO395" i="2"/>
  <c r="EN395" i="2"/>
  <c r="EM395" i="2"/>
  <c r="EL395" i="2"/>
  <c r="EK395" i="2"/>
  <c r="EJ395" i="2"/>
  <c r="EI395" i="2"/>
  <c r="EH395" i="2"/>
  <c r="EG395" i="2"/>
  <c r="EF395" i="2"/>
  <c r="EE395" i="2"/>
  <c r="ED395" i="2"/>
  <c r="EC395" i="2"/>
  <c r="EB395" i="2"/>
  <c r="EA395" i="2"/>
  <c r="DZ395" i="2"/>
  <c r="DY395" i="2"/>
  <c r="DX395" i="2"/>
  <c r="DW395" i="2"/>
  <c r="DV395" i="2"/>
  <c r="DU395" i="2"/>
  <c r="DT395" i="2"/>
  <c r="DS395" i="2"/>
  <c r="DR395" i="2"/>
  <c r="DQ395" i="2"/>
  <c r="DP395" i="2"/>
  <c r="DO395" i="2"/>
  <c r="DN395" i="2"/>
  <c r="DM395" i="2"/>
  <c r="DL395" i="2"/>
  <c r="DK395" i="2"/>
  <c r="DJ395" i="2"/>
  <c r="DI395" i="2"/>
  <c r="DH395" i="2"/>
  <c r="DG395" i="2"/>
  <c r="DF395" i="2"/>
  <c r="DE395" i="2"/>
  <c r="DD395" i="2"/>
  <c r="DC395" i="2"/>
  <c r="DB395" i="2"/>
  <c r="CR395" i="2"/>
  <c r="CQ395" i="2"/>
  <c r="CP395" i="2"/>
  <c r="CO395" i="2"/>
  <c r="CN395" i="2"/>
  <c r="FS394" i="2"/>
  <c r="FR394" i="2"/>
  <c r="FQ394" i="2"/>
  <c r="FP394" i="2"/>
  <c r="FO394" i="2"/>
  <c r="FN394" i="2"/>
  <c r="FM394" i="2"/>
  <c r="FL394" i="2"/>
  <c r="FK394" i="2"/>
  <c r="FJ394" i="2"/>
  <c r="FI394" i="2"/>
  <c r="FH394" i="2"/>
  <c r="FG394" i="2"/>
  <c r="FF394" i="2"/>
  <c r="FE394" i="2"/>
  <c r="FD394" i="2"/>
  <c r="FC394" i="2"/>
  <c r="FB394" i="2"/>
  <c r="FA394" i="2"/>
  <c r="EZ394" i="2"/>
  <c r="EY394" i="2"/>
  <c r="EX394" i="2"/>
  <c r="EW394" i="2"/>
  <c r="EV394" i="2"/>
  <c r="EU394" i="2"/>
  <c r="ET394" i="2"/>
  <c r="ES394" i="2"/>
  <c r="ER394" i="2"/>
  <c r="EQ394" i="2"/>
  <c r="EP394" i="2"/>
  <c r="EO394" i="2"/>
  <c r="EN394" i="2"/>
  <c r="EM394" i="2"/>
  <c r="EL394" i="2"/>
  <c r="EK394" i="2"/>
  <c r="EJ394" i="2"/>
  <c r="EI394" i="2"/>
  <c r="EH394" i="2"/>
  <c r="EG394" i="2"/>
  <c r="EF394" i="2"/>
  <c r="EE394" i="2"/>
  <c r="ED394" i="2"/>
  <c r="EC394" i="2"/>
  <c r="EB394" i="2"/>
  <c r="EA394" i="2"/>
  <c r="DZ394" i="2"/>
  <c r="DY394" i="2"/>
  <c r="DX394" i="2"/>
  <c r="DW394" i="2"/>
  <c r="DV394" i="2"/>
  <c r="DU394" i="2"/>
  <c r="DT394" i="2"/>
  <c r="DS394" i="2"/>
  <c r="DR394" i="2"/>
  <c r="DQ394" i="2"/>
  <c r="DP394" i="2"/>
  <c r="DO394" i="2"/>
  <c r="DN394" i="2"/>
  <c r="DM394" i="2"/>
  <c r="DL394" i="2"/>
  <c r="DK394" i="2"/>
  <c r="DJ394" i="2"/>
  <c r="DI394" i="2"/>
  <c r="DH394" i="2"/>
  <c r="DG394" i="2"/>
  <c r="DF394" i="2"/>
  <c r="DE394" i="2"/>
  <c r="DD394" i="2"/>
  <c r="DC394" i="2"/>
  <c r="DB394" i="2"/>
  <c r="CR394" i="2"/>
  <c r="CQ394" i="2"/>
  <c r="CP394" i="2"/>
  <c r="CO394" i="2"/>
  <c r="CN394" i="2"/>
  <c r="FS393" i="2"/>
  <c r="FR393" i="2"/>
  <c r="FQ393" i="2"/>
  <c r="FP393" i="2"/>
  <c r="FO393" i="2"/>
  <c r="FN393" i="2"/>
  <c r="FM393" i="2"/>
  <c r="FL393" i="2"/>
  <c r="FK393" i="2"/>
  <c r="FJ393" i="2"/>
  <c r="FI393" i="2"/>
  <c r="FH393" i="2"/>
  <c r="FG393" i="2"/>
  <c r="FF393" i="2"/>
  <c r="FE393" i="2"/>
  <c r="FD393" i="2"/>
  <c r="FC393" i="2"/>
  <c r="FB393" i="2"/>
  <c r="FA393" i="2"/>
  <c r="EZ393" i="2"/>
  <c r="EY393" i="2"/>
  <c r="EX393" i="2"/>
  <c r="EW393" i="2"/>
  <c r="EV393" i="2"/>
  <c r="EU393" i="2"/>
  <c r="ET393" i="2"/>
  <c r="ES393" i="2"/>
  <c r="ER393" i="2"/>
  <c r="EQ393" i="2"/>
  <c r="EP393" i="2"/>
  <c r="EO393" i="2"/>
  <c r="EN393" i="2"/>
  <c r="EM393" i="2"/>
  <c r="EL393" i="2"/>
  <c r="EK393" i="2"/>
  <c r="EJ393" i="2"/>
  <c r="EI393" i="2"/>
  <c r="EH393" i="2"/>
  <c r="EG393" i="2"/>
  <c r="EF393" i="2"/>
  <c r="EE393" i="2"/>
  <c r="ED393" i="2"/>
  <c r="EC393" i="2"/>
  <c r="EB393" i="2"/>
  <c r="EA393" i="2"/>
  <c r="DZ393" i="2"/>
  <c r="DY393" i="2"/>
  <c r="DX393" i="2"/>
  <c r="DW393" i="2"/>
  <c r="DV393" i="2"/>
  <c r="DU393" i="2"/>
  <c r="DT393" i="2"/>
  <c r="DS393" i="2"/>
  <c r="DR393" i="2"/>
  <c r="DQ393" i="2"/>
  <c r="DP393" i="2"/>
  <c r="DO393" i="2"/>
  <c r="DN393" i="2"/>
  <c r="DM393" i="2"/>
  <c r="DL393" i="2"/>
  <c r="DK393" i="2"/>
  <c r="DJ393" i="2"/>
  <c r="DI393" i="2"/>
  <c r="DH393" i="2"/>
  <c r="DG393" i="2"/>
  <c r="DF393" i="2"/>
  <c r="DE393" i="2"/>
  <c r="DD393" i="2"/>
  <c r="DC393" i="2"/>
  <c r="DB393" i="2"/>
  <c r="CR393" i="2"/>
  <c r="CQ393" i="2"/>
  <c r="CP393" i="2"/>
  <c r="CO393" i="2"/>
  <c r="CN393" i="2"/>
  <c r="FS392" i="2"/>
  <c r="FR392" i="2"/>
  <c r="FQ392" i="2"/>
  <c r="FP392" i="2"/>
  <c r="FO392" i="2"/>
  <c r="FN392" i="2"/>
  <c r="FM392" i="2"/>
  <c r="FL392" i="2"/>
  <c r="FK392" i="2"/>
  <c r="FJ392" i="2"/>
  <c r="FI392" i="2"/>
  <c r="FH392" i="2"/>
  <c r="FG392" i="2"/>
  <c r="FF392" i="2"/>
  <c r="FE392" i="2"/>
  <c r="FD392" i="2"/>
  <c r="FC392" i="2"/>
  <c r="FB392" i="2"/>
  <c r="FA392" i="2"/>
  <c r="EZ392" i="2"/>
  <c r="EY392" i="2"/>
  <c r="EX392" i="2"/>
  <c r="EW392" i="2"/>
  <c r="EV392" i="2"/>
  <c r="EU392" i="2"/>
  <c r="ET392" i="2"/>
  <c r="ES392" i="2"/>
  <c r="ER392" i="2"/>
  <c r="EQ392" i="2"/>
  <c r="EP392" i="2"/>
  <c r="EO392" i="2"/>
  <c r="EN392" i="2"/>
  <c r="EM392" i="2"/>
  <c r="EL392" i="2"/>
  <c r="EK392" i="2"/>
  <c r="EJ392" i="2"/>
  <c r="EI392" i="2"/>
  <c r="EH392" i="2"/>
  <c r="EG392" i="2"/>
  <c r="EF392" i="2"/>
  <c r="EE392" i="2"/>
  <c r="ED392" i="2"/>
  <c r="EC392" i="2"/>
  <c r="EB392" i="2"/>
  <c r="EA392" i="2"/>
  <c r="DZ392" i="2"/>
  <c r="DY392" i="2"/>
  <c r="DX392" i="2"/>
  <c r="DW392" i="2"/>
  <c r="DV392" i="2"/>
  <c r="DU392" i="2"/>
  <c r="DT392" i="2"/>
  <c r="DS392" i="2"/>
  <c r="DR392" i="2"/>
  <c r="DQ392" i="2"/>
  <c r="DP392" i="2"/>
  <c r="DO392" i="2"/>
  <c r="DN392" i="2"/>
  <c r="DM392" i="2"/>
  <c r="DL392" i="2"/>
  <c r="DK392" i="2"/>
  <c r="DJ392" i="2"/>
  <c r="DI392" i="2"/>
  <c r="DH392" i="2"/>
  <c r="DG392" i="2"/>
  <c r="DF392" i="2"/>
  <c r="DE392" i="2"/>
  <c r="DD392" i="2"/>
  <c r="DC392" i="2"/>
  <c r="DB392" i="2"/>
  <c r="CR392" i="2"/>
  <c r="CQ392" i="2"/>
  <c r="CP392" i="2"/>
  <c r="CO392" i="2"/>
  <c r="CN392" i="2"/>
  <c r="FS391" i="2"/>
  <c r="FR391" i="2"/>
  <c r="FQ391" i="2"/>
  <c r="FP391" i="2"/>
  <c r="FO391" i="2"/>
  <c r="FN391" i="2"/>
  <c r="FM391" i="2"/>
  <c r="FL391" i="2"/>
  <c r="FK391" i="2"/>
  <c r="FJ391" i="2"/>
  <c r="FI391" i="2"/>
  <c r="FH391" i="2"/>
  <c r="FG391" i="2"/>
  <c r="FF391" i="2"/>
  <c r="FE391" i="2"/>
  <c r="FD391" i="2"/>
  <c r="FC391" i="2"/>
  <c r="FB391" i="2"/>
  <c r="FA391" i="2"/>
  <c r="EZ391" i="2"/>
  <c r="EY391" i="2"/>
  <c r="EX391" i="2"/>
  <c r="EW391" i="2"/>
  <c r="EV391" i="2"/>
  <c r="EU391" i="2"/>
  <c r="ET391" i="2"/>
  <c r="ES391" i="2"/>
  <c r="ER391" i="2"/>
  <c r="EQ391" i="2"/>
  <c r="EP391" i="2"/>
  <c r="EO391" i="2"/>
  <c r="EN391" i="2"/>
  <c r="EM391" i="2"/>
  <c r="EL391" i="2"/>
  <c r="EK391" i="2"/>
  <c r="EJ391" i="2"/>
  <c r="EI391" i="2"/>
  <c r="EH391" i="2"/>
  <c r="EG391" i="2"/>
  <c r="EF391" i="2"/>
  <c r="EE391" i="2"/>
  <c r="ED391" i="2"/>
  <c r="EC391" i="2"/>
  <c r="EB391" i="2"/>
  <c r="EA391" i="2"/>
  <c r="DZ391" i="2"/>
  <c r="DY391" i="2"/>
  <c r="DX391" i="2"/>
  <c r="DW391" i="2"/>
  <c r="DV391" i="2"/>
  <c r="DU391" i="2"/>
  <c r="DT391" i="2"/>
  <c r="DS391" i="2"/>
  <c r="DR391" i="2"/>
  <c r="DQ391" i="2"/>
  <c r="DP391" i="2"/>
  <c r="DO391" i="2"/>
  <c r="DN391" i="2"/>
  <c r="DM391" i="2"/>
  <c r="DL391" i="2"/>
  <c r="DK391" i="2"/>
  <c r="DJ391" i="2"/>
  <c r="DI391" i="2"/>
  <c r="DH391" i="2"/>
  <c r="DG391" i="2"/>
  <c r="DF391" i="2"/>
  <c r="DE391" i="2"/>
  <c r="DD391" i="2"/>
  <c r="DC391" i="2"/>
  <c r="DB391" i="2"/>
  <c r="CR391" i="2"/>
  <c r="CQ391" i="2"/>
  <c r="CP391" i="2"/>
  <c r="CO391" i="2"/>
  <c r="CN391" i="2"/>
  <c r="FS390" i="2"/>
  <c r="FR390" i="2"/>
  <c r="FQ390" i="2"/>
  <c r="FP390" i="2"/>
  <c r="FO390" i="2"/>
  <c r="FN390" i="2"/>
  <c r="FM390" i="2"/>
  <c r="FL390" i="2"/>
  <c r="FK390" i="2"/>
  <c r="FJ390" i="2"/>
  <c r="FI390" i="2"/>
  <c r="FH390" i="2"/>
  <c r="FG390" i="2"/>
  <c r="FF390" i="2"/>
  <c r="FE390" i="2"/>
  <c r="FD390" i="2"/>
  <c r="FC390" i="2"/>
  <c r="FB390" i="2"/>
  <c r="FA390" i="2"/>
  <c r="EZ390" i="2"/>
  <c r="EY390" i="2"/>
  <c r="EX390" i="2"/>
  <c r="EW390" i="2"/>
  <c r="EV390" i="2"/>
  <c r="EU390" i="2"/>
  <c r="ET390" i="2"/>
  <c r="ES390" i="2"/>
  <c r="ER390" i="2"/>
  <c r="EQ390" i="2"/>
  <c r="EP390" i="2"/>
  <c r="EO390" i="2"/>
  <c r="EN390" i="2"/>
  <c r="EM390" i="2"/>
  <c r="EL390" i="2"/>
  <c r="EK390" i="2"/>
  <c r="EJ390" i="2"/>
  <c r="EI390" i="2"/>
  <c r="EH390" i="2"/>
  <c r="EG390" i="2"/>
  <c r="EF390" i="2"/>
  <c r="EE390" i="2"/>
  <c r="ED390" i="2"/>
  <c r="EC390" i="2"/>
  <c r="EB390" i="2"/>
  <c r="EA390" i="2"/>
  <c r="DZ390" i="2"/>
  <c r="DY390" i="2"/>
  <c r="DX390" i="2"/>
  <c r="DW390" i="2"/>
  <c r="DV390" i="2"/>
  <c r="DU390" i="2"/>
  <c r="DT390" i="2"/>
  <c r="DS390" i="2"/>
  <c r="DR390" i="2"/>
  <c r="DQ390" i="2"/>
  <c r="DP390" i="2"/>
  <c r="DO390" i="2"/>
  <c r="DN390" i="2"/>
  <c r="DM390" i="2"/>
  <c r="DL390" i="2"/>
  <c r="DK390" i="2"/>
  <c r="DJ390" i="2"/>
  <c r="DI390" i="2"/>
  <c r="DH390" i="2"/>
  <c r="DG390" i="2"/>
  <c r="DF390" i="2"/>
  <c r="DE390" i="2"/>
  <c r="DD390" i="2"/>
  <c r="DC390" i="2"/>
  <c r="DB390" i="2"/>
  <c r="CR390" i="2"/>
  <c r="CQ390" i="2"/>
  <c r="CP390" i="2"/>
  <c r="CO390" i="2"/>
  <c r="CN390" i="2"/>
  <c r="FS369" i="2"/>
  <c r="FR369" i="2"/>
  <c r="FQ369" i="2"/>
  <c r="FP369" i="2"/>
  <c r="FO369" i="2"/>
  <c r="FN369" i="2"/>
  <c r="FM369" i="2"/>
  <c r="FL369" i="2"/>
  <c r="FK369" i="2"/>
  <c r="FJ369" i="2"/>
  <c r="FI369" i="2"/>
  <c r="FH369" i="2"/>
  <c r="FG369" i="2"/>
  <c r="FF369" i="2"/>
  <c r="FE369" i="2"/>
  <c r="FD369" i="2"/>
  <c r="FC369" i="2"/>
  <c r="FB369" i="2"/>
  <c r="FA369" i="2"/>
  <c r="EZ369" i="2"/>
  <c r="EY369" i="2"/>
  <c r="EX369" i="2"/>
  <c r="EW369" i="2"/>
  <c r="EV369" i="2"/>
  <c r="EU369" i="2"/>
  <c r="ET369" i="2"/>
  <c r="ES369" i="2"/>
  <c r="ER369" i="2"/>
  <c r="EQ369" i="2"/>
  <c r="EP369" i="2"/>
  <c r="EO369" i="2"/>
  <c r="EN369" i="2"/>
  <c r="EM369" i="2"/>
  <c r="EL369" i="2"/>
  <c r="EK369" i="2"/>
  <c r="EJ369" i="2"/>
  <c r="EI369" i="2"/>
  <c r="EH369" i="2"/>
  <c r="EG369" i="2"/>
  <c r="EF369" i="2"/>
  <c r="EE369" i="2"/>
  <c r="ED369" i="2"/>
  <c r="EC369" i="2"/>
  <c r="EB369" i="2"/>
  <c r="EA369" i="2"/>
  <c r="DZ369" i="2"/>
  <c r="DY369" i="2"/>
  <c r="DX369" i="2"/>
  <c r="DW369" i="2"/>
  <c r="DV369" i="2"/>
  <c r="DU369" i="2"/>
  <c r="DT369" i="2"/>
  <c r="DS369" i="2"/>
  <c r="DR369" i="2"/>
  <c r="DQ369" i="2"/>
  <c r="DP369" i="2"/>
  <c r="DO369" i="2"/>
  <c r="DN369" i="2"/>
  <c r="DM369" i="2"/>
  <c r="DL369" i="2"/>
  <c r="DK369" i="2"/>
  <c r="DJ369" i="2"/>
  <c r="DI369" i="2"/>
  <c r="DH369" i="2"/>
  <c r="DG369" i="2"/>
  <c r="DF369" i="2"/>
  <c r="DE369" i="2"/>
  <c r="DD369" i="2"/>
  <c r="DC369" i="2"/>
  <c r="DB369" i="2"/>
  <c r="CR369" i="2"/>
  <c r="CQ369" i="2"/>
  <c r="CP369" i="2"/>
  <c r="CO369" i="2"/>
  <c r="CN369" i="2"/>
  <c r="FS368" i="2"/>
  <c r="FR368" i="2"/>
  <c r="FQ368" i="2"/>
  <c r="FP368" i="2"/>
  <c r="FO368" i="2"/>
  <c r="FN368" i="2"/>
  <c r="FM368" i="2"/>
  <c r="FL368" i="2"/>
  <c r="FK368" i="2"/>
  <c r="FJ368" i="2"/>
  <c r="FI368" i="2"/>
  <c r="FH368" i="2"/>
  <c r="FG368" i="2"/>
  <c r="FF368" i="2"/>
  <c r="FE368" i="2"/>
  <c r="FD368" i="2"/>
  <c r="FC368" i="2"/>
  <c r="FB368" i="2"/>
  <c r="FA368" i="2"/>
  <c r="EZ368" i="2"/>
  <c r="EY368" i="2"/>
  <c r="EX368" i="2"/>
  <c r="EW368" i="2"/>
  <c r="EV368" i="2"/>
  <c r="EU368" i="2"/>
  <c r="ET368" i="2"/>
  <c r="ES368" i="2"/>
  <c r="ER368" i="2"/>
  <c r="EQ368" i="2"/>
  <c r="EP368" i="2"/>
  <c r="EO368" i="2"/>
  <c r="EN368" i="2"/>
  <c r="EM368" i="2"/>
  <c r="EL368" i="2"/>
  <c r="EK368" i="2"/>
  <c r="EJ368" i="2"/>
  <c r="EI368" i="2"/>
  <c r="EH368" i="2"/>
  <c r="EG368" i="2"/>
  <c r="EF368" i="2"/>
  <c r="EE368" i="2"/>
  <c r="ED368" i="2"/>
  <c r="EC368" i="2"/>
  <c r="EB368" i="2"/>
  <c r="EA368" i="2"/>
  <c r="DZ368" i="2"/>
  <c r="DY368" i="2"/>
  <c r="DX368" i="2"/>
  <c r="DW368" i="2"/>
  <c r="DV368" i="2"/>
  <c r="DU368" i="2"/>
  <c r="DT368" i="2"/>
  <c r="DS368" i="2"/>
  <c r="DR368" i="2"/>
  <c r="DQ368" i="2"/>
  <c r="DP368" i="2"/>
  <c r="DO368" i="2"/>
  <c r="DN368" i="2"/>
  <c r="DM368" i="2"/>
  <c r="DL368" i="2"/>
  <c r="DK368" i="2"/>
  <c r="DJ368" i="2"/>
  <c r="DI368" i="2"/>
  <c r="DH368" i="2"/>
  <c r="DG368" i="2"/>
  <c r="DF368" i="2"/>
  <c r="DE368" i="2"/>
  <c r="DD368" i="2"/>
  <c r="DC368" i="2"/>
  <c r="DB368" i="2"/>
  <c r="CR368" i="2"/>
  <c r="CQ368" i="2"/>
  <c r="CP368" i="2"/>
  <c r="CO368" i="2"/>
  <c r="CN368" i="2"/>
  <c r="FS367" i="2"/>
  <c r="FR367" i="2"/>
  <c r="FQ367" i="2"/>
  <c r="FP367" i="2"/>
  <c r="FO367" i="2"/>
  <c r="FN367" i="2"/>
  <c r="FM367" i="2"/>
  <c r="FL367" i="2"/>
  <c r="FK367" i="2"/>
  <c r="FJ367" i="2"/>
  <c r="FI367" i="2"/>
  <c r="FH367" i="2"/>
  <c r="FG367" i="2"/>
  <c r="FF367" i="2"/>
  <c r="FE367" i="2"/>
  <c r="FD367" i="2"/>
  <c r="FC367" i="2"/>
  <c r="FB367" i="2"/>
  <c r="FA367" i="2"/>
  <c r="EZ367" i="2"/>
  <c r="EY367" i="2"/>
  <c r="EX367" i="2"/>
  <c r="EW367" i="2"/>
  <c r="EV367" i="2"/>
  <c r="EU367" i="2"/>
  <c r="ET367" i="2"/>
  <c r="ES367" i="2"/>
  <c r="ER367" i="2"/>
  <c r="EQ367" i="2"/>
  <c r="EP367" i="2"/>
  <c r="EO367" i="2"/>
  <c r="EN367" i="2"/>
  <c r="EM367" i="2"/>
  <c r="EL367" i="2"/>
  <c r="EK367" i="2"/>
  <c r="EJ367" i="2"/>
  <c r="EI367" i="2"/>
  <c r="EH367" i="2"/>
  <c r="EG367" i="2"/>
  <c r="EF367" i="2"/>
  <c r="EE367" i="2"/>
  <c r="ED367" i="2"/>
  <c r="EC367" i="2"/>
  <c r="EB367" i="2"/>
  <c r="EA367" i="2"/>
  <c r="DZ367" i="2"/>
  <c r="DY367" i="2"/>
  <c r="DX367" i="2"/>
  <c r="DW367" i="2"/>
  <c r="DV367" i="2"/>
  <c r="DU367" i="2"/>
  <c r="DT367" i="2"/>
  <c r="DS367" i="2"/>
  <c r="DR367" i="2"/>
  <c r="DQ367" i="2"/>
  <c r="DP367" i="2"/>
  <c r="DO367" i="2"/>
  <c r="DN367" i="2"/>
  <c r="DM367" i="2"/>
  <c r="DL367" i="2"/>
  <c r="DK367" i="2"/>
  <c r="DJ367" i="2"/>
  <c r="DI367" i="2"/>
  <c r="DH367" i="2"/>
  <c r="DG367" i="2"/>
  <c r="DF367" i="2"/>
  <c r="DE367" i="2"/>
  <c r="DD367" i="2"/>
  <c r="DC367" i="2"/>
  <c r="DB367" i="2"/>
  <c r="CR367" i="2"/>
  <c r="CQ367" i="2"/>
  <c r="CP367" i="2"/>
  <c r="CO367" i="2"/>
  <c r="CN367" i="2"/>
  <c r="FS366" i="2"/>
  <c r="FR366" i="2"/>
  <c r="FQ366" i="2"/>
  <c r="FP366" i="2"/>
  <c r="FO366" i="2"/>
  <c r="FN366" i="2"/>
  <c r="FM366" i="2"/>
  <c r="FL366" i="2"/>
  <c r="FK366" i="2"/>
  <c r="FJ366" i="2"/>
  <c r="FI366" i="2"/>
  <c r="FH366" i="2"/>
  <c r="FG366" i="2"/>
  <c r="FF366" i="2"/>
  <c r="FE366" i="2"/>
  <c r="FD366" i="2"/>
  <c r="FC366" i="2"/>
  <c r="FB366" i="2"/>
  <c r="FA366" i="2"/>
  <c r="EZ366" i="2"/>
  <c r="EY366" i="2"/>
  <c r="EX366" i="2"/>
  <c r="EW366" i="2"/>
  <c r="EV366" i="2"/>
  <c r="EU366" i="2"/>
  <c r="ET366" i="2"/>
  <c r="ES366" i="2"/>
  <c r="ER366" i="2"/>
  <c r="EQ366" i="2"/>
  <c r="EP366" i="2"/>
  <c r="EO366" i="2"/>
  <c r="EN366" i="2"/>
  <c r="EM366" i="2"/>
  <c r="EL366" i="2"/>
  <c r="EK366" i="2"/>
  <c r="EJ366" i="2"/>
  <c r="EI366" i="2"/>
  <c r="EH366" i="2"/>
  <c r="EG366" i="2"/>
  <c r="EF366" i="2"/>
  <c r="EE366" i="2"/>
  <c r="ED366" i="2"/>
  <c r="EC366" i="2"/>
  <c r="EB366" i="2"/>
  <c r="EA366" i="2"/>
  <c r="DZ366" i="2"/>
  <c r="DY366" i="2"/>
  <c r="DX366" i="2"/>
  <c r="DW366" i="2"/>
  <c r="DV366" i="2"/>
  <c r="DU366" i="2"/>
  <c r="DT366" i="2"/>
  <c r="DS366" i="2"/>
  <c r="DR366" i="2"/>
  <c r="DQ366" i="2"/>
  <c r="DP366" i="2"/>
  <c r="DO366" i="2"/>
  <c r="DN366" i="2"/>
  <c r="DM366" i="2"/>
  <c r="DL366" i="2"/>
  <c r="DK366" i="2"/>
  <c r="DJ366" i="2"/>
  <c r="DI366" i="2"/>
  <c r="DH366" i="2"/>
  <c r="DG366" i="2"/>
  <c r="DF366" i="2"/>
  <c r="DE366" i="2"/>
  <c r="DD366" i="2"/>
  <c r="DC366" i="2"/>
  <c r="DB366" i="2"/>
  <c r="CR366" i="2"/>
  <c r="CQ366" i="2"/>
  <c r="CP366" i="2"/>
  <c r="CO366" i="2"/>
  <c r="CN366" i="2"/>
  <c r="FS365" i="2"/>
  <c r="FR365" i="2"/>
  <c r="FQ365" i="2"/>
  <c r="FP365" i="2"/>
  <c r="FO365" i="2"/>
  <c r="FN365" i="2"/>
  <c r="FM365" i="2"/>
  <c r="FL365" i="2"/>
  <c r="FK365" i="2"/>
  <c r="FJ365" i="2"/>
  <c r="FI365" i="2"/>
  <c r="FH365" i="2"/>
  <c r="FG365" i="2"/>
  <c r="FF365" i="2"/>
  <c r="FE365" i="2"/>
  <c r="FD365" i="2"/>
  <c r="FC365" i="2"/>
  <c r="FB365" i="2"/>
  <c r="FA365" i="2"/>
  <c r="EZ365" i="2"/>
  <c r="EY365" i="2"/>
  <c r="EX365" i="2"/>
  <c r="EW365" i="2"/>
  <c r="EV365" i="2"/>
  <c r="EU365" i="2"/>
  <c r="ET365" i="2"/>
  <c r="ES365" i="2"/>
  <c r="ER365" i="2"/>
  <c r="EQ365" i="2"/>
  <c r="EP365" i="2"/>
  <c r="EO365" i="2"/>
  <c r="EN365" i="2"/>
  <c r="EM365" i="2"/>
  <c r="EL365" i="2"/>
  <c r="EK365" i="2"/>
  <c r="EJ365" i="2"/>
  <c r="EI365" i="2"/>
  <c r="EH365" i="2"/>
  <c r="EG365" i="2"/>
  <c r="EF365" i="2"/>
  <c r="EE365" i="2"/>
  <c r="ED365" i="2"/>
  <c r="EC365" i="2"/>
  <c r="EB365" i="2"/>
  <c r="EA365" i="2"/>
  <c r="DZ365" i="2"/>
  <c r="DY365" i="2"/>
  <c r="DX365" i="2"/>
  <c r="DW365" i="2"/>
  <c r="DV365" i="2"/>
  <c r="DU365" i="2"/>
  <c r="DT365" i="2"/>
  <c r="DS365" i="2"/>
  <c r="DR365" i="2"/>
  <c r="DQ365" i="2"/>
  <c r="DP365" i="2"/>
  <c r="DO365" i="2"/>
  <c r="DN365" i="2"/>
  <c r="DM365" i="2"/>
  <c r="DL365" i="2"/>
  <c r="DK365" i="2"/>
  <c r="DJ365" i="2"/>
  <c r="DI365" i="2"/>
  <c r="DH365" i="2"/>
  <c r="DG365" i="2"/>
  <c r="DF365" i="2"/>
  <c r="DE365" i="2"/>
  <c r="DD365" i="2"/>
  <c r="DC365" i="2"/>
  <c r="DB365" i="2"/>
  <c r="CR365" i="2"/>
  <c r="CQ365" i="2"/>
  <c r="CP365" i="2"/>
  <c r="CO365" i="2"/>
  <c r="CN365" i="2"/>
  <c r="FS364" i="2"/>
  <c r="FR364" i="2"/>
  <c r="FQ364" i="2"/>
  <c r="FP364" i="2"/>
  <c r="FO364" i="2"/>
  <c r="FN364" i="2"/>
  <c r="FM364" i="2"/>
  <c r="FL364" i="2"/>
  <c r="FK364" i="2"/>
  <c r="FJ364" i="2"/>
  <c r="FI364" i="2"/>
  <c r="FH364" i="2"/>
  <c r="FG364" i="2"/>
  <c r="FF364" i="2"/>
  <c r="FE364" i="2"/>
  <c r="FD364" i="2"/>
  <c r="FC364" i="2"/>
  <c r="FB364" i="2"/>
  <c r="FA364" i="2"/>
  <c r="EZ364" i="2"/>
  <c r="EY364" i="2"/>
  <c r="EX364" i="2"/>
  <c r="EW364" i="2"/>
  <c r="EV364" i="2"/>
  <c r="EU364" i="2"/>
  <c r="ET364" i="2"/>
  <c r="ES364" i="2"/>
  <c r="ER364" i="2"/>
  <c r="EQ364" i="2"/>
  <c r="EP364" i="2"/>
  <c r="EO364" i="2"/>
  <c r="EN364" i="2"/>
  <c r="EM364" i="2"/>
  <c r="EL364" i="2"/>
  <c r="EK364" i="2"/>
  <c r="EJ364" i="2"/>
  <c r="EI364" i="2"/>
  <c r="EH364" i="2"/>
  <c r="EG364" i="2"/>
  <c r="EF364" i="2"/>
  <c r="EE364" i="2"/>
  <c r="ED364" i="2"/>
  <c r="EC364" i="2"/>
  <c r="EB364" i="2"/>
  <c r="EA364" i="2"/>
  <c r="DZ364" i="2"/>
  <c r="DY364" i="2"/>
  <c r="DX364" i="2"/>
  <c r="DW364" i="2"/>
  <c r="DV364" i="2"/>
  <c r="DU364" i="2"/>
  <c r="DT364" i="2"/>
  <c r="DS364" i="2"/>
  <c r="DR364" i="2"/>
  <c r="DQ364" i="2"/>
  <c r="DP364" i="2"/>
  <c r="DO364" i="2"/>
  <c r="DN364" i="2"/>
  <c r="DM364" i="2"/>
  <c r="DL364" i="2"/>
  <c r="DK364" i="2"/>
  <c r="DJ364" i="2"/>
  <c r="DI364" i="2"/>
  <c r="DH364" i="2"/>
  <c r="DG364" i="2"/>
  <c r="DF364" i="2"/>
  <c r="DE364" i="2"/>
  <c r="DD364" i="2"/>
  <c r="DC364" i="2"/>
  <c r="DB364" i="2"/>
  <c r="CR364" i="2"/>
  <c r="CQ364" i="2"/>
  <c r="CP364" i="2"/>
  <c r="CO364" i="2"/>
  <c r="CN364" i="2"/>
  <c r="FS363" i="2"/>
  <c r="FR363" i="2"/>
  <c r="FQ363" i="2"/>
  <c r="FP363" i="2"/>
  <c r="FO363" i="2"/>
  <c r="FN363" i="2"/>
  <c r="FM363" i="2"/>
  <c r="FL363" i="2"/>
  <c r="FK363" i="2"/>
  <c r="FJ363" i="2"/>
  <c r="FI363" i="2"/>
  <c r="FH363" i="2"/>
  <c r="FG363" i="2"/>
  <c r="FF363" i="2"/>
  <c r="FE363" i="2"/>
  <c r="FD363" i="2"/>
  <c r="FC363" i="2"/>
  <c r="FB363" i="2"/>
  <c r="FA363" i="2"/>
  <c r="EZ363" i="2"/>
  <c r="EY363" i="2"/>
  <c r="EX363" i="2"/>
  <c r="EW363" i="2"/>
  <c r="EV363" i="2"/>
  <c r="EU363" i="2"/>
  <c r="ET363" i="2"/>
  <c r="ES363" i="2"/>
  <c r="ER363" i="2"/>
  <c r="EQ363" i="2"/>
  <c r="EP363" i="2"/>
  <c r="EO363" i="2"/>
  <c r="EN363" i="2"/>
  <c r="EM363" i="2"/>
  <c r="EL363" i="2"/>
  <c r="EK363" i="2"/>
  <c r="EJ363" i="2"/>
  <c r="EI363" i="2"/>
  <c r="EH363" i="2"/>
  <c r="EG363" i="2"/>
  <c r="EF363" i="2"/>
  <c r="EE363" i="2"/>
  <c r="ED363" i="2"/>
  <c r="EC363" i="2"/>
  <c r="EB363" i="2"/>
  <c r="EA363" i="2"/>
  <c r="DZ363" i="2"/>
  <c r="DY363" i="2"/>
  <c r="DX363" i="2"/>
  <c r="DW363" i="2"/>
  <c r="DV363" i="2"/>
  <c r="DU363" i="2"/>
  <c r="DT363" i="2"/>
  <c r="DS363" i="2"/>
  <c r="DR363" i="2"/>
  <c r="DQ363" i="2"/>
  <c r="DP363" i="2"/>
  <c r="DO363" i="2"/>
  <c r="DN363" i="2"/>
  <c r="DM363" i="2"/>
  <c r="DL363" i="2"/>
  <c r="DK363" i="2"/>
  <c r="DJ363" i="2"/>
  <c r="DI363" i="2"/>
  <c r="DH363" i="2"/>
  <c r="DG363" i="2"/>
  <c r="DF363" i="2"/>
  <c r="DE363" i="2"/>
  <c r="DD363" i="2"/>
  <c r="DC363" i="2"/>
  <c r="DB363" i="2"/>
  <c r="CR363" i="2"/>
  <c r="CQ363" i="2"/>
  <c r="CP363" i="2"/>
  <c r="CO363" i="2"/>
  <c r="CN363" i="2"/>
  <c r="FS362" i="2"/>
  <c r="FR362" i="2"/>
  <c r="FQ362" i="2"/>
  <c r="FP362" i="2"/>
  <c r="FO362" i="2"/>
  <c r="FN362" i="2"/>
  <c r="FM362" i="2"/>
  <c r="FL362" i="2"/>
  <c r="FK362" i="2"/>
  <c r="FJ362" i="2"/>
  <c r="FI362" i="2"/>
  <c r="FH362" i="2"/>
  <c r="FG362" i="2"/>
  <c r="FF362" i="2"/>
  <c r="FE362" i="2"/>
  <c r="FD362" i="2"/>
  <c r="FC362" i="2"/>
  <c r="FB362" i="2"/>
  <c r="FA362" i="2"/>
  <c r="EZ362" i="2"/>
  <c r="EY362" i="2"/>
  <c r="EX362" i="2"/>
  <c r="EW362" i="2"/>
  <c r="EV362" i="2"/>
  <c r="EU362" i="2"/>
  <c r="ET362" i="2"/>
  <c r="ES362" i="2"/>
  <c r="ER362" i="2"/>
  <c r="EQ362" i="2"/>
  <c r="EP362" i="2"/>
  <c r="EO362" i="2"/>
  <c r="EN362" i="2"/>
  <c r="EM362" i="2"/>
  <c r="EL362" i="2"/>
  <c r="EK362" i="2"/>
  <c r="EJ362" i="2"/>
  <c r="EI362" i="2"/>
  <c r="EH362" i="2"/>
  <c r="EG362" i="2"/>
  <c r="EF362" i="2"/>
  <c r="EE362" i="2"/>
  <c r="ED362" i="2"/>
  <c r="EC362" i="2"/>
  <c r="EB362" i="2"/>
  <c r="EA362" i="2"/>
  <c r="DZ362" i="2"/>
  <c r="DY362" i="2"/>
  <c r="DX362" i="2"/>
  <c r="DW362" i="2"/>
  <c r="DV362" i="2"/>
  <c r="DU362" i="2"/>
  <c r="DT362" i="2"/>
  <c r="DS362" i="2"/>
  <c r="DR362" i="2"/>
  <c r="DQ362" i="2"/>
  <c r="DP362" i="2"/>
  <c r="DO362" i="2"/>
  <c r="DN362" i="2"/>
  <c r="DM362" i="2"/>
  <c r="DL362" i="2"/>
  <c r="DK362" i="2"/>
  <c r="DJ362" i="2"/>
  <c r="DI362" i="2"/>
  <c r="DH362" i="2"/>
  <c r="DG362" i="2"/>
  <c r="DF362" i="2"/>
  <c r="DE362" i="2"/>
  <c r="DD362" i="2"/>
  <c r="DC362" i="2"/>
  <c r="DB362" i="2"/>
  <c r="CR362" i="2"/>
  <c r="CQ362" i="2"/>
  <c r="CP362" i="2"/>
  <c r="CO362" i="2"/>
  <c r="CN362" i="2"/>
  <c r="FS361" i="2"/>
  <c r="FR361" i="2"/>
  <c r="FQ361" i="2"/>
  <c r="FP361" i="2"/>
  <c r="FO361" i="2"/>
  <c r="FN361" i="2"/>
  <c r="FM361" i="2"/>
  <c r="FL361" i="2"/>
  <c r="FK361" i="2"/>
  <c r="FJ361" i="2"/>
  <c r="FI361" i="2"/>
  <c r="FH361" i="2"/>
  <c r="FG361" i="2"/>
  <c r="FF361" i="2"/>
  <c r="FE361" i="2"/>
  <c r="FD361" i="2"/>
  <c r="FC361" i="2"/>
  <c r="FB361" i="2"/>
  <c r="FA361" i="2"/>
  <c r="EZ361" i="2"/>
  <c r="EY361" i="2"/>
  <c r="EX361" i="2"/>
  <c r="EW361" i="2"/>
  <c r="EV361" i="2"/>
  <c r="EU361" i="2"/>
  <c r="ET361" i="2"/>
  <c r="ES361" i="2"/>
  <c r="ER361" i="2"/>
  <c r="EQ361" i="2"/>
  <c r="EP361" i="2"/>
  <c r="EO361" i="2"/>
  <c r="EN361" i="2"/>
  <c r="EM361" i="2"/>
  <c r="EL361" i="2"/>
  <c r="EK361" i="2"/>
  <c r="EJ361" i="2"/>
  <c r="EI361" i="2"/>
  <c r="EH361" i="2"/>
  <c r="EG361" i="2"/>
  <c r="EF361" i="2"/>
  <c r="EE361" i="2"/>
  <c r="ED361" i="2"/>
  <c r="EC361" i="2"/>
  <c r="EB361" i="2"/>
  <c r="EA361" i="2"/>
  <c r="DZ361" i="2"/>
  <c r="DY361" i="2"/>
  <c r="DX361" i="2"/>
  <c r="DW361" i="2"/>
  <c r="DV361" i="2"/>
  <c r="DU361" i="2"/>
  <c r="DT361" i="2"/>
  <c r="DS361" i="2"/>
  <c r="DR361" i="2"/>
  <c r="DQ361" i="2"/>
  <c r="DP361" i="2"/>
  <c r="DO361" i="2"/>
  <c r="DN361" i="2"/>
  <c r="DM361" i="2"/>
  <c r="DL361" i="2"/>
  <c r="DK361" i="2"/>
  <c r="DJ361" i="2"/>
  <c r="DI361" i="2"/>
  <c r="DH361" i="2"/>
  <c r="DG361" i="2"/>
  <c r="DF361" i="2"/>
  <c r="DE361" i="2"/>
  <c r="DD361" i="2"/>
  <c r="DC361" i="2"/>
  <c r="DB361" i="2"/>
  <c r="CR361" i="2"/>
  <c r="CQ361" i="2"/>
  <c r="CP361" i="2"/>
  <c r="CO361" i="2"/>
  <c r="CN361" i="2"/>
  <c r="FS360" i="2"/>
  <c r="FR360" i="2"/>
  <c r="FQ360" i="2"/>
  <c r="FP360" i="2"/>
  <c r="FO360" i="2"/>
  <c r="FN360" i="2"/>
  <c r="FM360" i="2"/>
  <c r="FL360" i="2"/>
  <c r="FK360" i="2"/>
  <c r="FJ360" i="2"/>
  <c r="FI360" i="2"/>
  <c r="FH360" i="2"/>
  <c r="FG360" i="2"/>
  <c r="FF360" i="2"/>
  <c r="FE360" i="2"/>
  <c r="FD360" i="2"/>
  <c r="FC360" i="2"/>
  <c r="FB360" i="2"/>
  <c r="FA360" i="2"/>
  <c r="EZ360" i="2"/>
  <c r="EY360" i="2"/>
  <c r="EX360" i="2"/>
  <c r="EW360" i="2"/>
  <c r="EV360" i="2"/>
  <c r="EU360" i="2"/>
  <c r="ET360" i="2"/>
  <c r="ES360" i="2"/>
  <c r="ER360" i="2"/>
  <c r="EQ360" i="2"/>
  <c r="EP360" i="2"/>
  <c r="EO360" i="2"/>
  <c r="EN360" i="2"/>
  <c r="EM360" i="2"/>
  <c r="EL360" i="2"/>
  <c r="EK360" i="2"/>
  <c r="EJ360" i="2"/>
  <c r="EI360" i="2"/>
  <c r="EH360" i="2"/>
  <c r="EG360" i="2"/>
  <c r="EF360" i="2"/>
  <c r="EE360" i="2"/>
  <c r="ED360" i="2"/>
  <c r="EC360" i="2"/>
  <c r="EB360" i="2"/>
  <c r="EA360" i="2"/>
  <c r="DZ360" i="2"/>
  <c r="DY360" i="2"/>
  <c r="DX360" i="2"/>
  <c r="DW360" i="2"/>
  <c r="DV360" i="2"/>
  <c r="DU360" i="2"/>
  <c r="DT360" i="2"/>
  <c r="DS360" i="2"/>
  <c r="DR360" i="2"/>
  <c r="DQ360" i="2"/>
  <c r="DP360" i="2"/>
  <c r="DO360" i="2"/>
  <c r="DN360" i="2"/>
  <c r="DM360" i="2"/>
  <c r="DL360" i="2"/>
  <c r="DK360" i="2"/>
  <c r="DJ360" i="2"/>
  <c r="DI360" i="2"/>
  <c r="DH360" i="2"/>
  <c r="DG360" i="2"/>
  <c r="DF360" i="2"/>
  <c r="DE360" i="2"/>
  <c r="DD360" i="2"/>
  <c r="DC360" i="2"/>
  <c r="DB360" i="2"/>
  <c r="CR360" i="2"/>
  <c r="CQ360" i="2"/>
  <c r="CP360" i="2"/>
  <c r="CO360" i="2"/>
  <c r="CN360" i="2"/>
  <c r="FS359" i="2"/>
  <c r="FR359" i="2"/>
  <c r="FQ359" i="2"/>
  <c r="FP359" i="2"/>
  <c r="FO359" i="2"/>
  <c r="FN359" i="2"/>
  <c r="FM359" i="2"/>
  <c r="FL359" i="2"/>
  <c r="FK359" i="2"/>
  <c r="FJ359" i="2"/>
  <c r="FI359" i="2"/>
  <c r="FH359" i="2"/>
  <c r="FG359" i="2"/>
  <c r="FF359" i="2"/>
  <c r="FE359" i="2"/>
  <c r="FD359" i="2"/>
  <c r="FC359" i="2"/>
  <c r="FB359" i="2"/>
  <c r="FA359" i="2"/>
  <c r="EZ359" i="2"/>
  <c r="EY359" i="2"/>
  <c r="EX359" i="2"/>
  <c r="EW359" i="2"/>
  <c r="EV359" i="2"/>
  <c r="EU359" i="2"/>
  <c r="ET359" i="2"/>
  <c r="ES359" i="2"/>
  <c r="ER359" i="2"/>
  <c r="EQ359" i="2"/>
  <c r="EP359" i="2"/>
  <c r="EO359" i="2"/>
  <c r="EN359" i="2"/>
  <c r="EM359" i="2"/>
  <c r="EL359" i="2"/>
  <c r="EK359" i="2"/>
  <c r="EJ359" i="2"/>
  <c r="EI359" i="2"/>
  <c r="EH359" i="2"/>
  <c r="EG359" i="2"/>
  <c r="EF359" i="2"/>
  <c r="EE359" i="2"/>
  <c r="ED359" i="2"/>
  <c r="EC359" i="2"/>
  <c r="EB359" i="2"/>
  <c r="EA359" i="2"/>
  <c r="DZ359" i="2"/>
  <c r="DY359" i="2"/>
  <c r="DX359" i="2"/>
  <c r="DW359" i="2"/>
  <c r="DV359" i="2"/>
  <c r="DU359" i="2"/>
  <c r="DT359" i="2"/>
  <c r="DS359" i="2"/>
  <c r="DR359" i="2"/>
  <c r="DQ359" i="2"/>
  <c r="DP359" i="2"/>
  <c r="DO359" i="2"/>
  <c r="DN359" i="2"/>
  <c r="DM359" i="2"/>
  <c r="DL359" i="2"/>
  <c r="DK359" i="2"/>
  <c r="DJ359" i="2"/>
  <c r="DI359" i="2"/>
  <c r="DH359" i="2"/>
  <c r="DG359" i="2"/>
  <c r="DF359" i="2"/>
  <c r="DE359" i="2"/>
  <c r="DD359" i="2"/>
  <c r="DC359" i="2"/>
  <c r="DB359" i="2"/>
  <c r="CR359" i="2"/>
  <c r="CQ359" i="2"/>
  <c r="CP359" i="2"/>
  <c r="CO359" i="2"/>
  <c r="CN359" i="2"/>
  <c r="FS358" i="2"/>
  <c r="FR358" i="2"/>
  <c r="FQ358" i="2"/>
  <c r="FP358" i="2"/>
  <c r="FO358" i="2"/>
  <c r="FN358" i="2"/>
  <c r="FM358" i="2"/>
  <c r="FL358" i="2"/>
  <c r="FK358" i="2"/>
  <c r="FJ358" i="2"/>
  <c r="FI358" i="2"/>
  <c r="FH358" i="2"/>
  <c r="FG358" i="2"/>
  <c r="FF358" i="2"/>
  <c r="FE358" i="2"/>
  <c r="FD358" i="2"/>
  <c r="FC358" i="2"/>
  <c r="FB358" i="2"/>
  <c r="FA358" i="2"/>
  <c r="EZ358" i="2"/>
  <c r="EY358" i="2"/>
  <c r="EX358" i="2"/>
  <c r="EW358" i="2"/>
  <c r="EV358" i="2"/>
  <c r="EU358" i="2"/>
  <c r="ET358" i="2"/>
  <c r="ES358" i="2"/>
  <c r="ER358" i="2"/>
  <c r="EQ358" i="2"/>
  <c r="EP358" i="2"/>
  <c r="EO358" i="2"/>
  <c r="EN358" i="2"/>
  <c r="EM358" i="2"/>
  <c r="EL358" i="2"/>
  <c r="EK358" i="2"/>
  <c r="EJ358" i="2"/>
  <c r="EI358" i="2"/>
  <c r="EH358" i="2"/>
  <c r="EG358" i="2"/>
  <c r="EF358" i="2"/>
  <c r="EE358" i="2"/>
  <c r="ED358" i="2"/>
  <c r="EC358" i="2"/>
  <c r="EB358" i="2"/>
  <c r="EA358" i="2"/>
  <c r="DZ358" i="2"/>
  <c r="DY358" i="2"/>
  <c r="DX358" i="2"/>
  <c r="DW358" i="2"/>
  <c r="DV358" i="2"/>
  <c r="DU358" i="2"/>
  <c r="DT358" i="2"/>
  <c r="DS358" i="2"/>
  <c r="DR358" i="2"/>
  <c r="DQ358" i="2"/>
  <c r="DP358" i="2"/>
  <c r="DO358" i="2"/>
  <c r="DN358" i="2"/>
  <c r="DM358" i="2"/>
  <c r="DL358" i="2"/>
  <c r="DK358" i="2"/>
  <c r="DJ358" i="2"/>
  <c r="DI358" i="2"/>
  <c r="DH358" i="2"/>
  <c r="DG358" i="2"/>
  <c r="DF358" i="2"/>
  <c r="DE358" i="2"/>
  <c r="DD358" i="2"/>
  <c r="DC358" i="2"/>
  <c r="DB358" i="2"/>
  <c r="CR358" i="2"/>
  <c r="CQ358" i="2"/>
  <c r="CP358" i="2"/>
  <c r="CO358" i="2"/>
  <c r="CN358" i="2"/>
  <c r="FS357" i="2"/>
  <c r="FR357" i="2"/>
  <c r="FQ357" i="2"/>
  <c r="FP357" i="2"/>
  <c r="FO357" i="2"/>
  <c r="FN357" i="2"/>
  <c r="FM357" i="2"/>
  <c r="FL357" i="2"/>
  <c r="FK357" i="2"/>
  <c r="FJ357" i="2"/>
  <c r="FI357" i="2"/>
  <c r="FH357" i="2"/>
  <c r="FG357" i="2"/>
  <c r="FF357" i="2"/>
  <c r="FE357" i="2"/>
  <c r="FD357" i="2"/>
  <c r="FC357" i="2"/>
  <c r="FB357" i="2"/>
  <c r="FA357" i="2"/>
  <c r="EZ357" i="2"/>
  <c r="EY357" i="2"/>
  <c r="EX357" i="2"/>
  <c r="EW357" i="2"/>
  <c r="EV357" i="2"/>
  <c r="EU357" i="2"/>
  <c r="ET357" i="2"/>
  <c r="ES357" i="2"/>
  <c r="ER357" i="2"/>
  <c r="EQ357" i="2"/>
  <c r="EP357" i="2"/>
  <c r="EO357" i="2"/>
  <c r="EN357" i="2"/>
  <c r="EM357" i="2"/>
  <c r="EL357" i="2"/>
  <c r="EK357" i="2"/>
  <c r="EJ357" i="2"/>
  <c r="EI357" i="2"/>
  <c r="EH357" i="2"/>
  <c r="EG357" i="2"/>
  <c r="EF357" i="2"/>
  <c r="EE357" i="2"/>
  <c r="ED357" i="2"/>
  <c r="EC357" i="2"/>
  <c r="EB357" i="2"/>
  <c r="EA357" i="2"/>
  <c r="DZ357" i="2"/>
  <c r="DY357" i="2"/>
  <c r="DX357" i="2"/>
  <c r="DW357" i="2"/>
  <c r="DV357" i="2"/>
  <c r="DU357" i="2"/>
  <c r="DT357" i="2"/>
  <c r="DS357" i="2"/>
  <c r="DR357" i="2"/>
  <c r="DQ357" i="2"/>
  <c r="DP357" i="2"/>
  <c r="DO357" i="2"/>
  <c r="DN357" i="2"/>
  <c r="DM357" i="2"/>
  <c r="DL357" i="2"/>
  <c r="DK357" i="2"/>
  <c r="DJ357" i="2"/>
  <c r="DI357" i="2"/>
  <c r="DH357" i="2"/>
  <c r="DG357" i="2"/>
  <c r="DF357" i="2"/>
  <c r="DE357" i="2"/>
  <c r="DD357" i="2"/>
  <c r="DC357" i="2"/>
  <c r="DB357" i="2"/>
  <c r="CR357" i="2"/>
  <c r="CQ357" i="2"/>
  <c r="CP357" i="2"/>
  <c r="CO357" i="2"/>
  <c r="CN357" i="2"/>
  <c r="FS356" i="2"/>
  <c r="FR356" i="2"/>
  <c r="FQ356" i="2"/>
  <c r="FP356" i="2"/>
  <c r="FO356" i="2"/>
  <c r="FN356" i="2"/>
  <c r="FM356" i="2"/>
  <c r="FL356" i="2"/>
  <c r="FK356" i="2"/>
  <c r="FJ356" i="2"/>
  <c r="FI356" i="2"/>
  <c r="FH356" i="2"/>
  <c r="FG356" i="2"/>
  <c r="FF356" i="2"/>
  <c r="FE356" i="2"/>
  <c r="FD356" i="2"/>
  <c r="FC356" i="2"/>
  <c r="FB356" i="2"/>
  <c r="FA356" i="2"/>
  <c r="EZ356" i="2"/>
  <c r="EY356" i="2"/>
  <c r="EX356" i="2"/>
  <c r="EW356" i="2"/>
  <c r="EV356" i="2"/>
  <c r="EU356" i="2"/>
  <c r="ET356" i="2"/>
  <c r="ES356" i="2"/>
  <c r="ER356" i="2"/>
  <c r="EQ356" i="2"/>
  <c r="EP356" i="2"/>
  <c r="EO356" i="2"/>
  <c r="EN356" i="2"/>
  <c r="EM356" i="2"/>
  <c r="EL356" i="2"/>
  <c r="EK356" i="2"/>
  <c r="EJ356" i="2"/>
  <c r="EI356" i="2"/>
  <c r="EH356" i="2"/>
  <c r="EG356" i="2"/>
  <c r="EF356" i="2"/>
  <c r="EE356" i="2"/>
  <c r="ED356" i="2"/>
  <c r="EC356" i="2"/>
  <c r="EB356" i="2"/>
  <c r="EA356" i="2"/>
  <c r="DZ356" i="2"/>
  <c r="DY356" i="2"/>
  <c r="DX356" i="2"/>
  <c r="DW356" i="2"/>
  <c r="DV356" i="2"/>
  <c r="DU356" i="2"/>
  <c r="DT356" i="2"/>
  <c r="DS356" i="2"/>
  <c r="DR356" i="2"/>
  <c r="DQ356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CR356" i="2"/>
  <c r="CQ356" i="2"/>
  <c r="CP356" i="2"/>
  <c r="CO356" i="2"/>
  <c r="CN356" i="2"/>
  <c r="FS355" i="2"/>
  <c r="FR355" i="2"/>
  <c r="FQ355" i="2"/>
  <c r="FP355" i="2"/>
  <c r="FO355" i="2"/>
  <c r="FN355" i="2"/>
  <c r="FM355" i="2"/>
  <c r="FL355" i="2"/>
  <c r="FK355" i="2"/>
  <c r="FJ355" i="2"/>
  <c r="FI355" i="2"/>
  <c r="FH355" i="2"/>
  <c r="FG355" i="2"/>
  <c r="FF355" i="2"/>
  <c r="FE355" i="2"/>
  <c r="FD355" i="2"/>
  <c r="FC355" i="2"/>
  <c r="FB355" i="2"/>
  <c r="FA355" i="2"/>
  <c r="EZ355" i="2"/>
  <c r="EY355" i="2"/>
  <c r="EX355" i="2"/>
  <c r="EW355" i="2"/>
  <c r="EV355" i="2"/>
  <c r="EU355" i="2"/>
  <c r="ET355" i="2"/>
  <c r="ES355" i="2"/>
  <c r="ER355" i="2"/>
  <c r="EQ355" i="2"/>
  <c r="EP355" i="2"/>
  <c r="EO355" i="2"/>
  <c r="EN355" i="2"/>
  <c r="EM355" i="2"/>
  <c r="EL355" i="2"/>
  <c r="EK355" i="2"/>
  <c r="EJ355" i="2"/>
  <c r="EI355" i="2"/>
  <c r="EH355" i="2"/>
  <c r="EG355" i="2"/>
  <c r="EF355" i="2"/>
  <c r="EE355" i="2"/>
  <c r="ED355" i="2"/>
  <c r="EC355" i="2"/>
  <c r="EB355" i="2"/>
  <c r="EA355" i="2"/>
  <c r="DZ355" i="2"/>
  <c r="DY355" i="2"/>
  <c r="DX355" i="2"/>
  <c r="DW355" i="2"/>
  <c r="DV355" i="2"/>
  <c r="DU355" i="2"/>
  <c r="DT355" i="2"/>
  <c r="DS355" i="2"/>
  <c r="DR355" i="2"/>
  <c r="DQ355" i="2"/>
  <c r="DP355" i="2"/>
  <c r="DO355" i="2"/>
  <c r="DN355" i="2"/>
  <c r="DM355" i="2"/>
  <c r="DL355" i="2"/>
  <c r="DK355" i="2"/>
  <c r="DJ355" i="2"/>
  <c r="DI355" i="2"/>
  <c r="DH355" i="2"/>
  <c r="DG355" i="2"/>
  <c r="DF355" i="2"/>
  <c r="DE355" i="2"/>
  <c r="DD355" i="2"/>
  <c r="DC355" i="2"/>
  <c r="DB355" i="2"/>
  <c r="CR355" i="2"/>
  <c r="CQ355" i="2"/>
  <c r="CP355" i="2"/>
  <c r="CO355" i="2"/>
  <c r="CN355" i="2"/>
  <c r="FS354" i="2"/>
  <c r="FR354" i="2"/>
  <c r="FQ354" i="2"/>
  <c r="FP354" i="2"/>
  <c r="FO354" i="2"/>
  <c r="FN354" i="2"/>
  <c r="FM354" i="2"/>
  <c r="FL354" i="2"/>
  <c r="FK354" i="2"/>
  <c r="FJ354" i="2"/>
  <c r="FI354" i="2"/>
  <c r="FH354" i="2"/>
  <c r="FG354" i="2"/>
  <c r="FF354" i="2"/>
  <c r="FE354" i="2"/>
  <c r="FD354" i="2"/>
  <c r="FC354" i="2"/>
  <c r="FB354" i="2"/>
  <c r="FA354" i="2"/>
  <c r="EZ354" i="2"/>
  <c r="EY354" i="2"/>
  <c r="EX354" i="2"/>
  <c r="EW354" i="2"/>
  <c r="EV354" i="2"/>
  <c r="EU354" i="2"/>
  <c r="ET354" i="2"/>
  <c r="ES354" i="2"/>
  <c r="ER354" i="2"/>
  <c r="EQ354" i="2"/>
  <c r="EP354" i="2"/>
  <c r="EO354" i="2"/>
  <c r="EN354" i="2"/>
  <c r="EM354" i="2"/>
  <c r="EL354" i="2"/>
  <c r="EK354" i="2"/>
  <c r="EJ354" i="2"/>
  <c r="EI354" i="2"/>
  <c r="EH354" i="2"/>
  <c r="EG354" i="2"/>
  <c r="EF354" i="2"/>
  <c r="EE354" i="2"/>
  <c r="ED354" i="2"/>
  <c r="EC354" i="2"/>
  <c r="EB354" i="2"/>
  <c r="EA354" i="2"/>
  <c r="DZ354" i="2"/>
  <c r="DY354" i="2"/>
  <c r="DX354" i="2"/>
  <c r="DW354" i="2"/>
  <c r="DV354" i="2"/>
  <c r="DU354" i="2"/>
  <c r="DT354" i="2"/>
  <c r="DS354" i="2"/>
  <c r="DR354" i="2"/>
  <c r="DQ354" i="2"/>
  <c r="DP354" i="2"/>
  <c r="DO354" i="2"/>
  <c r="DN354" i="2"/>
  <c r="DM354" i="2"/>
  <c r="DL354" i="2"/>
  <c r="DK354" i="2"/>
  <c r="DJ354" i="2"/>
  <c r="DI354" i="2"/>
  <c r="DH354" i="2"/>
  <c r="DG354" i="2"/>
  <c r="DF354" i="2"/>
  <c r="DE354" i="2"/>
  <c r="DD354" i="2"/>
  <c r="DC354" i="2"/>
  <c r="DB354" i="2"/>
  <c r="CR354" i="2"/>
  <c r="CQ354" i="2"/>
  <c r="CP354" i="2"/>
  <c r="CO354" i="2"/>
  <c r="CN354" i="2"/>
  <c r="FS353" i="2"/>
  <c r="FR353" i="2"/>
  <c r="FQ353" i="2"/>
  <c r="FP353" i="2"/>
  <c r="FO353" i="2"/>
  <c r="FN353" i="2"/>
  <c r="FM353" i="2"/>
  <c r="FL353" i="2"/>
  <c r="FK353" i="2"/>
  <c r="FJ353" i="2"/>
  <c r="FI353" i="2"/>
  <c r="FH353" i="2"/>
  <c r="FG353" i="2"/>
  <c r="FF353" i="2"/>
  <c r="FE353" i="2"/>
  <c r="FD353" i="2"/>
  <c r="FC353" i="2"/>
  <c r="FB353" i="2"/>
  <c r="FA353" i="2"/>
  <c r="EZ353" i="2"/>
  <c r="EY353" i="2"/>
  <c r="EX353" i="2"/>
  <c r="EW353" i="2"/>
  <c r="EV353" i="2"/>
  <c r="EU353" i="2"/>
  <c r="ET353" i="2"/>
  <c r="ES353" i="2"/>
  <c r="ER353" i="2"/>
  <c r="EQ353" i="2"/>
  <c r="EP353" i="2"/>
  <c r="EO353" i="2"/>
  <c r="EN353" i="2"/>
  <c r="EM353" i="2"/>
  <c r="EL353" i="2"/>
  <c r="EK353" i="2"/>
  <c r="EJ353" i="2"/>
  <c r="EI353" i="2"/>
  <c r="EH353" i="2"/>
  <c r="EG353" i="2"/>
  <c r="EF353" i="2"/>
  <c r="EE353" i="2"/>
  <c r="ED353" i="2"/>
  <c r="EC353" i="2"/>
  <c r="EB353" i="2"/>
  <c r="EA353" i="2"/>
  <c r="DZ353" i="2"/>
  <c r="DY353" i="2"/>
  <c r="DX353" i="2"/>
  <c r="DW353" i="2"/>
  <c r="DV353" i="2"/>
  <c r="DU353" i="2"/>
  <c r="DT353" i="2"/>
  <c r="DS353" i="2"/>
  <c r="DR353" i="2"/>
  <c r="DQ353" i="2"/>
  <c r="DP353" i="2"/>
  <c r="DO353" i="2"/>
  <c r="DN353" i="2"/>
  <c r="DM353" i="2"/>
  <c r="DL353" i="2"/>
  <c r="DK353" i="2"/>
  <c r="DJ353" i="2"/>
  <c r="DI353" i="2"/>
  <c r="DH353" i="2"/>
  <c r="DG353" i="2"/>
  <c r="DF353" i="2"/>
  <c r="DE353" i="2"/>
  <c r="DD353" i="2"/>
  <c r="DC353" i="2"/>
  <c r="DB353" i="2"/>
  <c r="CR353" i="2"/>
  <c r="CQ353" i="2"/>
  <c r="CP353" i="2"/>
  <c r="CO353" i="2"/>
  <c r="CN353" i="2"/>
  <c r="FS352" i="2"/>
  <c r="FR352" i="2"/>
  <c r="FQ352" i="2"/>
  <c r="FP352" i="2"/>
  <c r="FO352" i="2"/>
  <c r="FN352" i="2"/>
  <c r="FM352" i="2"/>
  <c r="FL352" i="2"/>
  <c r="FK352" i="2"/>
  <c r="FJ352" i="2"/>
  <c r="FI352" i="2"/>
  <c r="FH352" i="2"/>
  <c r="FG352" i="2"/>
  <c r="FF352" i="2"/>
  <c r="FE352" i="2"/>
  <c r="FD352" i="2"/>
  <c r="FC352" i="2"/>
  <c r="FB352" i="2"/>
  <c r="FA352" i="2"/>
  <c r="EZ352" i="2"/>
  <c r="EY352" i="2"/>
  <c r="EX352" i="2"/>
  <c r="EW352" i="2"/>
  <c r="EV352" i="2"/>
  <c r="EU352" i="2"/>
  <c r="ET352" i="2"/>
  <c r="ES352" i="2"/>
  <c r="ER352" i="2"/>
  <c r="EQ352" i="2"/>
  <c r="EP352" i="2"/>
  <c r="EO352" i="2"/>
  <c r="EN352" i="2"/>
  <c r="EM352" i="2"/>
  <c r="EL352" i="2"/>
  <c r="EK352" i="2"/>
  <c r="EJ352" i="2"/>
  <c r="EI352" i="2"/>
  <c r="EH352" i="2"/>
  <c r="EG352" i="2"/>
  <c r="EF352" i="2"/>
  <c r="EE352" i="2"/>
  <c r="ED352" i="2"/>
  <c r="EC352" i="2"/>
  <c r="EB352" i="2"/>
  <c r="EA352" i="2"/>
  <c r="DZ352" i="2"/>
  <c r="DY352" i="2"/>
  <c r="DX352" i="2"/>
  <c r="DW352" i="2"/>
  <c r="DV352" i="2"/>
  <c r="DU352" i="2"/>
  <c r="DT352" i="2"/>
  <c r="DS352" i="2"/>
  <c r="DR352" i="2"/>
  <c r="DQ352" i="2"/>
  <c r="DP352" i="2"/>
  <c r="DO352" i="2"/>
  <c r="DN352" i="2"/>
  <c r="DM352" i="2"/>
  <c r="DL352" i="2"/>
  <c r="DK352" i="2"/>
  <c r="DJ352" i="2"/>
  <c r="DI352" i="2"/>
  <c r="DH352" i="2"/>
  <c r="DG352" i="2"/>
  <c r="DF352" i="2"/>
  <c r="DE352" i="2"/>
  <c r="DD352" i="2"/>
  <c r="DC352" i="2"/>
  <c r="DB352" i="2"/>
  <c r="CR352" i="2"/>
  <c r="CQ352" i="2"/>
  <c r="CP352" i="2"/>
  <c r="CO352" i="2"/>
  <c r="CN352" i="2"/>
  <c r="FS351" i="2"/>
  <c r="FR351" i="2"/>
  <c r="FQ351" i="2"/>
  <c r="FP351" i="2"/>
  <c r="FO351" i="2"/>
  <c r="FN351" i="2"/>
  <c r="FM351" i="2"/>
  <c r="FL351" i="2"/>
  <c r="FK351" i="2"/>
  <c r="FJ351" i="2"/>
  <c r="FI351" i="2"/>
  <c r="FH351" i="2"/>
  <c r="FG351" i="2"/>
  <c r="FF351" i="2"/>
  <c r="FE351" i="2"/>
  <c r="FD351" i="2"/>
  <c r="FC351" i="2"/>
  <c r="FB351" i="2"/>
  <c r="FA351" i="2"/>
  <c r="EZ351" i="2"/>
  <c r="EY351" i="2"/>
  <c r="EX351" i="2"/>
  <c r="EW351" i="2"/>
  <c r="EV351" i="2"/>
  <c r="EU351" i="2"/>
  <c r="ET351" i="2"/>
  <c r="ES351" i="2"/>
  <c r="ER351" i="2"/>
  <c r="EQ351" i="2"/>
  <c r="EP351" i="2"/>
  <c r="EO351" i="2"/>
  <c r="EN351" i="2"/>
  <c r="EM351" i="2"/>
  <c r="EL351" i="2"/>
  <c r="EK351" i="2"/>
  <c r="EJ351" i="2"/>
  <c r="EI351" i="2"/>
  <c r="EH351" i="2"/>
  <c r="EG351" i="2"/>
  <c r="EF351" i="2"/>
  <c r="EE351" i="2"/>
  <c r="ED351" i="2"/>
  <c r="EC351" i="2"/>
  <c r="EB351" i="2"/>
  <c r="EA351" i="2"/>
  <c r="DZ351" i="2"/>
  <c r="DY351" i="2"/>
  <c r="DX351" i="2"/>
  <c r="DW351" i="2"/>
  <c r="DV351" i="2"/>
  <c r="DU351" i="2"/>
  <c r="DT351" i="2"/>
  <c r="DS351" i="2"/>
  <c r="DR351" i="2"/>
  <c r="DQ351" i="2"/>
  <c r="DP351" i="2"/>
  <c r="DO351" i="2"/>
  <c r="DN351" i="2"/>
  <c r="DM351" i="2"/>
  <c r="DL351" i="2"/>
  <c r="DK351" i="2"/>
  <c r="DJ351" i="2"/>
  <c r="DI351" i="2"/>
  <c r="DH351" i="2"/>
  <c r="DG351" i="2"/>
  <c r="DF351" i="2"/>
  <c r="DE351" i="2"/>
  <c r="DD351" i="2"/>
  <c r="DC351" i="2"/>
  <c r="DB351" i="2"/>
  <c r="CR351" i="2"/>
  <c r="CQ351" i="2"/>
  <c r="CP351" i="2"/>
  <c r="CO351" i="2"/>
  <c r="CN351" i="2"/>
  <c r="FS350" i="2"/>
  <c r="FR350" i="2"/>
  <c r="FQ350" i="2"/>
  <c r="FP350" i="2"/>
  <c r="FO350" i="2"/>
  <c r="FN350" i="2"/>
  <c r="FM350" i="2"/>
  <c r="FL350" i="2"/>
  <c r="FK350" i="2"/>
  <c r="FJ350" i="2"/>
  <c r="FI350" i="2"/>
  <c r="FH350" i="2"/>
  <c r="FG350" i="2"/>
  <c r="FF350" i="2"/>
  <c r="FE350" i="2"/>
  <c r="FD350" i="2"/>
  <c r="FC350" i="2"/>
  <c r="FB350" i="2"/>
  <c r="FA350" i="2"/>
  <c r="EZ350" i="2"/>
  <c r="EY350" i="2"/>
  <c r="EX350" i="2"/>
  <c r="EW350" i="2"/>
  <c r="EV350" i="2"/>
  <c r="EU350" i="2"/>
  <c r="ET350" i="2"/>
  <c r="ES350" i="2"/>
  <c r="ER350" i="2"/>
  <c r="EQ350" i="2"/>
  <c r="EP350" i="2"/>
  <c r="EO350" i="2"/>
  <c r="EN350" i="2"/>
  <c r="EM350" i="2"/>
  <c r="EL350" i="2"/>
  <c r="EK350" i="2"/>
  <c r="EJ350" i="2"/>
  <c r="EI350" i="2"/>
  <c r="EH350" i="2"/>
  <c r="EG350" i="2"/>
  <c r="EF350" i="2"/>
  <c r="EE350" i="2"/>
  <c r="ED350" i="2"/>
  <c r="EC350" i="2"/>
  <c r="EB350" i="2"/>
  <c r="EA350" i="2"/>
  <c r="DZ350" i="2"/>
  <c r="DY350" i="2"/>
  <c r="DX350" i="2"/>
  <c r="DW350" i="2"/>
  <c r="DV350" i="2"/>
  <c r="DU350" i="2"/>
  <c r="DT350" i="2"/>
  <c r="DS350" i="2"/>
  <c r="DR350" i="2"/>
  <c r="DQ350" i="2"/>
  <c r="DP350" i="2"/>
  <c r="DO350" i="2"/>
  <c r="DN350" i="2"/>
  <c r="DM350" i="2"/>
  <c r="DL350" i="2"/>
  <c r="DK350" i="2"/>
  <c r="DJ350" i="2"/>
  <c r="DI350" i="2"/>
  <c r="DH350" i="2"/>
  <c r="DG350" i="2"/>
  <c r="DF350" i="2"/>
  <c r="DE350" i="2"/>
  <c r="DD350" i="2"/>
  <c r="DC350" i="2"/>
  <c r="DB350" i="2"/>
  <c r="CR350" i="2"/>
  <c r="CQ350" i="2"/>
  <c r="CP350" i="2"/>
  <c r="CO350" i="2"/>
  <c r="CN350" i="2"/>
  <c r="FS349" i="2"/>
  <c r="FR349" i="2"/>
  <c r="FQ349" i="2"/>
  <c r="FP349" i="2"/>
  <c r="FO349" i="2"/>
  <c r="FN349" i="2"/>
  <c r="FM349" i="2"/>
  <c r="FL349" i="2"/>
  <c r="FK349" i="2"/>
  <c r="FJ349" i="2"/>
  <c r="FI349" i="2"/>
  <c r="FH349" i="2"/>
  <c r="FG349" i="2"/>
  <c r="FF349" i="2"/>
  <c r="FE349" i="2"/>
  <c r="FD349" i="2"/>
  <c r="FC349" i="2"/>
  <c r="FB349" i="2"/>
  <c r="FA349" i="2"/>
  <c r="EZ349" i="2"/>
  <c r="EY349" i="2"/>
  <c r="EX349" i="2"/>
  <c r="EW349" i="2"/>
  <c r="EV349" i="2"/>
  <c r="EU349" i="2"/>
  <c r="ET349" i="2"/>
  <c r="ES349" i="2"/>
  <c r="ER349" i="2"/>
  <c r="EQ349" i="2"/>
  <c r="EP349" i="2"/>
  <c r="EO349" i="2"/>
  <c r="EN349" i="2"/>
  <c r="EM349" i="2"/>
  <c r="EL349" i="2"/>
  <c r="EK349" i="2"/>
  <c r="EJ349" i="2"/>
  <c r="EI349" i="2"/>
  <c r="EH349" i="2"/>
  <c r="EG349" i="2"/>
  <c r="EF349" i="2"/>
  <c r="EE349" i="2"/>
  <c r="ED349" i="2"/>
  <c r="EC349" i="2"/>
  <c r="EB349" i="2"/>
  <c r="EA349" i="2"/>
  <c r="DZ349" i="2"/>
  <c r="DY349" i="2"/>
  <c r="DX349" i="2"/>
  <c r="DW349" i="2"/>
  <c r="DV349" i="2"/>
  <c r="DU349" i="2"/>
  <c r="DT349" i="2"/>
  <c r="DS349" i="2"/>
  <c r="DR349" i="2"/>
  <c r="DQ349" i="2"/>
  <c r="DP349" i="2"/>
  <c r="DO349" i="2"/>
  <c r="DN349" i="2"/>
  <c r="DM349" i="2"/>
  <c r="DL349" i="2"/>
  <c r="DK349" i="2"/>
  <c r="DJ349" i="2"/>
  <c r="DI349" i="2"/>
  <c r="DH349" i="2"/>
  <c r="DG349" i="2"/>
  <c r="DF349" i="2"/>
  <c r="DE349" i="2"/>
  <c r="DD349" i="2"/>
  <c r="DC349" i="2"/>
  <c r="DB349" i="2"/>
  <c r="CR349" i="2"/>
  <c r="CQ349" i="2"/>
  <c r="CP349" i="2"/>
  <c r="CO349" i="2"/>
  <c r="CN349" i="2"/>
  <c r="FS348" i="2"/>
  <c r="FR348" i="2"/>
  <c r="FQ348" i="2"/>
  <c r="FP348" i="2"/>
  <c r="FO348" i="2"/>
  <c r="FN348" i="2"/>
  <c r="FM348" i="2"/>
  <c r="FL348" i="2"/>
  <c r="FK348" i="2"/>
  <c r="FJ348" i="2"/>
  <c r="FI348" i="2"/>
  <c r="FH348" i="2"/>
  <c r="FG348" i="2"/>
  <c r="FF348" i="2"/>
  <c r="FE348" i="2"/>
  <c r="FD348" i="2"/>
  <c r="FC348" i="2"/>
  <c r="FB348" i="2"/>
  <c r="FA348" i="2"/>
  <c r="EZ348" i="2"/>
  <c r="EY348" i="2"/>
  <c r="EX348" i="2"/>
  <c r="EW348" i="2"/>
  <c r="EV348" i="2"/>
  <c r="EU348" i="2"/>
  <c r="ET348" i="2"/>
  <c r="ES348" i="2"/>
  <c r="ER348" i="2"/>
  <c r="EQ348" i="2"/>
  <c r="EP348" i="2"/>
  <c r="EO348" i="2"/>
  <c r="EN348" i="2"/>
  <c r="EM348" i="2"/>
  <c r="EL348" i="2"/>
  <c r="EK348" i="2"/>
  <c r="EJ348" i="2"/>
  <c r="EI348" i="2"/>
  <c r="EH348" i="2"/>
  <c r="EG348" i="2"/>
  <c r="EF348" i="2"/>
  <c r="EE348" i="2"/>
  <c r="ED348" i="2"/>
  <c r="EC348" i="2"/>
  <c r="EB348" i="2"/>
  <c r="EA348" i="2"/>
  <c r="DZ348" i="2"/>
  <c r="DY348" i="2"/>
  <c r="DX348" i="2"/>
  <c r="DW348" i="2"/>
  <c r="DV348" i="2"/>
  <c r="DU348" i="2"/>
  <c r="DT348" i="2"/>
  <c r="DS348" i="2"/>
  <c r="DR348" i="2"/>
  <c r="DQ348" i="2"/>
  <c r="DP348" i="2"/>
  <c r="DO348" i="2"/>
  <c r="DN348" i="2"/>
  <c r="DM348" i="2"/>
  <c r="DL348" i="2"/>
  <c r="DK348" i="2"/>
  <c r="DJ348" i="2"/>
  <c r="DI348" i="2"/>
  <c r="DH348" i="2"/>
  <c r="DG348" i="2"/>
  <c r="DF348" i="2"/>
  <c r="DE348" i="2"/>
  <c r="DD348" i="2"/>
  <c r="DC348" i="2"/>
  <c r="DB348" i="2"/>
  <c r="CR348" i="2"/>
  <c r="CQ348" i="2"/>
  <c r="CP348" i="2"/>
  <c r="CO348" i="2"/>
  <c r="CN348" i="2"/>
  <c r="FS347" i="2"/>
  <c r="FR347" i="2"/>
  <c r="FQ347" i="2"/>
  <c r="FP347" i="2"/>
  <c r="FO347" i="2"/>
  <c r="FN347" i="2"/>
  <c r="FM347" i="2"/>
  <c r="FL347" i="2"/>
  <c r="FK347" i="2"/>
  <c r="FJ347" i="2"/>
  <c r="FI347" i="2"/>
  <c r="FH347" i="2"/>
  <c r="FG347" i="2"/>
  <c r="FF347" i="2"/>
  <c r="FE347" i="2"/>
  <c r="FD347" i="2"/>
  <c r="FC347" i="2"/>
  <c r="FB347" i="2"/>
  <c r="FA347" i="2"/>
  <c r="EZ347" i="2"/>
  <c r="EY347" i="2"/>
  <c r="EX347" i="2"/>
  <c r="EW347" i="2"/>
  <c r="EV347" i="2"/>
  <c r="EU347" i="2"/>
  <c r="ET347" i="2"/>
  <c r="ES347" i="2"/>
  <c r="ER347" i="2"/>
  <c r="EQ347" i="2"/>
  <c r="EP347" i="2"/>
  <c r="EO347" i="2"/>
  <c r="EN347" i="2"/>
  <c r="EM347" i="2"/>
  <c r="EL347" i="2"/>
  <c r="EK347" i="2"/>
  <c r="EJ347" i="2"/>
  <c r="EI347" i="2"/>
  <c r="EH347" i="2"/>
  <c r="EG347" i="2"/>
  <c r="EF347" i="2"/>
  <c r="EE347" i="2"/>
  <c r="ED347" i="2"/>
  <c r="EC347" i="2"/>
  <c r="EB347" i="2"/>
  <c r="EA347" i="2"/>
  <c r="DZ347" i="2"/>
  <c r="DY347" i="2"/>
  <c r="DX347" i="2"/>
  <c r="DW347" i="2"/>
  <c r="DV347" i="2"/>
  <c r="DU347" i="2"/>
  <c r="DT347" i="2"/>
  <c r="DS347" i="2"/>
  <c r="DR347" i="2"/>
  <c r="DQ347" i="2"/>
  <c r="DP347" i="2"/>
  <c r="DO347" i="2"/>
  <c r="DN347" i="2"/>
  <c r="DM347" i="2"/>
  <c r="DL347" i="2"/>
  <c r="DK347" i="2"/>
  <c r="DJ347" i="2"/>
  <c r="DI347" i="2"/>
  <c r="DH347" i="2"/>
  <c r="DG347" i="2"/>
  <c r="DF347" i="2"/>
  <c r="DE347" i="2"/>
  <c r="DD347" i="2"/>
  <c r="DC347" i="2"/>
  <c r="DB347" i="2"/>
  <c r="CR347" i="2"/>
  <c r="CQ347" i="2"/>
  <c r="CP347" i="2"/>
  <c r="CO347" i="2"/>
  <c r="CN347" i="2"/>
  <c r="FS346" i="2"/>
  <c r="FR346" i="2"/>
  <c r="FQ346" i="2"/>
  <c r="FP346" i="2"/>
  <c r="FO346" i="2"/>
  <c r="FN346" i="2"/>
  <c r="FM346" i="2"/>
  <c r="FL346" i="2"/>
  <c r="FK346" i="2"/>
  <c r="FJ346" i="2"/>
  <c r="FI346" i="2"/>
  <c r="FH346" i="2"/>
  <c r="FG346" i="2"/>
  <c r="FF346" i="2"/>
  <c r="FE346" i="2"/>
  <c r="FD346" i="2"/>
  <c r="FC346" i="2"/>
  <c r="FB346" i="2"/>
  <c r="FA346" i="2"/>
  <c r="EZ346" i="2"/>
  <c r="EY346" i="2"/>
  <c r="EX346" i="2"/>
  <c r="EW346" i="2"/>
  <c r="EV346" i="2"/>
  <c r="EU346" i="2"/>
  <c r="ET346" i="2"/>
  <c r="ES346" i="2"/>
  <c r="ER346" i="2"/>
  <c r="EQ346" i="2"/>
  <c r="EP346" i="2"/>
  <c r="EO346" i="2"/>
  <c r="EN346" i="2"/>
  <c r="EM346" i="2"/>
  <c r="EL346" i="2"/>
  <c r="EK346" i="2"/>
  <c r="EJ346" i="2"/>
  <c r="EI346" i="2"/>
  <c r="EH346" i="2"/>
  <c r="EG346" i="2"/>
  <c r="EF346" i="2"/>
  <c r="EE346" i="2"/>
  <c r="ED346" i="2"/>
  <c r="EC346" i="2"/>
  <c r="EB346" i="2"/>
  <c r="EA346" i="2"/>
  <c r="DZ346" i="2"/>
  <c r="DY346" i="2"/>
  <c r="DX346" i="2"/>
  <c r="DW346" i="2"/>
  <c r="DV346" i="2"/>
  <c r="DU346" i="2"/>
  <c r="DT346" i="2"/>
  <c r="DS346" i="2"/>
  <c r="DR346" i="2"/>
  <c r="DQ346" i="2"/>
  <c r="DP346" i="2"/>
  <c r="DO346" i="2"/>
  <c r="DN346" i="2"/>
  <c r="DM346" i="2"/>
  <c r="DL346" i="2"/>
  <c r="DK346" i="2"/>
  <c r="DJ346" i="2"/>
  <c r="DI346" i="2"/>
  <c r="DH346" i="2"/>
  <c r="DG346" i="2"/>
  <c r="DF346" i="2"/>
  <c r="DE346" i="2"/>
  <c r="DD346" i="2"/>
  <c r="DC346" i="2"/>
  <c r="DB346" i="2"/>
  <c r="CR346" i="2"/>
  <c r="CQ346" i="2"/>
  <c r="CP346" i="2"/>
  <c r="CO346" i="2"/>
  <c r="CN346" i="2"/>
  <c r="FS345" i="2"/>
  <c r="FR345" i="2"/>
  <c r="FQ345" i="2"/>
  <c r="FP345" i="2"/>
  <c r="FO345" i="2"/>
  <c r="FN345" i="2"/>
  <c r="FM345" i="2"/>
  <c r="FL345" i="2"/>
  <c r="FK345" i="2"/>
  <c r="FJ345" i="2"/>
  <c r="FI345" i="2"/>
  <c r="FH345" i="2"/>
  <c r="FG345" i="2"/>
  <c r="FF345" i="2"/>
  <c r="FE345" i="2"/>
  <c r="FD345" i="2"/>
  <c r="FC345" i="2"/>
  <c r="FB345" i="2"/>
  <c r="FA345" i="2"/>
  <c r="EZ345" i="2"/>
  <c r="EY345" i="2"/>
  <c r="EX345" i="2"/>
  <c r="EW345" i="2"/>
  <c r="EV345" i="2"/>
  <c r="EU345" i="2"/>
  <c r="ET345" i="2"/>
  <c r="ES345" i="2"/>
  <c r="ER345" i="2"/>
  <c r="EQ345" i="2"/>
  <c r="EP345" i="2"/>
  <c r="EO345" i="2"/>
  <c r="EN345" i="2"/>
  <c r="EM345" i="2"/>
  <c r="EL345" i="2"/>
  <c r="EK345" i="2"/>
  <c r="EJ345" i="2"/>
  <c r="EI345" i="2"/>
  <c r="EH345" i="2"/>
  <c r="EG345" i="2"/>
  <c r="EF345" i="2"/>
  <c r="EE345" i="2"/>
  <c r="ED345" i="2"/>
  <c r="EC345" i="2"/>
  <c r="EB345" i="2"/>
  <c r="EA345" i="2"/>
  <c r="DZ345" i="2"/>
  <c r="DY345" i="2"/>
  <c r="DX345" i="2"/>
  <c r="DW345" i="2"/>
  <c r="DV345" i="2"/>
  <c r="DU345" i="2"/>
  <c r="DT345" i="2"/>
  <c r="DS345" i="2"/>
  <c r="DR345" i="2"/>
  <c r="DQ345" i="2"/>
  <c r="DP345" i="2"/>
  <c r="DO345" i="2"/>
  <c r="DN345" i="2"/>
  <c r="DM345" i="2"/>
  <c r="DL345" i="2"/>
  <c r="DK345" i="2"/>
  <c r="DJ345" i="2"/>
  <c r="DI345" i="2"/>
  <c r="DH345" i="2"/>
  <c r="DG345" i="2"/>
  <c r="DF345" i="2"/>
  <c r="DE345" i="2"/>
  <c r="DD345" i="2"/>
  <c r="DC345" i="2"/>
  <c r="DB345" i="2"/>
  <c r="CR345" i="2"/>
  <c r="CQ345" i="2"/>
  <c r="CP345" i="2"/>
  <c r="CO345" i="2"/>
  <c r="CN345" i="2"/>
  <c r="FS344" i="2"/>
  <c r="FR344" i="2"/>
  <c r="FQ344" i="2"/>
  <c r="FP344" i="2"/>
  <c r="FO344" i="2"/>
  <c r="FN344" i="2"/>
  <c r="FM344" i="2"/>
  <c r="FL344" i="2"/>
  <c r="FK344" i="2"/>
  <c r="FJ344" i="2"/>
  <c r="FI344" i="2"/>
  <c r="FH344" i="2"/>
  <c r="FG344" i="2"/>
  <c r="FF344" i="2"/>
  <c r="FE344" i="2"/>
  <c r="FD344" i="2"/>
  <c r="FC344" i="2"/>
  <c r="FB344" i="2"/>
  <c r="FA344" i="2"/>
  <c r="EZ344" i="2"/>
  <c r="EY344" i="2"/>
  <c r="EX344" i="2"/>
  <c r="EW344" i="2"/>
  <c r="EV344" i="2"/>
  <c r="EU344" i="2"/>
  <c r="ET344" i="2"/>
  <c r="ES344" i="2"/>
  <c r="ER344" i="2"/>
  <c r="EQ344" i="2"/>
  <c r="EP344" i="2"/>
  <c r="EO344" i="2"/>
  <c r="EN344" i="2"/>
  <c r="EM344" i="2"/>
  <c r="EL344" i="2"/>
  <c r="EK344" i="2"/>
  <c r="EJ344" i="2"/>
  <c r="EI344" i="2"/>
  <c r="EH344" i="2"/>
  <c r="EG344" i="2"/>
  <c r="EF344" i="2"/>
  <c r="EE344" i="2"/>
  <c r="ED344" i="2"/>
  <c r="EC344" i="2"/>
  <c r="EB344" i="2"/>
  <c r="EA344" i="2"/>
  <c r="DZ344" i="2"/>
  <c r="DY344" i="2"/>
  <c r="DX344" i="2"/>
  <c r="DW344" i="2"/>
  <c r="DV344" i="2"/>
  <c r="DU344" i="2"/>
  <c r="DT344" i="2"/>
  <c r="DS344" i="2"/>
  <c r="DR344" i="2"/>
  <c r="DQ344" i="2"/>
  <c r="DP344" i="2"/>
  <c r="DO344" i="2"/>
  <c r="DN344" i="2"/>
  <c r="DM344" i="2"/>
  <c r="DL344" i="2"/>
  <c r="DK344" i="2"/>
  <c r="DJ344" i="2"/>
  <c r="DI344" i="2"/>
  <c r="DH344" i="2"/>
  <c r="DG344" i="2"/>
  <c r="DF344" i="2"/>
  <c r="DE344" i="2"/>
  <c r="DD344" i="2"/>
  <c r="DC344" i="2"/>
  <c r="DB344" i="2"/>
  <c r="CR344" i="2"/>
  <c r="CQ344" i="2"/>
  <c r="CP344" i="2"/>
  <c r="CO344" i="2"/>
  <c r="CN344" i="2"/>
  <c r="FS343" i="2"/>
  <c r="FR343" i="2"/>
  <c r="FQ343" i="2"/>
  <c r="FP343" i="2"/>
  <c r="FO343" i="2"/>
  <c r="FN343" i="2"/>
  <c r="FM343" i="2"/>
  <c r="FL343" i="2"/>
  <c r="FK343" i="2"/>
  <c r="FJ343" i="2"/>
  <c r="FI343" i="2"/>
  <c r="FH343" i="2"/>
  <c r="FG343" i="2"/>
  <c r="FF343" i="2"/>
  <c r="FE343" i="2"/>
  <c r="FD343" i="2"/>
  <c r="FC343" i="2"/>
  <c r="FB343" i="2"/>
  <c r="FA343" i="2"/>
  <c r="EZ343" i="2"/>
  <c r="EY343" i="2"/>
  <c r="EX343" i="2"/>
  <c r="EW343" i="2"/>
  <c r="EV343" i="2"/>
  <c r="EU343" i="2"/>
  <c r="ET343" i="2"/>
  <c r="ES343" i="2"/>
  <c r="ER343" i="2"/>
  <c r="EQ343" i="2"/>
  <c r="EP343" i="2"/>
  <c r="EO343" i="2"/>
  <c r="EN343" i="2"/>
  <c r="EM343" i="2"/>
  <c r="EL343" i="2"/>
  <c r="EK343" i="2"/>
  <c r="EJ343" i="2"/>
  <c r="EI343" i="2"/>
  <c r="EH343" i="2"/>
  <c r="EG343" i="2"/>
  <c r="EF343" i="2"/>
  <c r="EE343" i="2"/>
  <c r="ED343" i="2"/>
  <c r="EC343" i="2"/>
  <c r="EB343" i="2"/>
  <c r="EA343" i="2"/>
  <c r="DZ343" i="2"/>
  <c r="DY343" i="2"/>
  <c r="DX343" i="2"/>
  <c r="DW343" i="2"/>
  <c r="DV343" i="2"/>
  <c r="DU343" i="2"/>
  <c r="DT343" i="2"/>
  <c r="DS343" i="2"/>
  <c r="DR343" i="2"/>
  <c r="DQ343" i="2"/>
  <c r="DP343" i="2"/>
  <c r="DO343" i="2"/>
  <c r="DN343" i="2"/>
  <c r="DM343" i="2"/>
  <c r="DL343" i="2"/>
  <c r="DK343" i="2"/>
  <c r="DJ343" i="2"/>
  <c r="DI343" i="2"/>
  <c r="DH343" i="2"/>
  <c r="DG343" i="2"/>
  <c r="DF343" i="2"/>
  <c r="DE343" i="2"/>
  <c r="DD343" i="2"/>
  <c r="DC343" i="2"/>
  <c r="DB343" i="2"/>
  <c r="CR343" i="2"/>
  <c r="CQ343" i="2"/>
  <c r="CP343" i="2"/>
  <c r="CO343" i="2"/>
  <c r="CN343" i="2"/>
  <c r="FS342" i="2"/>
  <c r="FR342" i="2"/>
  <c r="FQ342" i="2"/>
  <c r="FP342" i="2"/>
  <c r="FO342" i="2"/>
  <c r="FN342" i="2"/>
  <c r="FM342" i="2"/>
  <c r="FL342" i="2"/>
  <c r="FK342" i="2"/>
  <c r="FJ342" i="2"/>
  <c r="FI342" i="2"/>
  <c r="FH342" i="2"/>
  <c r="FG342" i="2"/>
  <c r="FF342" i="2"/>
  <c r="FE342" i="2"/>
  <c r="FD342" i="2"/>
  <c r="FC342" i="2"/>
  <c r="FB342" i="2"/>
  <c r="FA342" i="2"/>
  <c r="EZ342" i="2"/>
  <c r="EY342" i="2"/>
  <c r="EX342" i="2"/>
  <c r="EW342" i="2"/>
  <c r="EV342" i="2"/>
  <c r="EU342" i="2"/>
  <c r="ET342" i="2"/>
  <c r="ES342" i="2"/>
  <c r="ER342" i="2"/>
  <c r="EQ342" i="2"/>
  <c r="EP342" i="2"/>
  <c r="EO342" i="2"/>
  <c r="EN342" i="2"/>
  <c r="EM342" i="2"/>
  <c r="EL342" i="2"/>
  <c r="EK342" i="2"/>
  <c r="EJ342" i="2"/>
  <c r="EI342" i="2"/>
  <c r="EH342" i="2"/>
  <c r="EG342" i="2"/>
  <c r="EF342" i="2"/>
  <c r="EE342" i="2"/>
  <c r="ED342" i="2"/>
  <c r="EC342" i="2"/>
  <c r="EB342" i="2"/>
  <c r="EA342" i="2"/>
  <c r="DZ342" i="2"/>
  <c r="DY342" i="2"/>
  <c r="DX342" i="2"/>
  <c r="DW342" i="2"/>
  <c r="DV342" i="2"/>
  <c r="DU342" i="2"/>
  <c r="DT342" i="2"/>
  <c r="DS342" i="2"/>
  <c r="DR342" i="2"/>
  <c r="DQ342" i="2"/>
  <c r="DP342" i="2"/>
  <c r="DO342" i="2"/>
  <c r="DN342" i="2"/>
  <c r="DM342" i="2"/>
  <c r="DL342" i="2"/>
  <c r="DK342" i="2"/>
  <c r="DJ342" i="2"/>
  <c r="DI342" i="2"/>
  <c r="DH342" i="2"/>
  <c r="DG342" i="2"/>
  <c r="DF342" i="2"/>
  <c r="DE342" i="2"/>
  <c r="DD342" i="2"/>
  <c r="DC342" i="2"/>
  <c r="DB342" i="2"/>
  <c r="CR342" i="2"/>
  <c r="CQ342" i="2"/>
  <c r="CP342" i="2"/>
  <c r="CO342" i="2"/>
  <c r="CN342" i="2"/>
  <c r="FS341" i="2"/>
  <c r="FR341" i="2"/>
  <c r="FQ341" i="2"/>
  <c r="FP341" i="2"/>
  <c r="FO341" i="2"/>
  <c r="FN341" i="2"/>
  <c r="FM341" i="2"/>
  <c r="FL341" i="2"/>
  <c r="FK341" i="2"/>
  <c r="FJ341" i="2"/>
  <c r="FI341" i="2"/>
  <c r="FH341" i="2"/>
  <c r="FG341" i="2"/>
  <c r="FF341" i="2"/>
  <c r="FE341" i="2"/>
  <c r="FD341" i="2"/>
  <c r="FC341" i="2"/>
  <c r="FB341" i="2"/>
  <c r="FA341" i="2"/>
  <c r="EZ341" i="2"/>
  <c r="EY341" i="2"/>
  <c r="EX341" i="2"/>
  <c r="EW341" i="2"/>
  <c r="EV341" i="2"/>
  <c r="EU341" i="2"/>
  <c r="ET341" i="2"/>
  <c r="ES341" i="2"/>
  <c r="ER341" i="2"/>
  <c r="EQ341" i="2"/>
  <c r="EP341" i="2"/>
  <c r="EO341" i="2"/>
  <c r="EN341" i="2"/>
  <c r="EM341" i="2"/>
  <c r="EL341" i="2"/>
  <c r="EK341" i="2"/>
  <c r="EJ341" i="2"/>
  <c r="EI341" i="2"/>
  <c r="EH341" i="2"/>
  <c r="EG341" i="2"/>
  <c r="EF341" i="2"/>
  <c r="EE341" i="2"/>
  <c r="ED341" i="2"/>
  <c r="EC341" i="2"/>
  <c r="EB341" i="2"/>
  <c r="EA341" i="2"/>
  <c r="DZ341" i="2"/>
  <c r="DY341" i="2"/>
  <c r="DX341" i="2"/>
  <c r="DW341" i="2"/>
  <c r="DV341" i="2"/>
  <c r="DU341" i="2"/>
  <c r="DT341" i="2"/>
  <c r="DS341" i="2"/>
  <c r="DR341" i="2"/>
  <c r="DQ341" i="2"/>
  <c r="DP341" i="2"/>
  <c r="DO341" i="2"/>
  <c r="DN341" i="2"/>
  <c r="DM341" i="2"/>
  <c r="DL341" i="2"/>
  <c r="DK341" i="2"/>
  <c r="DJ341" i="2"/>
  <c r="DI341" i="2"/>
  <c r="DH341" i="2"/>
  <c r="DG341" i="2"/>
  <c r="DF341" i="2"/>
  <c r="DE341" i="2"/>
  <c r="DD341" i="2"/>
  <c r="DC341" i="2"/>
  <c r="DB341" i="2"/>
  <c r="CR341" i="2"/>
  <c r="CQ341" i="2"/>
  <c r="CP341" i="2"/>
  <c r="CO341" i="2"/>
  <c r="CN341" i="2"/>
  <c r="FS340" i="2"/>
  <c r="FR340" i="2"/>
  <c r="FQ340" i="2"/>
  <c r="FP340" i="2"/>
  <c r="FO340" i="2"/>
  <c r="FN340" i="2"/>
  <c r="FM340" i="2"/>
  <c r="FL340" i="2"/>
  <c r="FK340" i="2"/>
  <c r="FJ340" i="2"/>
  <c r="FI340" i="2"/>
  <c r="FH340" i="2"/>
  <c r="FG340" i="2"/>
  <c r="FF340" i="2"/>
  <c r="FE340" i="2"/>
  <c r="FD340" i="2"/>
  <c r="FC340" i="2"/>
  <c r="FB340" i="2"/>
  <c r="FA340" i="2"/>
  <c r="EZ340" i="2"/>
  <c r="EY340" i="2"/>
  <c r="EX340" i="2"/>
  <c r="EW340" i="2"/>
  <c r="EV340" i="2"/>
  <c r="EU340" i="2"/>
  <c r="ET340" i="2"/>
  <c r="ES340" i="2"/>
  <c r="ER340" i="2"/>
  <c r="EQ340" i="2"/>
  <c r="EP340" i="2"/>
  <c r="EO340" i="2"/>
  <c r="EN340" i="2"/>
  <c r="EM340" i="2"/>
  <c r="EL340" i="2"/>
  <c r="EK340" i="2"/>
  <c r="EJ340" i="2"/>
  <c r="EI340" i="2"/>
  <c r="EH340" i="2"/>
  <c r="EG340" i="2"/>
  <c r="EF340" i="2"/>
  <c r="EE340" i="2"/>
  <c r="ED340" i="2"/>
  <c r="EC340" i="2"/>
  <c r="EB340" i="2"/>
  <c r="EA340" i="2"/>
  <c r="DZ340" i="2"/>
  <c r="DY340" i="2"/>
  <c r="DX340" i="2"/>
  <c r="DW340" i="2"/>
  <c r="DV340" i="2"/>
  <c r="DU340" i="2"/>
  <c r="DT340" i="2"/>
  <c r="DS340" i="2"/>
  <c r="DR340" i="2"/>
  <c r="DQ340" i="2"/>
  <c r="DP340" i="2"/>
  <c r="DO340" i="2"/>
  <c r="DN340" i="2"/>
  <c r="DM340" i="2"/>
  <c r="DL340" i="2"/>
  <c r="DK340" i="2"/>
  <c r="DJ340" i="2"/>
  <c r="DI340" i="2"/>
  <c r="DH340" i="2"/>
  <c r="DG340" i="2"/>
  <c r="DF340" i="2"/>
  <c r="DE340" i="2"/>
  <c r="DD340" i="2"/>
  <c r="DC340" i="2"/>
  <c r="DB340" i="2"/>
  <c r="CR340" i="2"/>
  <c r="CQ340" i="2"/>
  <c r="CP340" i="2"/>
  <c r="CO340" i="2"/>
  <c r="CN340" i="2"/>
  <c r="FS339" i="2"/>
  <c r="FR339" i="2"/>
  <c r="FQ339" i="2"/>
  <c r="FP339" i="2"/>
  <c r="FO339" i="2"/>
  <c r="FN339" i="2"/>
  <c r="FM339" i="2"/>
  <c r="FL339" i="2"/>
  <c r="FK339" i="2"/>
  <c r="FJ339" i="2"/>
  <c r="FI339" i="2"/>
  <c r="FH339" i="2"/>
  <c r="FG339" i="2"/>
  <c r="FF339" i="2"/>
  <c r="FE339" i="2"/>
  <c r="FD339" i="2"/>
  <c r="FC339" i="2"/>
  <c r="FB339" i="2"/>
  <c r="FA339" i="2"/>
  <c r="EZ339" i="2"/>
  <c r="EY339" i="2"/>
  <c r="EX339" i="2"/>
  <c r="EW339" i="2"/>
  <c r="EV339" i="2"/>
  <c r="EU339" i="2"/>
  <c r="ET339" i="2"/>
  <c r="ES339" i="2"/>
  <c r="ER339" i="2"/>
  <c r="EQ339" i="2"/>
  <c r="EP339" i="2"/>
  <c r="EO339" i="2"/>
  <c r="EN339" i="2"/>
  <c r="EM339" i="2"/>
  <c r="EL339" i="2"/>
  <c r="EK339" i="2"/>
  <c r="EJ339" i="2"/>
  <c r="EI339" i="2"/>
  <c r="EH339" i="2"/>
  <c r="EG339" i="2"/>
  <c r="EF339" i="2"/>
  <c r="EE339" i="2"/>
  <c r="ED339" i="2"/>
  <c r="EC339" i="2"/>
  <c r="EB339" i="2"/>
  <c r="EA339" i="2"/>
  <c r="DZ339" i="2"/>
  <c r="DY339" i="2"/>
  <c r="DX339" i="2"/>
  <c r="DW339" i="2"/>
  <c r="DV339" i="2"/>
  <c r="DU339" i="2"/>
  <c r="DT339" i="2"/>
  <c r="DS339" i="2"/>
  <c r="DR339" i="2"/>
  <c r="DQ339" i="2"/>
  <c r="DP339" i="2"/>
  <c r="DO339" i="2"/>
  <c r="DN339" i="2"/>
  <c r="DM339" i="2"/>
  <c r="DL339" i="2"/>
  <c r="DK339" i="2"/>
  <c r="DJ339" i="2"/>
  <c r="DI339" i="2"/>
  <c r="DH339" i="2"/>
  <c r="DG339" i="2"/>
  <c r="DF339" i="2"/>
  <c r="DE339" i="2"/>
  <c r="DD339" i="2"/>
  <c r="DC339" i="2"/>
  <c r="DB339" i="2"/>
  <c r="CR339" i="2"/>
  <c r="CQ339" i="2"/>
  <c r="CP339" i="2"/>
  <c r="CO339" i="2"/>
  <c r="CN339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CR338" i="2"/>
  <c r="CQ338" i="2"/>
  <c r="CP338" i="2"/>
  <c r="CO338" i="2"/>
  <c r="CN338" i="2"/>
  <c r="FS322" i="2"/>
  <c r="FR322" i="2"/>
  <c r="FQ322" i="2"/>
  <c r="FP322" i="2"/>
  <c r="FO322" i="2"/>
  <c r="FN322" i="2"/>
  <c r="FM322" i="2"/>
  <c r="FL322" i="2"/>
  <c r="FK322" i="2"/>
  <c r="FJ322" i="2"/>
  <c r="FI322" i="2"/>
  <c r="FH322" i="2"/>
  <c r="FG322" i="2"/>
  <c r="FF322" i="2"/>
  <c r="FE322" i="2"/>
  <c r="FD322" i="2"/>
  <c r="FC322" i="2"/>
  <c r="FB322" i="2"/>
  <c r="FA322" i="2"/>
  <c r="EZ322" i="2"/>
  <c r="EY322" i="2"/>
  <c r="EX322" i="2"/>
  <c r="EW322" i="2"/>
  <c r="EV322" i="2"/>
  <c r="EU322" i="2"/>
  <c r="ET322" i="2"/>
  <c r="ES322" i="2"/>
  <c r="ER322" i="2"/>
  <c r="EQ322" i="2"/>
  <c r="EP322" i="2"/>
  <c r="EO322" i="2"/>
  <c r="EN322" i="2"/>
  <c r="EM322" i="2"/>
  <c r="EL322" i="2"/>
  <c r="EK322" i="2"/>
  <c r="EJ322" i="2"/>
  <c r="EI322" i="2"/>
  <c r="EH322" i="2"/>
  <c r="EG322" i="2"/>
  <c r="EF322" i="2"/>
  <c r="EE322" i="2"/>
  <c r="ED322" i="2"/>
  <c r="EC322" i="2"/>
  <c r="EB322" i="2"/>
  <c r="EA322" i="2"/>
  <c r="DZ322" i="2"/>
  <c r="DY322" i="2"/>
  <c r="DX322" i="2"/>
  <c r="DW322" i="2"/>
  <c r="DV322" i="2"/>
  <c r="DU322" i="2"/>
  <c r="DT322" i="2"/>
  <c r="DS322" i="2"/>
  <c r="DR322" i="2"/>
  <c r="DQ322" i="2"/>
  <c r="DP322" i="2"/>
  <c r="DO322" i="2"/>
  <c r="DN322" i="2"/>
  <c r="DM322" i="2"/>
  <c r="DL322" i="2"/>
  <c r="DK322" i="2"/>
  <c r="DJ322" i="2"/>
  <c r="DI322" i="2"/>
  <c r="DH322" i="2"/>
  <c r="DG322" i="2"/>
  <c r="DF322" i="2"/>
  <c r="DE322" i="2"/>
  <c r="DD322" i="2"/>
  <c r="DC322" i="2"/>
  <c r="DB322" i="2"/>
  <c r="CV322" i="2"/>
  <c r="U322" i="2"/>
  <c r="L302" i="4" s="1"/>
  <c r="N302" i="4" s="1"/>
  <c r="FS321" i="2"/>
  <c r="FR321" i="2"/>
  <c r="FQ321" i="2"/>
  <c r="FP321" i="2"/>
  <c r="FO321" i="2"/>
  <c r="FN321" i="2"/>
  <c r="FM321" i="2"/>
  <c r="FL321" i="2"/>
  <c r="FK321" i="2"/>
  <c r="FJ321" i="2"/>
  <c r="FI321" i="2"/>
  <c r="FH321" i="2"/>
  <c r="FG321" i="2"/>
  <c r="FF321" i="2"/>
  <c r="FE321" i="2"/>
  <c r="FD321" i="2"/>
  <c r="FC321" i="2"/>
  <c r="FB321" i="2"/>
  <c r="FA321" i="2"/>
  <c r="EZ321" i="2"/>
  <c r="EY321" i="2"/>
  <c r="EX321" i="2"/>
  <c r="EW321" i="2"/>
  <c r="EV321" i="2"/>
  <c r="EU321" i="2"/>
  <c r="ET321" i="2"/>
  <c r="ES321" i="2"/>
  <c r="ER321" i="2"/>
  <c r="EQ321" i="2"/>
  <c r="EP321" i="2"/>
  <c r="EO321" i="2"/>
  <c r="EN321" i="2"/>
  <c r="EM321" i="2"/>
  <c r="EL321" i="2"/>
  <c r="EK321" i="2"/>
  <c r="EJ321" i="2"/>
  <c r="EI321" i="2"/>
  <c r="EH321" i="2"/>
  <c r="EG321" i="2"/>
  <c r="EF321" i="2"/>
  <c r="EE321" i="2"/>
  <c r="ED321" i="2"/>
  <c r="EC321" i="2"/>
  <c r="EB321" i="2"/>
  <c r="EA321" i="2"/>
  <c r="DZ321" i="2"/>
  <c r="DY321" i="2"/>
  <c r="DX321" i="2"/>
  <c r="DW321" i="2"/>
  <c r="DV321" i="2"/>
  <c r="DU321" i="2"/>
  <c r="DT321" i="2"/>
  <c r="DS321" i="2"/>
  <c r="DR321" i="2"/>
  <c r="DQ321" i="2"/>
  <c r="DP321" i="2"/>
  <c r="DO321" i="2"/>
  <c r="DN321" i="2"/>
  <c r="DM321" i="2"/>
  <c r="DL321" i="2"/>
  <c r="DK321" i="2"/>
  <c r="DJ321" i="2"/>
  <c r="DI321" i="2"/>
  <c r="DH321" i="2"/>
  <c r="DG321" i="2"/>
  <c r="DF321" i="2"/>
  <c r="DE321" i="2"/>
  <c r="DD321" i="2"/>
  <c r="DC321" i="2"/>
  <c r="DB321" i="2"/>
  <c r="CV321" i="2"/>
  <c r="U321" i="2"/>
  <c r="L301" i="4" s="1"/>
  <c r="N301" i="4" s="1"/>
  <c r="FS320" i="2"/>
  <c r="FR320" i="2"/>
  <c r="FQ320" i="2"/>
  <c r="FP320" i="2"/>
  <c r="FO320" i="2"/>
  <c r="FN320" i="2"/>
  <c r="FM320" i="2"/>
  <c r="FL320" i="2"/>
  <c r="FK320" i="2"/>
  <c r="FJ320" i="2"/>
  <c r="FI320" i="2"/>
  <c r="FH320" i="2"/>
  <c r="FG320" i="2"/>
  <c r="FF320" i="2"/>
  <c r="FE320" i="2"/>
  <c r="FD320" i="2"/>
  <c r="FC320" i="2"/>
  <c r="FB320" i="2"/>
  <c r="FA320" i="2"/>
  <c r="EZ320" i="2"/>
  <c r="EY320" i="2"/>
  <c r="EX320" i="2"/>
  <c r="EW320" i="2"/>
  <c r="EV320" i="2"/>
  <c r="EU320" i="2"/>
  <c r="ET320" i="2"/>
  <c r="ES320" i="2"/>
  <c r="ER320" i="2"/>
  <c r="EQ320" i="2"/>
  <c r="EP320" i="2"/>
  <c r="EO320" i="2"/>
  <c r="EN320" i="2"/>
  <c r="EM320" i="2"/>
  <c r="EL320" i="2"/>
  <c r="EK320" i="2"/>
  <c r="EJ320" i="2"/>
  <c r="EI320" i="2"/>
  <c r="EH320" i="2"/>
  <c r="EG320" i="2"/>
  <c r="EF320" i="2"/>
  <c r="EE320" i="2"/>
  <c r="ED320" i="2"/>
  <c r="EC320" i="2"/>
  <c r="EB320" i="2"/>
  <c r="EA320" i="2"/>
  <c r="DZ320" i="2"/>
  <c r="DY320" i="2"/>
  <c r="DX320" i="2"/>
  <c r="DW320" i="2"/>
  <c r="DV320" i="2"/>
  <c r="DU320" i="2"/>
  <c r="DT320" i="2"/>
  <c r="DS320" i="2"/>
  <c r="DR320" i="2"/>
  <c r="DQ320" i="2"/>
  <c r="DP320" i="2"/>
  <c r="DO320" i="2"/>
  <c r="DN320" i="2"/>
  <c r="DM320" i="2"/>
  <c r="DL320" i="2"/>
  <c r="DK320" i="2"/>
  <c r="DJ320" i="2"/>
  <c r="DI320" i="2"/>
  <c r="DH320" i="2"/>
  <c r="DG320" i="2"/>
  <c r="DF320" i="2"/>
  <c r="DE320" i="2"/>
  <c r="DD320" i="2"/>
  <c r="DC320" i="2"/>
  <c r="DB320" i="2"/>
  <c r="CV320" i="2"/>
  <c r="U320" i="2"/>
  <c r="L300" i="4" s="1"/>
  <c r="N300" i="4" s="1"/>
  <c r="FS319" i="2"/>
  <c r="FR319" i="2"/>
  <c r="FQ319" i="2"/>
  <c r="FP319" i="2"/>
  <c r="FO319" i="2"/>
  <c r="FN319" i="2"/>
  <c r="FM319" i="2"/>
  <c r="FL319" i="2"/>
  <c r="FK319" i="2"/>
  <c r="FJ319" i="2"/>
  <c r="FI319" i="2"/>
  <c r="FH319" i="2"/>
  <c r="FG319" i="2"/>
  <c r="FF319" i="2"/>
  <c r="FE319" i="2"/>
  <c r="FD319" i="2"/>
  <c r="FC319" i="2"/>
  <c r="FB319" i="2"/>
  <c r="FA319" i="2"/>
  <c r="EZ319" i="2"/>
  <c r="EY319" i="2"/>
  <c r="EX319" i="2"/>
  <c r="EW319" i="2"/>
  <c r="EV319" i="2"/>
  <c r="EU319" i="2"/>
  <c r="ET319" i="2"/>
  <c r="ES319" i="2"/>
  <c r="ER319" i="2"/>
  <c r="EQ319" i="2"/>
  <c r="EP319" i="2"/>
  <c r="EO319" i="2"/>
  <c r="EN319" i="2"/>
  <c r="EM319" i="2"/>
  <c r="EL319" i="2"/>
  <c r="EK319" i="2"/>
  <c r="EJ319" i="2"/>
  <c r="EI319" i="2"/>
  <c r="EH319" i="2"/>
  <c r="EG319" i="2"/>
  <c r="EF319" i="2"/>
  <c r="EE319" i="2"/>
  <c r="ED319" i="2"/>
  <c r="EC319" i="2"/>
  <c r="EB319" i="2"/>
  <c r="EA319" i="2"/>
  <c r="DZ319" i="2"/>
  <c r="DY319" i="2"/>
  <c r="DX319" i="2"/>
  <c r="DW319" i="2"/>
  <c r="DV319" i="2"/>
  <c r="DU319" i="2"/>
  <c r="DT319" i="2"/>
  <c r="DS319" i="2"/>
  <c r="DR319" i="2"/>
  <c r="DQ319" i="2"/>
  <c r="DP319" i="2"/>
  <c r="DO319" i="2"/>
  <c r="DN319" i="2"/>
  <c r="DM319" i="2"/>
  <c r="DL319" i="2"/>
  <c r="DK319" i="2"/>
  <c r="DJ319" i="2"/>
  <c r="DI319" i="2"/>
  <c r="DH319" i="2"/>
  <c r="DG319" i="2"/>
  <c r="DF319" i="2"/>
  <c r="DE319" i="2"/>
  <c r="DD319" i="2"/>
  <c r="DC319" i="2"/>
  <c r="DB319" i="2"/>
  <c r="CV319" i="2"/>
  <c r="U319" i="2"/>
  <c r="L299" i="4" s="1"/>
  <c r="N299" i="4" s="1"/>
  <c r="FS318" i="2"/>
  <c r="FR318" i="2"/>
  <c r="FQ318" i="2"/>
  <c r="FP318" i="2"/>
  <c r="FO318" i="2"/>
  <c r="FN318" i="2"/>
  <c r="FM318" i="2"/>
  <c r="FL318" i="2"/>
  <c r="FK318" i="2"/>
  <c r="FJ318" i="2"/>
  <c r="FI318" i="2"/>
  <c r="FH318" i="2"/>
  <c r="FG318" i="2"/>
  <c r="FF318" i="2"/>
  <c r="FE318" i="2"/>
  <c r="FD318" i="2"/>
  <c r="FC318" i="2"/>
  <c r="FB318" i="2"/>
  <c r="FA318" i="2"/>
  <c r="EZ318" i="2"/>
  <c r="EY318" i="2"/>
  <c r="EX318" i="2"/>
  <c r="EW318" i="2"/>
  <c r="EV318" i="2"/>
  <c r="EU318" i="2"/>
  <c r="ET318" i="2"/>
  <c r="ES318" i="2"/>
  <c r="ER318" i="2"/>
  <c r="EQ318" i="2"/>
  <c r="EP318" i="2"/>
  <c r="EO318" i="2"/>
  <c r="EN318" i="2"/>
  <c r="EM318" i="2"/>
  <c r="EL318" i="2"/>
  <c r="EK318" i="2"/>
  <c r="EJ318" i="2"/>
  <c r="EI318" i="2"/>
  <c r="EH318" i="2"/>
  <c r="EG318" i="2"/>
  <c r="EF318" i="2"/>
  <c r="EE318" i="2"/>
  <c r="ED318" i="2"/>
  <c r="EC318" i="2"/>
  <c r="EB318" i="2"/>
  <c r="EA318" i="2"/>
  <c r="DZ318" i="2"/>
  <c r="DY318" i="2"/>
  <c r="DX318" i="2"/>
  <c r="DW318" i="2"/>
  <c r="DV318" i="2"/>
  <c r="DU318" i="2"/>
  <c r="DT318" i="2"/>
  <c r="DS318" i="2"/>
  <c r="DR318" i="2"/>
  <c r="DQ318" i="2"/>
  <c r="DP318" i="2"/>
  <c r="DO318" i="2"/>
  <c r="DN318" i="2"/>
  <c r="DM318" i="2"/>
  <c r="DL318" i="2"/>
  <c r="DK318" i="2"/>
  <c r="DJ318" i="2"/>
  <c r="DI318" i="2"/>
  <c r="DH318" i="2"/>
  <c r="DG318" i="2"/>
  <c r="DF318" i="2"/>
  <c r="DE318" i="2"/>
  <c r="DD318" i="2"/>
  <c r="DC318" i="2"/>
  <c r="DB318" i="2"/>
  <c r="CV318" i="2"/>
  <c r="U318" i="2"/>
  <c r="L298" i="4" s="1"/>
  <c r="N298" i="4" s="1"/>
  <c r="FS317" i="2"/>
  <c r="FR317" i="2"/>
  <c r="FQ317" i="2"/>
  <c r="FP317" i="2"/>
  <c r="FO317" i="2"/>
  <c r="FN317" i="2"/>
  <c r="FM317" i="2"/>
  <c r="FL317" i="2"/>
  <c r="FK317" i="2"/>
  <c r="FJ317" i="2"/>
  <c r="FI317" i="2"/>
  <c r="FH317" i="2"/>
  <c r="FG317" i="2"/>
  <c r="FF317" i="2"/>
  <c r="FE317" i="2"/>
  <c r="FD317" i="2"/>
  <c r="FC317" i="2"/>
  <c r="FB317" i="2"/>
  <c r="FA317" i="2"/>
  <c r="EZ317" i="2"/>
  <c r="EY317" i="2"/>
  <c r="EX317" i="2"/>
  <c r="EW317" i="2"/>
  <c r="EV317" i="2"/>
  <c r="EU317" i="2"/>
  <c r="ET317" i="2"/>
  <c r="ES317" i="2"/>
  <c r="ER317" i="2"/>
  <c r="EQ317" i="2"/>
  <c r="EP317" i="2"/>
  <c r="EO317" i="2"/>
  <c r="EN317" i="2"/>
  <c r="EM317" i="2"/>
  <c r="EL317" i="2"/>
  <c r="EK317" i="2"/>
  <c r="EJ317" i="2"/>
  <c r="EI317" i="2"/>
  <c r="EH317" i="2"/>
  <c r="EG317" i="2"/>
  <c r="EF317" i="2"/>
  <c r="EE317" i="2"/>
  <c r="ED317" i="2"/>
  <c r="EC317" i="2"/>
  <c r="EB317" i="2"/>
  <c r="EA317" i="2"/>
  <c r="DZ317" i="2"/>
  <c r="DY317" i="2"/>
  <c r="DX317" i="2"/>
  <c r="DW317" i="2"/>
  <c r="DV317" i="2"/>
  <c r="DU317" i="2"/>
  <c r="DT317" i="2"/>
  <c r="DS317" i="2"/>
  <c r="DR317" i="2"/>
  <c r="DQ317" i="2"/>
  <c r="DP317" i="2"/>
  <c r="DO317" i="2"/>
  <c r="DN317" i="2"/>
  <c r="DM317" i="2"/>
  <c r="DL317" i="2"/>
  <c r="DK317" i="2"/>
  <c r="DJ317" i="2"/>
  <c r="DI317" i="2"/>
  <c r="DH317" i="2"/>
  <c r="DG317" i="2"/>
  <c r="DF317" i="2"/>
  <c r="DE317" i="2"/>
  <c r="DD317" i="2"/>
  <c r="DC317" i="2"/>
  <c r="DB317" i="2"/>
  <c r="CV317" i="2"/>
  <c r="U317" i="2"/>
  <c r="L297" i="4" s="1"/>
  <c r="N297" i="4" s="1"/>
  <c r="FS316" i="2"/>
  <c r="FR316" i="2"/>
  <c r="FQ316" i="2"/>
  <c r="FP316" i="2"/>
  <c r="FO316" i="2"/>
  <c r="FN316" i="2"/>
  <c r="FM316" i="2"/>
  <c r="FL316" i="2"/>
  <c r="FK316" i="2"/>
  <c r="FJ316" i="2"/>
  <c r="FI316" i="2"/>
  <c r="FH316" i="2"/>
  <c r="FG316" i="2"/>
  <c r="FF316" i="2"/>
  <c r="FE316" i="2"/>
  <c r="FD316" i="2"/>
  <c r="FC316" i="2"/>
  <c r="FB316" i="2"/>
  <c r="FA316" i="2"/>
  <c r="EZ316" i="2"/>
  <c r="EY316" i="2"/>
  <c r="EX316" i="2"/>
  <c r="EW316" i="2"/>
  <c r="EV316" i="2"/>
  <c r="EU316" i="2"/>
  <c r="ET316" i="2"/>
  <c r="ES316" i="2"/>
  <c r="ER316" i="2"/>
  <c r="EQ316" i="2"/>
  <c r="EP316" i="2"/>
  <c r="EO316" i="2"/>
  <c r="EN316" i="2"/>
  <c r="EM316" i="2"/>
  <c r="EL316" i="2"/>
  <c r="EK316" i="2"/>
  <c r="EJ316" i="2"/>
  <c r="EI316" i="2"/>
  <c r="EH316" i="2"/>
  <c r="EG316" i="2"/>
  <c r="EF316" i="2"/>
  <c r="EE316" i="2"/>
  <c r="ED316" i="2"/>
  <c r="EC316" i="2"/>
  <c r="EB316" i="2"/>
  <c r="EA316" i="2"/>
  <c r="DZ316" i="2"/>
  <c r="DY316" i="2"/>
  <c r="DX316" i="2"/>
  <c r="DW316" i="2"/>
  <c r="DV316" i="2"/>
  <c r="DU316" i="2"/>
  <c r="DT316" i="2"/>
  <c r="DS316" i="2"/>
  <c r="DR316" i="2"/>
  <c r="DQ316" i="2"/>
  <c r="DP316" i="2"/>
  <c r="DO316" i="2"/>
  <c r="DN316" i="2"/>
  <c r="DM316" i="2"/>
  <c r="DL316" i="2"/>
  <c r="DK316" i="2"/>
  <c r="DJ316" i="2"/>
  <c r="DI316" i="2"/>
  <c r="DH316" i="2"/>
  <c r="DG316" i="2"/>
  <c r="DF316" i="2"/>
  <c r="DE316" i="2"/>
  <c r="DD316" i="2"/>
  <c r="DC316" i="2"/>
  <c r="DB316" i="2"/>
  <c r="CV316" i="2"/>
  <c r="U316" i="2"/>
  <c r="L296" i="4" s="1"/>
  <c r="N296" i="4" s="1"/>
  <c r="FS315" i="2"/>
  <c r="FR315" i="2"/>
  <c r="FQ315" i="2"/>
  <c r="FP315" i="2"/>
  <c r="FO315" i="2"/>
  <c r="FN315" i="2"/>
  <c r="FM315" i="2"/>
  <c r="FL315" i="2"/>
  <c r="FK315" i="2"/>
  <c r="FJ315" i="2"/>
  <c r="FI315" i="2"/>
  <c r="FH315" i="2"/>
  <c r="FG315" i="2"/>
  <c r="FF315" i="2"/>
  <c r="FE315" i="2"/>
  <c r="FD315" i="2"/>
  <c r="FC315" i="2"/>
  <c r="FB315" i="2"/>
  <c r="FA315" i="2"/>
  <c r="EZ315" i="2"/>
  <c r="EY315" i="2"/>
  <c r="EX315" i="2"/>
  <c r="EW315" i="2"/>
  <c r="EV315" i="2"/>
  <c r="EU315" i="2"/>
  <c r="ET315" i="2"/>
  <c r="ES315" i="2"/>
  <c r="ER315" i="2"/>
  <c r="EQ315" i="2"/>
  <c r="EP315" i="2"/>
  <c r="EO315" i="2"/>
  <c r="EN315" i="2"/>
  <c r="EM315" i="2"/>
  <c r="EL315" i="2"/>
  <c r="EK315" i="2"/>
  <c r="EJ315" i="2"/>
  <c r="EI315" i="2"/>
  <c r="EH315" i="2"/>
  <c r="EG315" i="2"/>
  <c r="EF315" i="2"/>
  <c r="EE315" i="2"/>
  <c r="ED315" i="2"/>
  <c r="EC315" i="2"/>
  <c r="EB315" i="2"/>
  <c r="EA315" i="2"/>
  <c r="DZ315" i="2"/>
  <c r="DY315" i="2"/>
  <c r="DX315" i="2"/>
  <c r="DW315" i="2"/>
  <c r="DV315" i="2"/>
  <c r="DU315" i="2"/>
  <c r="DT315" i="2"/>
  <c r="DS315" i="2"/>
  <c r="DR315" i="2"/>
  <c r="DQ315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CV315" i="2"/>
  <c r="U315" i="2"/>
  <c r="L295" i="4" s="1"/>
  <c r="N295" i="4" s="1"/>
  <c r="FS314" i="2"/>
  <c r="FR314" i="2"/>
  <c r="FQ314" i="2"/>
  <c r="FP314" i="2"/>
  <c r="FO314" i="2"/>
  <c r="FN314" i="2"/>
  <c r="FM314" i="2"/>
  <c r="FL314" i="2"/>
  <c r="FK314" i="2"/>
  <c r="FJ314" i="2"/>
  <c r="FI314" i="2"/>
  <c r="FH314" i="2"/>
  <c r="FG314" i="2"/>
  <c r="FF314" i="2"/>
  <c r="FE314" i="2"/>
  <c r="FD314" i="2"/>
  <c r="FC314" i="2"/>
  <c r="FB314" i="2"/>
  <c r="FA314" i="2"/>
  <c r="EZ314" i="2"/>
  <c r="EY314" i="2"/>
  <c r="EX314" i="2"/>
  <c r="EW314" i="2"/>
  <c r="EV314" i="2"/>
  <c r="EU314" i="2"/>
  <c r="ET314" i="2"/>
  <c r="ES314" i="2"/>
  <c r="ER314" i="2"/>
  <c r="EQ314" i="2"/>
  <c r="EP314" i="2"/>
  <c r="EO314" i="2"/>
  <c r="EN314" i="2"/>
  <c r="EM314" i="2"/>
  <c r="EL314" i="2"/>
  <c r="EK314" i="2"/>
  <c r="EJ314" i="2"/>
  <c r="EI314" i="2"/>
  <c r="EH314" i="2"/>
  <c r="EG314" i="2"/>
  <c r="EF314" i="2"/>
  <c r="EE314" i="2"/>
  <c r="ED314" i="2"/>
  <c r="EC314" i="2"/>
  <c r="EB314" i="2"/>
  <c r="EA314" i="2"/>
  <c r="DZ314" i="2"/>
  <c r="DY314" i="2"/>
  <c r="DX314" i="2"/>
  <c r="DW314" i="2"/>
  <c r="DV314" i="2"/>
  <c r="DU314" i="2"/>
  <c r="DT314" i="2"/>
  <c r="DS314" i="2"/>
  <c r="DR314" i="2"/>
  <c r="DQ314" i="2"/>
  <c r="DP314" i="2"/>
  <c r="DO314" i="2"/>
  <c r="DN314" i="2"/>
  <c r="DM314" i="2"/>
  <c r="DL314" i="2"/>
  <c r="DK314" i="2"/>
  <c r="DJ314" i="2"/>
  <c r="DI314" i="2"/>
  <c r="DH314" i="2"/>
  <c r="DG314" i="2"/>
  <c r="DF314" i="2"/>
  <c r="DE314" i="2"/>
  <c r="DD314" i="2"/>
  <c r="DC314" i="2"/>
  <c r="DB314" i="2"/>
  <c r="CV314" i="2"/>
  <c r="U314" i="2"/>
  <c r="L294" i="4" s="1"/>
  <c r="N294" i="4" s="1"/>
  <c r="FS313" i="2"/>
  <c r="FR313" i="2"/>
  <c r="FQ313" i="2"/>
  <c r="FP313" i="2"/>
  <c r="FO313" i="2"/>
  <c r="FN313" i="2"/>
  <c r="FM313" i="2"/>
  <c r="FL313" i="2"/>
  <c r="FK313" i="2"/>
  <c r="FJ313" i="2"/>
  <c r="FI313" i="2"/>
  <c r="FH313" i="2"/>
  <c r="FG313" i="2"/>
  <c r="FF313" i="2"/>
  <c r="FE313" i="2"/>
  <c r="FD313" i="2"/>
  <c r="FC313" i="2"/>
  <c r="FB313" i="2"/>
  <c r="FA313" i="2"/>
  <c r="EZ313" i="2"/>
  <c r="EY313" i="2"/>
  <c r="EX313" i="2"/>
  <c r="EW313" i="2"/>
  <c r="EV313" i="2"/>
  <c r="EU313" i="2"/>
  <c r="ET313" i="2"/>
  <c r="ES313" i="2"/>
  <c r="ER313" i="2"/>
  <c r="EQ313" i="2"/>
  <c r="EP313" i="2"/>
  <c r="EO313" i="2"/>
  <c r="EN313" i="2"/>
  <c r="EM313" i="2"/>
  <c r="EL313" i="2"/>
  <c r="EK313" i="2"/>
  <c r="EJ313" i="2"/>
  <c r="EI313" i="2"/>
  <c r="EH313" i="2"/>
  <c r="EG313" i="2"/>
  <c r="EF313" i="2"/>
  <c r="EE313" i="2"/>
  <c r="ED313" i="2"/>
  <c r="EC313" i="2"/>
  <c r="EB313" i="2"/>
  <c r="EA313" i="2"/>
  <c r="DZ313" i="2"/>
  <c r="DY313" i="2"/>
  <c r="DX313" i="2"/>
  <c r="DW313" i="2"/>
  <c r="DV313" i="2"/>
  <c r="DU313" i="2"/>
  <c r="DT313" i="2"/>
  <c r="DS313" i="2"/>
  <c r="DR313" i="2"/>
  <c r="DQ313" i="2"/>
  <c r="DP313" i="2"/>
  <c r="DO313" i="2"/>
  <c r="DN313" i="2"/>
  <c r="DM313" i="2"/>
  <c r="DL313" i="2"/>
  <c r="DK313" i="2"/>
  <c r="DJ313" i="2"/>
  <c r="DI313" i="2"/>
  <c r="DH313" i="2"/>
  <c r="DG313" i="2"/>
  <c r="DF313" i="2"/>
  <c r="DE313" i="2"/>
  <c r="DD313" i="2"/>
  <c r="DC313" i="2"/>
  <c r="DB313" i="2"/>
  <c r="CV313" i="2"/>
  <c r="FS310" i="2"/>
  <c r="FR310" i="2"/>
  <c r="FQ310" i="2"/>
  <c r="FP310" i="2"/>
  <c r="FO310" i="2"/>
  <c r="FN310" i="2"/>
  <c r="FM310" i="2"/>
  <c r="FL310" i="2"/>
  <c r="FK310" i="2"/>
  <c r="FJ310" i="2"/>
  <c r="FI310" i="2"/>
  <c r="FH310" i="2"/>
  <c r="FG310" i="2"/>
  <c r="FF310" i="2"/>
  <c r="FE310" i="2"/>
  <c r="FD310" i="2"/>
  <c r="FC310" i="2"/>
  <c r="FB310" i="2"/>
  <c r="FA310" i="2"/>
  <c r="EZ310" i="2"/>
  <c r="EY310" i="2"/>
  <c r="EX310" i="2"/>
  <c r="EW310" i="2"/>
  <c r="EV310" i="2"/>
  <c r="EU310" i="2"/>
  <c r="ET310" i="2"/>
  <c r="ES310" i="2"/>
  <c r="ER310" i="2"/>
  <c r="EQ310" i="2"/>
  <c r="EP310" i="2"/>
  <c r="EO310" i="2"/>
  <c r="EN310" i="2"/>
  <c r="EM310" i="2"/>
  <c r="EL310" i="2"/>
  <c r="EK310" i="2"/>
  <c r="EJ310" i="2"/>
  <c r="EI310" i="2"/>
  <c r="EH310" i="2"/>
  <c r="EG310" i="2"/>
  <c r="EF310" i="2"/>
  <c r="EE310" i="2"/>
  <c r="ED310" i="2"/>
  <c r="EC310" i="2"/>
  <c r="EB310" i="2"/>
  <c r="EA310" i="2"/>
  <c r="DZ310" i="2"/>
  <c r="DY310" i="2"/>
  <c r="DX310" i="2"/>
  <c r="DW310" i="2"/>
  <c r="DV310" i="2"/>
  <c r="DU310" i="2"/>
  <c r="DT310" i="2"/>
  <c r="DS310" i="2"/>
  <c r="DR310" i="2"/>
  <c r="DQ310" i="2"/>
  <c r="DP310" i="2"/>
  <c r="DO310" i="2"/>
  <c r="DN310" i="2"/>
  <c r="DM310" i="2"/>
  <c r="DL310" i="2"/>
  <c r="DK310" i="2"/>
  <c r="DJ310" i="2"/>
  <c r="DI310" i="2"/>
  <c r="DH310" i="2"/>
  <c r="DG310" i="2"/>
  <c r="DF310" i="2"/>
  <c r="DE310" i="2"/>
  <c r="DD310" i="2"/>
  <c r="DC310" i="2"/>
  <c r="DB310" i="2"/>
  <c r="CR310" i="2"/>
  <c r="CQ310" i="2"/>
  <c r="CP310" i="2"/>
  <c r="CO310" i="2"/>
  <c r="CN310" i="2"/>
  <c r="T310" i="2"/>
  <c r="K291" i="4" s="1"/>
  <c r="C310" i="2"/>
  <c r="J291" i="4" s="1"/>
  <c r="FS309" i="2"/>
  <c r="FR309" i="2"/>
  <c r="FQ309" i="2"/>
  <c r="FP309" i="2"/>
  <c r="FO309" i="2"/>
  <c r="FN309" i="2"/>
  <c r="FM309" i="2"/>
  <c r="FL309" i="2"/>
  <c r="FK309" i="2"/>
  <c r="FJ309" i="2"/>
  <c r="FI309" i="2"/>
  <c r="FH309" i="2"/>
  <c r="FG309" i="2"/>
  <c r="FF309" i="2"/>
  <c r="FE309" i="2"/>
  <c r="FD309" i="2"/>
  <c r="FC309" i="2"/>
  <c r="FB309" i="2"/>
  <c r="FA309" i="2"/>
  <c r="EZ309" i="2"/>
  <c r="EY309" i="2"/>
  <c r="EX309" i="2"/>
  <c r="EW309" i="2"/>
  <c r="EV309" i="2"/>
  <c r="EU309" i="2"/>
  <c r="ET309" i="2"/>
  <c r="ES309" i="2"/>
  <c r="ER309" i="2"/>
  <c r="EQ309" i="2"/>
  <c r="EP309" i="2"/>
  <c r="EO309" i="2"/>
  <c r="EN309" i="2"/>
  <c r="EM309" i="2"/>
  <c r="EL309" i="2"/>
  <c r="EK309" i="2"/>
  <c r="EJ309" i="2"/>
  <c r="EI309" i="2"/>
  <c r="EH309" i="2"/>
  <c r="EG309" i="2"/>
  <c r="EF309" i="2"/>
  <c r="EE309" i="2"/>
  <c r="ED309" i="2"/>
  <c r="EC309" i="2"/>
  <c r="EB309" i="2"/>
  <c r="EA309" i="2"/>
  <c r="DZ309" i="2"/>
  <c r="DY309" i="2"/>
  <c r="DX309" i="2"/>
  <c r="DW309" i="2"/>
  <c r="DV309" i="2"/>
  <c r="DU309" i="2"/>
  <c r="DT309" i="2"/>
  <c r="DS309" i="2"/>
  <c r="DR309" i="2"/>
  <c r="DQ309" i="2"/>
  <c r="DP309" i="2"/>
  <c r="DO309" i="2"/>
  <c r="DN309" i="2"/>
  <c r="DM309" i="2"/>
  <c r="DL309" i="2"/>
  <c r="DK309" i="2"/>
  <c r="DJ309" i="2"/>
  <c r="DI309" i="2"/>
  <c r="DH309" i="2"/>
  <c r="DG309" i="2"/>
  <c r="DF309" i="2"/>
  <c r="DE309" i="2"/>
  <c r="DD309" i="2"/>
  <c r="DC309" i="2"/>
  <c r="DB309" i="2"/>
  <c r="CR309" i="2"/>
  <c r="CQ309" i="2"/>
  <c r="CP309" i="2"/>
  <c r="CO309" i="2"/>
  <c r="CN309" i="2"/>
  <c r="T309" i="2"/>
  <c r="K290" i="4" s="1"/>
  <c r="C309" i="2"/>
  <c r="J290" i="4" s="1"/>
  <c r="FS308" i="2"/>
  <c r="FR308" i="2"/>
  <c r="FQ308" i="2"/>
  <c r="FP308" i="2"/>
  <c r="FO308" i="2"/>
  <c r="FN308" i="2"/>
  <c r="FM308" i="2"/>
  <c r="FL308" i="2"/>
  <c r="FK308" i="2"/>
  <c r="FJ308" i="2"/>
  <c r="FI308" i="2"/>
  <c r="FH308" i="2"/>
  <c r="FG308" i="2"/>
  <c r="FF308" i="2"/>
  <c r="FE308" i="2"/>
  <c r="FD308" i="2"/>
  <c r="FC308" i="2"/>
  <c r="FB308" i="2"/>
  <c r="FA308" i="2"/>
  <c r="EZ308" i="2"/>
  <c r="EY308" i="2"/>
  <c r="EX308" i="2"/>
  <c r="EW308" i="2"/>
  <c r="EV308" i="2"/>
  <c r="EU308" i="2"/>
  <c r="ET308" i="2"/>
  <c r="ES308" i="2"/>
  <c r="ER308" i="2"/>
  <c r="EQ308" i="2"/>
  <c r="EP308" i="2"/>
  <c r="EO308" i="2"/>
  <c r="EN308" i="2"/>
  <c r="EM308" i="2"/>
  <c r="EL308" i="2"/>
  <c r="EK308" i="2"/>
  <c r="EJ308" i="2"/>
  <c r="EI308" i="2"/>
  <c r="EH308" i="2"/>
  <c r="EG308" i="2"/>
  <c r="EF308" i="2"/>
  <c r="EE308" i="2"/>
  <c r="ED308" i="2"/>
  <c r="EC308" i="2"/>
  <c r="EB308" i="2"/>
  <c r="EA308" i="2"/>
  <c r="DZ308" i="2"/>
  <c r="DY308" i="2"/>
  <c r="DX308" i="2"/>
  <c r="DW308" i="2"/>
  <c r="DV308" i="2"/>
  <c r="DU308" i="2"/>
  <c r="DT308" i="2"/>
  <c r="DS308" i="2"/>
  <c r="DR308" i="2"/>
  <c r="DQ308" i="2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R308" i="2"/>
  <c r="CQ308" i="2"/>
  <c r="CP308" i="2"/>
  <c r="CO308" i="2"/>
  <c r="CN308" i="2"/>
  <c r="T308" i="2"/>
  <c r="K289" i="4" s="1"/>
  <c r="C308" i="2"/>
  <c r="J289" i="4" s="1"/>
  <c r="FS307" i="2"/>
  <c r="FR307" i="2"/>
  <c r="FQ307" i="2"/>
  <c r="FP307" i="2"/>
  <c r="FO307" i="2"/>
  <c r="FN307" i="2"/>
  <c r="FM307" i="2"/>
  <c r="FL307" i="2"/>
  <c r="FK307" i="2"/>
  <c r="FJ307" i="2"/>
  <c r="FI307" i="2"/>
  <c r="FH307" i="2"/>
  <c r="FG307" i="2"/>
  <c r="FF307" i="2"/>
  <c r="FE307" i="2"/>
  <c r="FD307" i="2"/>
  <c r="FC307" i="2"/>
  <c r="FB307" i="2"/>
  <c r="FA307" i="2"/>
  <c r="EZ307" i="2"/>
  <c r="EY307" i="2"/>
  <c r="EX307" i="2"/>
  <c r="EW307" i="2"/>
  <c r="EV307" i="2"/>
  <c r="EU307" i="2"/>
  <c r="ET307" i="2"/>
  <c r="ES307" i="2"/>
  <c r="ER307" i="2"/>
  <c r="EQ307" i="2"/>
  <c r="EP307" i="2"/>
  <c r="EO307" i="2"/>
  <c r="EN307" i="2"/>
  <c r="EM307" i="2"/>
  <c r="EL307" i="2"/>
  <c r="EK307" i="2"/>
  <c r="EJ307" i="2"/>
  <c r="EI307" i="2"/>
  <c r="EH307" i="2"/>
  <c r="EG307" i="2"/>
  <c r="EF307" i="2"/>
  <c r="EE307" i="2"/>
  <c r="ED307" i="2"/>
  <c r="EC307" i="2"/>
  <c r="EB307" i="2"/>
  <c r="EA307" i="2"/>
  <c r="DZ307" i="2"/>
  <c r="DY307" i="2"/>
  <c r="DX307" i="2"/>
  <c r="DW307" i="2"/>
  <c r="DV307" i="2"/>
  <c r="DU307" i="2"/>
  <c r="DT307" i="2"/>
  <c r="DS307" i="2"/>
  <c r="DR307" i="2"/>
  <c r="DQ307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R307" i="2"/>
  <c r="CQ307" i="2"/>
  <c r="CP307" i="2"/>
  <c r="CO307" i="2"/>
  <c r="CN307" i="2"/>
  <c r="T307" i="2"/>
  <c r="K288" i="4" s="1"/>
  <c r="C307" i="2"/>
  <c r="J288" i="4" s="1"/>
  <c r="FS306" i="2"/>
  <c r="FR306" i="2"/>
  <c r="FQ306" i="2"/>
  <c r="FP306" i="2"/>
  <c r="FO306" i="2"/>
  <c r="FN306" i="2"/>
  <c r="FM306" i="2"/>
  <c r="FL306" i="2"/>
  <c r="FK306" i="2"/>
  <c r="FJ306" i="2"/>
  <c r="FI306" i="2"/>
  <c r="FH306" i="2"/>
  <c r="FG306" i="2"/>
  <c r="FF306" i="2"/>
  <c r="FE306" i="2"/>
  <c r="FD306" i="2"/>
  <c r="FC306" i="2"/>
  <c r="FB306" i="2"/>
  <c r="FA306" i="2"/>
  <c r="EZ306" i="2"/>
  <c r="EY306" i="2"/>
  <c r="EX306" i="2"/>
  <c r="EW306" i="2"/>
  <c r="EV306" i="2"/>
  <c r="EU306" i="2"/>
  <c r="ET306" i="2"/>
  <c r="ES306" i="2"/>
  <c r="ER306" i="2"/>
  <c r="EQ306" i="2"/>
  <c r="EP306" i="2"/>
  <c r="EO306" i="2"/>
  <c r="EN306" i="2"/>
  <c r="EM306" i="2"/>
  <c r="EL306" i="2"/>
  <c r="EK306" i="2"/>
  <c r="EJ306" i="2"/>
  <c r="EI306" i="2"/>
  <c r="EH306" i="2"/>
  <c r="EG306" i="2"/>
  <c r="EF306" i="2"/>
  <c r="EE306" i="2"/>
  <c r="ED306" i="2"/>
  <c r="EC306" i="2"/>
  <c r="EB306" i="2"/>
  <c r="EA306" i="2"/>
  <c r="DZ306" i="2"/>
  <c r="DY306" i="2"/>
  <c r="DX306" i="2"/>
  <c r="DW306" i="2"/>
  <c r="DV306" i="2"/>
  <c r="DU306" i="2"/>
  <c r="DT306" i="2"/>
  <c r="DS306" i="2"/>
  <c r="DR306" i="2"/>
  <c r="DQ306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R306" i="2"/>
  <c r="CQ306" i="2"/>
  <c r="CP306" i="2"/>
  <c r="CO306" i="2"/>
  <c r="CN306" i="2"/>
  <c r="T306" i="2"/>
  <c r="K287" i="4" s="1"/>
  <c r="C306" i="2"/>
  <c r="J287" i="4" s="1"/>
  <c r="FS305" i="2"/>
  <c r="FR305" i="2"/>
  <c r="FQ305" i="2"/>
  <c r="FP305" i="2"/>
  <c r="FO305" i="2"/>
  <c r="FN305" i="2"/>
  <c r="FM305" i="2"/>
  <c r="FL305" i="2"/>
  <c r="FK305" i="2"/>
  <c r="FJ305" i="2"/>
  <c r="FI305" i="2"/>
  <c r="FH305" i="2"/>
  <c r="FG305" i="2"/>
  <c r="FF305" i="2"/>
  <c r="FE305" i="2"/>
  <c r="FD305" i="2"/>
  <c r="FC305" i="2"/>
  <c r="FB305" i="2"/>
  <c r="FA305" i="2"/>
  <c r="EZ305" i="2"/>
  <c r="EY305" i="2"/>
  <c r="EX305" i="2"/>
  <c r="EW305" i="2"/>
  <c r="EV305" i="2"/>
  <c r="EU305" i="2"/>
  <c r="ET305" i="2"/>
  <c r="ES305" i="2"/>
  <c r="ER305" i="2"/>
  <c r="EQ305" i="2"/>
  <c r="EP305" i="2"/>
  <c r="EO305" i="2"/>
  <c r="EN305" i="2"/>
  <c r="EM305" i="2"/>
  <c r="EL305" i="2"/>
  <c r="EK305" i="2"/>
  <c r="EJ305" i="2"/>
  <c r="EI305" i="2"/>
  <c r="EH305" i="2"/>
  <c r="EG305" i="2"/>
  <c r="EF305" i="2"/>
  <c r="EE305" i="2"/>
  <c r="ED305" i="2"/>
  <c r="EC305" i="2"/>
  <c r="EB305" i="2"/>
  <c r="EA305" i="2"/>
  <c r="DZ305" i="2"/>
  <c r="DY305" i="2"/>
  <c r="DX305" i="2"/>
  <c r="DW305" i="2"/>
  <c r="DV305" i="2"/>
  <c r="DU305" i="2"/>
  <c r="DT305" i="2"/>
  <c r="DS305" i="2"/>
  <c r="DR305" i="2"/>
  <c r="DQ305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CR305" i="2"/>
  <c r="CQ305" i="2"/>
  <c r="CP305" i="2"/>
  <c r="CO305" i="2"/>
  <c r="CN305" i="2"/>
  <c r="T305" i="2"/>
  <c r="K286" i="4" s="1"/>
  <c r="C305" i="2"/>
  <c r="J286" i="4" s="1"/>
  <c r="FS304" i="2"/>
  <c r="FR304" i="2"/>
  <c r="FQ304" i="2"/>
  <c r="FP304" i="2"/>
  <c r="FO304" i="2"/>
  <c r="FN304" i="2"/>
  <c r="FM304" i="2"/>
  <c r="FL304" i="2"/>
  <c r="FK304" i="2"/>
  <c r="FJ304" i="2"/>
  <c r="FI304" i="2"/>
  <c r="FH304" i="2"/>
  <c r="FG304" i="2"/>
  <c r="FF304" i="2"/>
  <c r="FE304" i="2"/>
  <c r="FD304" i="2"/>
  <c r="FC304" i="2"/>
  <c r="FB304" i="2"/>
  <c r="FA304" i="2"/>
  <c r="EZ304" i="2"/>
  <c r="EY304" i="2"/>
  <c r="EX304" i="2"/>
  <c r="EW304" i="2"/>
  <c r="EV304" i="2"/>
  <c r="EU304" i="2"/>
  <c r="ET304" i="2"/>
  <c r="ES304" i="2"/>
  <c r="ER304" i="2"/>
  <c r="EQ304" i="2"/>
  <c r="EP304" i="2"/>
  <c r="EO304" i="2"/>
  <c r="EN304" i="2"/>
  <c r="EM304" i="2"/>
  <c r="EL304" i="2"/>
  <c r="EK304" i="2"/>
  <c r="EJ304" i="2"/>
  <c r="EI304" i="2"/>
  <c r="EH304" i="2"/>
  <c r="EG304" i="2"/>
  <c r="EF304" i="2"/>
  <c r="EE304" i="2"/>
  <c r="ED304" i="2"/>
  <c r="EC304" i="2"/>
  <c r="EB304" i="2"/>
  <c r="EA304" i="2"/>
  <c r="DZ304" i="2"/>
  <c r="DY304" i="2"/>
  <c r="DX304" i="2"/>
  <c r="DW304" i="2"/>
  <c r="DV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R304" i="2"/>
  <c r="CQ304" i="2"/>
  <c r="CP304" i="2"/>
  <c r="CO304" i="2"/>
  <c r="CN304" i="2"/>
  <c r="T304" i="2"/>
  <c r="K285" i="4" s="1"/>
  <c r="C304" i="2"/>
  <c r="J285" i="4" s="1"/>
  <c r="FS303" i="2"/>
  <c r="FR303" i="2"/>
  <c r="FQ303" i="2"/>
  <c r="FP303" i="2"/>
  <c r="FO303" i="2"/>
  <c r="FN303" i="2"/>
  <c r="FM303" i="2"/>
  <c r="FL303" i="2"/>
  <c r="FK303" i="2"/>
  <c r="FJ303" i="2"/>
  <c r="FI303" i="2"/>
  <c r="FH303" i="2"/>
  <c r="FG303" i="2"/>
  <c r="FF303" i="2"/>
  <c r="FE303" i="2"/>
  <c r="FD303" i="2"/>
  <c r="FC303" i="2"/>
  <c r="FB303" i="2"/>
  <c r="FA303" i="2"/>
  <c r="EZ303" i="2"/>
  <c r="EY303" i="2"/>
  <c r="EX303" i="2"/>
  <c r="EW303" i="2"/>
  <c r="EV303" i="2"/>
  <c r="EU303" i="2"/>
  <c r="ET303" i="2"/>
  <c r="ES303" i="2"/>
  <c r="ER303" i="2"/>
  <c r="EQ303" i="2"/>
  <c r="EP303" i="2"/>
  <c r="EO303" i="2"/>
  <c r="EN303" i="2"/>
  <c r="EM303" i="2"/>
  <c r="EL303" i="2"/>
  <c r="EK303" i="2"/>
  <c r="EJ303" i="2"/>
  <c r="EI303" i="2"/>
  <c r="EH303" i="2"/>
  <c r="EG303" i="2"/>
  <c r="EF303" i="2"/>
  <c r="EE303" i="2"/>
  <c r="ED303" i="2"/>
  <c r="EC303" i="2"/>
  <c r="EB303" i="2"/>
  <c r="EA303" i="2"/>
  <c r="DZ303" i="2"/>
  <c r="DY303" i="2"/>
  <c r="DX303" i="2"/>
  <c r="DW303" i="2"/>
  <c r="DV303" i="2"/>
  <c r="DU303" i="2"/>
  <c r="DT303" i="2"/>
  <c r="DS303" i="2"/>
  <c r="DR303" i="2"/>
  <c r="DQ303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R303" i="2"/>
  <c r="CQ303" i="2"/>
  <c r="CP303" i="2"/>
  <c r="CO303" i="2"/>
  <c r="CN303" i="2"/>
  <c r="T303" i="2"/>
  <c r="K284" i="4" s="1"/>
  <c r="C303" i="2"/>
  <c r="J284" i="4" s="1"/>
  <c r="FS302" i="2"/>
  <c r="FR302" i="2"/>
  <c r="FQ302" i="2"/>
  <c r="FP302" i="2"/>
  <c r="FO302" i="2"/>
  <c r="FN302" i="2"/>
  <c r="FM302" i="2"/>
  <c r="FL302" i="2"/>
  <c r="FK302" i="2"/>
  <c r="FJ302" i="2"/>
  <c r="FI302" i="2"/>
  <c r="FH302" i="2"/>
  <c r="FG302" i="2"/>
  <c r="FF302" i="2"/>
  <c r="FE302" i="2"/>
  <c r="FD302" i="2"/>
  <c r="FC302" i="2"/>
  <c r="FB302" i="2"/>
  <c r="FA302" i="2"/>
  <c r="EZ302" i="2"/>
  <c r="EY302" i="2"/>
  <c r="EX302" i="2"/>
  <c r="EW302" i="2"/>
  <c r="EV302" i="2"/>
  <c r="EU302" i="2"/>
  <c r="ET302" i="2"/>
  <c r="ES302" i="2"/>
  <c r="ER302" i="2"/>
  <c r="EQ302" i="2"/>
  <c r="EP302" i="2"/>
  <c r="EO302" i="2"/>
  <c r="EN302" i="2"/>
  <c r="EM302" i="2"/>
  <c r="EL302" i="2"/>
  <c r="EK302" i="2"/>
  <c r="EJ302" i="2"/>
  <c r="EI302" i="2"/>
  <c r="EH302" i="2"/>
  <c r="EG302" i="2"/>
  <c r="EF302" i="2"/>
  <c r="EE302" i="2"/>
  <c r="ED302" i="2"/>
  <c r="EC302" i="2"/>
  <c r="EB302" i="2"/>
  <c r="EA302" i="2"/>
  <c r="DZ302" i="2"/>
  <c r="DY302" i="2"/>
  <c r="DX302" i="2"/>
  <c r="DW302" i="2"/>
  <c r="DV302" i="2"/>
  <c r="DU302" i="2"/>
  <c r="DT302" i="2"/>
  <c r="DS302" i="2"/>
  <c r="DR302" i="2"/>
  <c r="DQ302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CR302" i="2"/>
  <c r="CQ302" i="2"/>
  <c r="CP302" i="2"/>
  <c r="CO302" i="2"/>
  <c r="CN302" i="2"/>
  <c r="K283" i="4"/>
  <c r="C302" i="2"/>
  <c r="J283" i="4" s="1"/>
  <c r="FS301" i="2"/>
  <c r="FR301" i="2"/>
  <c r="FQ301" i="2"/>
  <c r="FP301" i="2"/>
  <c r="FO301" i="2"/>
  <c r="FN301" i="2"/>
  <c r="FM301" i="2"/>
  <c r="FL301" i="2"/>
  <c r="FK301" i="2"/>
  <c r="FJ301" i="2"/>
  <c r="FI301" i="2"/>
  <c r="FH301" i="2"/>
  <c r="FG301" i="2"/>
  <c r="FF301" i="2"/>
  <c r="FE301" i="2"/>
  <c r="FD301" i="2"/>
  <c r="FC301" i="2"/>
  <c r="FB301" i="2"/>
  <c r="FA301" i="2"/>
  <c r="EZ301" i="2"/>
  <c r="EY301" i="2"/>
  <c r="EX301" i="2"/>
  <c r="EW301" i="2"/>
  <c r="EV301" i="2"/>
  <c r="EU301" i="2"/>
  <c r="ET301" i="2"/>
  <c r="ES301" i="2"/>
  <c r="ER301" i="2"/>
  <c r="EQ301" i="2"/>
  <c r="EP301" i="2"/>
  <c r="EO301" i="2"/>
  <c r="EN301" i="2"/>
  <c r="EM301" i="2"/>
  <c r="EL301" i="2"/>
  <c r="EK301" i="2"/>
  <c r="EJ301" i="2"/>
  <c r="EI301" i="2"/>
  <c r="EH301" i="2"/>
  <c r="EG301" i="2"/>
  <c r="EF301" i="2"/>
  <c r="EE301" i="2"/>
  <c r="ED301" i="2"/>
  <c r="EC301" i="2"/>
  <c r="EB301" i="2"/>
  <c r="EA301" i="2"/>
  <c r="DZ301" i="2"/>
  <c r="DY301" i="2"/>
  <c r="DX301" i="2"/>
  <c r="DW301" i="2"/>
  <c r="DV301" i="2"/>
  <c r="DU301" i="2"/>
  <c r="DT301" i="2"/>
  <c r="DS301" i="2"/>
  <c r="DR301" i="2"/>
  <c r="DQ301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R301" i="2"/>
  <c r="CQ301" i="2"/>
  <c r="CP301" i="2"/>
  <c r="CO301" i="2"/>
  <c r="CN301" i="2"/>
  <c r="T301" i="2"/>
  <c r="K282" i="4" s="1"/>
  <c r="C301" i="2"/>
  <c r="J282" i="4" s="1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V298" i="2"/>
  <c r="CR298" i="2"/>
  <c r="CQ298" i="2"/>
  <c r="CP298" i="2"/>
  <c r="CO298" i="2"/>
  <c r="CN298" i="2"/>
  <c r="U298" i="2"/>
  <c r="L280" i="4" s="1"/>
  <c r="N280" i="4" s="1"/>
  <c r="FS297" i="2"/>
  <c r="FR297" i="2"/>
  <c r="FQ297" i="2"/>
  <c r="FP297" i="2"/>
  <c r="FO297" i="2"/>
  <c r="FN297" i="2"/>
  <c r="FM297" i="2"/>
  <c r="FL297" i="2"/>
  <c r="FK297" i="2"/>
  <c r="FJ297" i="2"/>
  <c r="FI297" i="2"/>
  <c r="FH297" i="2"/>
  <c r="FG297" i="2"/>
  <c r="FF297" i="2"/>
  <c r="FE297" i="2"/>
  <c r="FD297" i="2"/>
  <c r="FC297" i="2"/>
  <c r="FB297" i="2"/>
  <c r="FA297" i="2"/>
  <c r="EZ297" i="2"/>
  <c r="EY297" i="2"/>
  <c r="EX297" i="2"/>
  <c r="EW297" i="2"/>
  <c r="EV297" i="2"/>
  <c r="EU297" i="2"/>
  <c r="ET297" i="2"/>
  <c r="ES297" i="2"/>
  <c r="ER297" i="2"/>
  <c r="EQ297" i="2"/>
  <c r="EP297" i="2"/>
  <c r="EO297" i="2"/>
  <c r="EN297" i="2"/>
  <c r="EM297" i="2"/>
  <c r="EL297" i="2"/>
  <c r="EK297" i="2"/>
  <c r="EJ297" i="2"/>
  <c r="EI297" i="2"/>
  <c r="EH297" i="2"/>
  <c r="EG297" i="2"/>
  <c r="EF297" i="2"/>
  <c r="EE297" i="2"/>
  <c r="ED297" i="2"/>
  <c r="EC297" i="2"/>
  <c r="EB297" i="2"/>
  <c r="EA297" i="2"/>
  <c r="DZ297" i="2"/>
  <c r="DY297" i="2"/>
  <c r="DX297" i="2"/>
  <c r="DW297" i="2"/>
  <c r="DV297" i="2"/>
  <c r="DU297" i="2"/>
  <c r="DT297" i="2"/>
  <c r="DS297" i="2"/>
  <c r="DR297" i="2"/>
  <c r="DQ297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V297" i="2"/>
  <c r="CR297" i="2"/>
  <c r="CQ297" i="2"/>
  <c r="CP297" i="2"/>
  <c r="CO297" i="2"/>
  <c r="CN297" i="2"/>
  <c r="U297" i="2"/>
  <c r="L279" i="4" s="1"/>
  <c r="N279" i="4" s="1"/>
  <c r="FS296" i="2"/>
  <c r="FR296" i="2"/>
  <c r="FQ296" i="2"/>
  <c r="FP296" i="2"/>
  <c r="FO296" i="2"/>
  <c r="FN296" i="2"/>
  <c r="FM296" i="2"/>
  <c r="FL296" i="2"/>
  <c r="FK296" i="2"/>
  <c r="FJ296" i="2"/>
  <c r="FI296" i="2"/>
  <c r="FH296" i="2"/>
  <c r="FG296" i="2"/>
  <c r="FF296" i="2"/>
  <c r="FE296" i="2"/>
  <c r="FD296" i="2"/>
  <c r="FC296" i="2"/>
  <c r="FB296" i="2"/>
  <c r="FA296" i="2"/>
  <c r="EZ296" i="2"/>
  <c r="EY296" i="2"/>
  <c r="EX296" i="2"/>
  <c r="EW296" i="2"/>
  <c r="EV296" i="2"/>
  <c r="EU296" i="2"/>
  <c r="ET296" i="2"/>
  <c r="ES296" i="2"/>
  <c r="ER296" i="2"/>
  <c r="EQ296" i="2"/>
  <c r="EP296" i="2"/>
  <c r="EO296" i="2"/>
  <c r="EN296" i="2"/>
  <c r="EM296" i="2"/>
  <c r="EL296" i="2"/>
  <c r="EK296" i="2"/>
  <c r="EJ296" i="2"/>
  <c r="EI296" i="2"/>
  <c r="EH296" i="2"/>
  <c r="EG296" i="2"/>
  <c r="EF296" i="2"/>
  <c r="EE296" i="2"/>
  <c r="ED296" i="2"/>
  <c r="EC296" i="2"/>
  <c r="EB296" i="2"/>
  <c r="EA296" i="2"/>
  <c r="DZ296" i="2"/>
  <c r="DY296" i="2"/>
  <c r="DX296" i="2"/>
  <c r="DW296" i="2"/>
  <c r="DV296" i="2"/>
  <c r="DU296" i="2"/>
  <c r="DT296" i="2"/>
  <c r="DS296" i="2"/>
  <c r="DR296" i="2"/>
  <c r="DQ296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CV296" i="2"/>
  <c r="CQ296" i="2"/>
  <c r="CP296" i="2"/>
  <c r="CO296" i="2"/>
  <c r="CN296" i="2"/>
  <c r="U296" i="2"/>
  <c r="L278" i="4" s="1"/>
  <c r="N278" i="4" s="1"/>
  <c r="FS295" i="2"/>
  <c r="FR295" i="2"/>
  <c r="FQ295" i="2"/>
  <c r="FP295" i="2"/>
  <c r="FO295" i="2"/>
  <c r="FN295" i="2"/>
  <c r="FM295" i="2"/>
  <c r="FL295" i="2"/>
  <c r="FK295" i="2"/>
  <c r="FJ295" i="2"/>
  <c r="FI295" i="2"/>
  <c r="FH295" i="2"/>
  <c r="FG295" i="2"/>
  <c r="FF295" i="2"/>
  <c r="FE295" i="2"/>
  <c r="FD295" i="2"/>
  <c r="FC295" i="2"/>
  <c r="FB295" i="2"/>
  <c r="FA295" i="2"/>
  <c r="EZ295" i="2"/>
  <c r="EY295" i="2"/>
  <c r="EX295" i="2"/>
  <c r="EW295" i="2"/>
  <c r="EV295" i="2"/>
  <c r="EU295" i="2"/>
  <c r="ET295" i="2"/>
  <c r="ES295" i="2"/>
  <c r="ER295" i="2"/>
  <c r="EQ295" i="2"/>
  <c r="EP295" i="2"/>
  <c r="EO295" i="2"/>
  <c r="EN295" i="2"/>
  <c r="EM295" i="2"/>
  <c r="EL295" i="2"/>
  <c r="EK295" i="2"/>
  <c r="EJ295" i="2"/>
  <c r="EI295" i="2"/>
  <c r="EH295" i="2"/>
  <c r="EG295" i="2"/>
  <c r="EF295" i="2"/>
  <c r="EE295" i="2"/>
  <c r="ED295" i="2"/>
  <c r="EC295" i="2"/>
  <c r="EB295" i="2"/>
  <c r="EA295" i="2"/>
  <c r="DZ295" i="2"/>
  <c r="DY295" i="2"/>
  <c r="DX295" i="2"/>
  <c r="DW295" i="2"/>
  <c r="DV295" i="2"/>
  <c r="DU295" i="2"/>
  <c r="DT295" i="2"/>
  <c r="DS295" i="2"/>
  <c r="DR295" i="2"/>
  <c r="DQ295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V295" i="2"/>
  <c r="CQ295" i="2"/>
  <c r="CP295" i="2"/>
  <c r="CO295" i="2"/>
  <c r="CN295" i="2"/>
  <c r="U295" i="2"/>
  <c r="L277" i="4" s="1"/>
  <c r="N277" i="4" s="1"/>
  <c r="FS294" i="2"/>
  <c r="FR294" i="2"/>
  <c r="FQ294" i="2"/>
  <c r="FP294" i="2"/>
  <c r="FO294" i="2"/>
  <c r="FN294" i="2"/>
  <c r="FM294" i="2"/>
  <c r="FL294" i="2"/>
  <c r="FK294" i="2"/>
  <c r="FJ294" i="2"/>
  <c r="FI294" i="2"/>
  <c r="FH294" i="2"/>
  <c r="FG294" i="2"/>
  <c r="FF294" i="2"/>
  <c r="FE294" i="2"/>
  <c r="FD294" i="2"/>
  <c r="FC294" i="2"/>
  <c r="FB294" i="2"/>
  <c r="FA294" i="2"/>
  <c r="EZ294" i="2"/>
  <c r="EY294" i="2"/>
  <c r="EX294" i="2"/>
  <c r="EW294" i="2"/>
  <c r="EV294" i="2"/>
  <c r="EU294" i="2"/>
  <c r="ET294" i="2"/>
  <c r="ES294" i="2"/>
  <c r="ER294" i="2"/>
  <c r="EQ294" i="2"/>
  <c r="EP294" i="2"/>
  <c r="EO294" i="2"/>
  <c r="EN294" i="2"/>
  <c r="EM294" i="2"/>
  <c r="EL294" i="2"/>
  <c r="EK294" i="2"/>
  <c r="EJ294" i="2"/>
  <c r="EI294" i="2"/>
  <c r="EH294" i="2"/>
  <c r="EG294" i="2"/>
  <c r="EF294" i="2"/>
  <c r="EE294" i="2"/>
  <c r="ED294" i="2"/>
  <c r="EC294" i="2"/>
  <c r="EB294" i="2"/>
  <c r="EA294" i="2"/>
  <c r="DZ294" i="2"/>
  <c r="DY294" i="2"/>
  <c r="DX294" i="2"/>
  <c r="DW294" i="2"/>
  <c r="DV294" i="2"/>
  <c r="DU294" i="2"/>
  <c r="DT294" i="2"/>
  <c r="DS294" i="2"/>
  <c r="DR294" i="2"/>
  <c r="DQ294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V294" i="2"/>
  <c r="CR294" i="2"/>
  <c r="CQ294" i="2"/>
  <c r="CP294" i="2"/>
  <c r="CO294" i="2"/>
  <c r="CN294" i="2"/>
  <c r="U294" i="2"/>
  <c r="L276" i="4" s="1"/>
  <c r="N276" i="4" s="1"/>
  <c r="FS293" i="2"/>
  <c r="FR293" i="2"/>
  <c r="FQ293" i="2"/>
  <c r="FP293" i="2"/>
  <c r="FO293" i="2"/>
  <c r="FN293" i="2"/>
  <c r="FM293" i="2"/>
  <c r="FL293" i="2"/>
  <c r="FK293" i="2"/>
  <c r="FJ293" i="2"/>
  <c r="FI293" i="2"/>
  <c r="FH293" i="2"/>
  <c r="FG293" i="2"/>
  <c r="FF293" i="2"/>
  <c r="FE293" i="2"/>
  <c r="FD293" i="2"/>
  <c r="FC293" i="2"/>
  <c r="FB293" i="2"/>
  <c r="FA293" i="2"/>
  <c r="EZ293" i="2"/>
  <c r="EY293" i="2"/>
  <c r="EX293" i="2"/>
  <c r="EW293" i="2"/>
  <c r="EV293" i="2"/>
  <c r="EU293" i="2"/>
  <c r="ET293" i="2"/>
  <c r="ES293" i="2"/>
  <c r="ER293" i="2"/>
  <c r="EQ293" i="2"/>
  <c r="EP293" i="2"/>
  <c r="EO293" i="2"/>
  <c r="EN293" i="2"/>
  <c r="EM293" i="2"/>
  <c r="EL293" i="2"/>
  <c r="EK293" i="2"/>
  <c r="EJ293" i="2"/>
  <c r="EI293" i="2"/>
  <c r="EH293" i="2"/>
  <c r="EG293" i="2"/>
  <c r="EF293" i="2"/>
  <c r="EE293" i="2"/>
  <c r="ED293" i="2"/>
  <c r="EC293" i="2"/>
  <c r="EB293" i="2"/>
  <c r="EA293" i="2"/>
  <c r="DZ293" i="2"/>
  <c r="DY293" i="2"/>
  <c r="DX293" i="2"/>
  <c r="DW293" i="2"/>
  <c r="DV293" i="2"/>
  <c r="DU293" i="2"/>
  <c r="DT293" i="2"/>
  <c r="DS293" i="2"/>
  <c r="DR293" i="2"/>
  <c r="DQ293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V293" i="2"/>
  <c r="CQ293" i="2"/>
  <c r="CP293" i="2"/>
  <c r="CO293" i="2"/>
  <c r="CN293" i="2"/>
  <c r="U293" i="2"/>
  <c r="L275" i="4" s="1"/>
  <c r="N275" i="4" s="1"/>
  <c r="FS292" i="2"/>
  <c r="FR292" i="2"/>
  <c r="FQ292" i="2"/>
  <c r="FP292" i="2"/>
  <c r="FO292" i="2"/>
  <c r="FN292" i="2"/>
  <c r="FM292" i="2"/>
  <c r="FL292" i="2"/>
  <c r="FK292" i="2"/>
  <c r="FJ292" i="2"/>
  <c r="FI292" i="2"/>
  <c r="FH292" i="2"/>
  <c r="FG292" i="2"/>
  <c r="FF292" i="2"/>
  <c r="FE292" i="2"/>
  <c r="FD292" i="2"/>
  <c r="FC292" i="2"/>
  <c r="FB292" i="2"/>
  <c r="FA292" i="2"/>
  <c r="EZ292" i="2"/>
  <c r="EY292" i="2"/>
  <c r="EX292" i="2"/>
  <c r="EW292" i="2"/>
  <c r="EV292" i="2"/>
  <c r="EU292" i="2"/>
  <c r="ET292" i="2"/>
  <c r="ES292" i="2"/>
  <c r="ER292" i="2"/>
  <c r="EQ292" i="2"/>
  <c r="EP292" i="2"/>
  <c r="EO292" i="2"/>
  <c r="EN292" i="2"/>
  <c r="EM292" i="2"/>
  <c r="EL292" i="2"/>
  <c r="EK292" i="2"/>
  <c r="EJ292" i="2"/>
  <c r="EI292" i="2"/>
  <c r="EH292" i="2"/>
  <c r="EG292" i="2"/>
  <c r="EF292" i="2"/>
  <c r="EE292" i="2"/>
  <c r="ED292" i="2"/>
  <c r="EC292" i="2"/>
  <c r="EB292" i="2"/>
  <c r="EA292" i="2"/>
  <c r="DZ292" i="2"/>
  <c r="DY292" i="2"/>
  <c r="DX292" i="2"/>
  <c r="DW292" i="2"/>
  <c r="DV292" i="2"/>
  <c r="DU292" i="2"/>
  <c r="DT292" i="2"/>
  <c r="DS292" i="2"/>
  <c r="DR292" i="2"/>
  <c r="DQ292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V292" i="2"/>
  <c r="CQ292" i="2"/>
  <c r="CP292" i="2"/>
  <c r="CO292" i="2"/>
  <c r="CN292" i="2"/>
  <c r="U292" i="2"/>
  <c r="L274" i="4" s="1"/>
  <c r="N274" i="4" s="1"/>
  <c r="FS291" i="2"/>
  <c r="FR291" i="2"/>
  <c r="FQ291" i="2"/>
  <c r="FP291" i="2"/>
  <c r="FO291" i="2"/>
  <c r="FN291" i="2"/>
  <c r="FM291" i="2"/>
  <c r="FL291" i="2"/>
  <c r="FK291" i="2"/>
  <c r="FJ291" i="2"/>
  <c r="FI291" i="2"/>
  <c r="FH291" i="2"/>
  <c r="FG291" i="2"/>
  <c r="FF291" i="2"/>
  <c r="FE291" i="2"/>
  <c r="FD291" i="2"/>
  <c r="FC291" i="2"/>
  <c r="FB291" i="2"/>
  <c r="FA291" i="2"/>
  <c r="EZ291" i="2"/>
  <c r="EY291" i="2"/>
  <c r="EX291" i="2"/>
  <c r="EW291" i="2"/>
  <c r="EV291" i="2"/>
  <c r="EU291" i="2"/>
  <c r="ET291" i="2"/>
  <c r="ES291" i="2"/>
  <c r="ER291" i="2"/>
  <c r="EQ291" i="2"/>
  <c r="EP291" i="2"/>
  <c r="EO291" i="2"/>
  <c r="EN291" i="2"/>
  <c r="EM291" i="2"/>
  <c r="EL291" i="2"/>
  <c r="EK291" i="2"/>
  <c r="EJ291" i="2"/>
  <c r="EI291" i="2"/>
  <c r="EH291" i="2"/>
  <c r="EG291" i="2"/>
  <c r="EF291" i="2"/>
  <c r="EE291" i="2"/>
  <c r="ED291" i="2"/>
  <c r="EC291" i="2"/>
  <c r="EB291" i="2"/>
  <c r="EA291" i="2"/>
  <c r="DZ291" i="2"/>
  <c r="DY291" i="2"/>
  <c r="DX291" i="2"/>
  <c r="DW291" i="2"/>
  <c r="DV291" i="2"/>
  <c r="DU291" i="2"/>
  <c r="DT291" i="2"/>
  <c r="DS291" i="2"/>
  <c r="DR291" i="2"/>
  <c r="DQ291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V291" i="2"/>
  <c r="CQ291" i="2"/>
  <c r="CP291" i="2"/>
  <c r="CO291" i="2"/>
  <c r="CN291" i="2"/>
  <c r="U291" i="2"/>
  <c r="L273" i="4" s="1"/>
  <c r="N273" i="4" s="1"/>
  <c r="FS290" i="2"/>
  <c r="FR290" i="2"/>
  <c r="FQ290" i="2"/>
  <c r="FP290" i="2"/>
  <c r="FO290" i="2"/>
  <c r="FN290" i="2"/>
  <c r="FM290" i="2"/>
  <c r="FL290" i="2"/>
  <c r="FK290" i="2"/>
  <c r="FJ290" i="2"/>
  <c r="FI290" i="2"/>
  <c r="FH290" i="2"/>
  <c r="FG290" i="2"/>
  <c r="FF290" i="2"/>
  <c r="FE290" i="2"/>
  <c r="FD290" i="2"/>
  <c r="FC290" i="2"/>
  <c r="FB290" i="2"/>
  <c r="FA290" i="2"/>
  <c r="EZ290" i="2"/>
  <c r="EY290" i="2"/>
  <c r="EX290" i="2"/>
  <c r="EW290" i="2"/>
  <c r="EV290" i="2"/>
  <c r="EU290" i="2"/>
  <c r="ET290" i="2"/>
  <c r="ES290" i="2"/>
  <c r="ER290" i="2"/>
  <c r="EQ290" i="2"/>
  <c r="EP290" i="2"/>
  <c r="EO290" i="2"/>
  <c r="EN290" i="2"/>
  <c r="EM290" i="2"/>
  <c r="EL290" i="2"/>
  <c r="EK290" i="2"/>
  <c r="EJ290" i="2"/>
  <c r="EI290" i="2"/>
  <c r="EH290" i="2"/>
  <c r="EG290" i="2"/>
  <c r="EF290" i="2"/>
  <c r="EE290" i="2"/>
  <c r="ED290" i="2"/>
  <c r="EC290" i="2"/>
  <c r="EB290" i="2"/>
  <c r="EA290" i="2"/>
  <c r="DZ290" i="2"/>
  <c r="DY290" i="2"/>
  <c r="DX290" i="2"/>
  <c r="DW290" i="2"/>
  <c r="DV290" i="2"/>
  <c r="DU290" i="2"/>
  <c r="DT290" i="2"/>
  <c r="DS290" i="2"/>
  <c r="DR290" i="2"/>
  <c r="DQ290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V290" i="2"/>
  <c r="CQ290" i="2"/>
  <c r="CP290" i="2"/>
  <c r="CO290" i="2"/>
  <c r="CN290" i="2"/>
  <c r="U290" i="2"/>
  <c r="L272" i="4" s="1"/>
  <c r="N272" i="4" s="1"/>
  <c r="FS289" i="2"/>
  <c r="FR289" i="2"/>
  <c r="FQ289" i="2"/>
  <c r="FP289" i="2"/>
  <c r="FO289" i="2"/>
  <c r="FN289" i="2"/>
  <c r="FM289" i="2"/>
  <c r="FL289" i="2"/>
  <c r="FK289" i="2"/>
  <c r="FJ289" i="2"/>
  <c r="FI289" i="2"/>
  <c r="FH289" i="2"/>
  <c r="FG289" i="2"/>
  <c r="FF289" i="2"/>
  <c r="FE289" i="2"/>
  <c r="FD289" i="2"/>
  <c r="FC289" i="2"/>
  <c r="FB289" i="2"/>
  <c r="FA289" i="2"/>
  <c r="EZ289" i="2"/>
  <c r="EY289" i="2"/>
  <c r="EX289" i="2"/>
  <c r="EW289" i="2"/>
  <c r="EV289" i="2"/>
  <c r="EU289" i="2"/>
  <c r="ET289" i="2"/>
  <c r="ES289" i="2"/>
  <c r="ER289" i="2"/>
  <c r="EQ289" i="2"/>
  <c r="EP289" i="2"/>
  <c r="EO289" i="2"/>
  <c r="EN289" i="2"/>
  <c r="EM289" i="2"/>
  <c r="EL289" i="2"/>
  <c r="EK289" i="2"/>
  <c r="EJ289" i="2"/>
  <c r="EI289" i="2"/>
  <c r="EH289" i="2"/>
  <c r="EG289" i="2"/>
  <c r="EF289" i="2"/>
  <c r="EE289" i="2"/>
  <c r="ED289" i="2"/>
  <c r="EC289" i="2"/>
  <c r="EB289" i="2"/>
  <c r="EA289" i="2"/>
  <c r="DZ289" i="2"/>
  <c r="DY289" i="2"/>
  <c r="DX289" i="2"/>
  <c r="DW289" i="2"/>
  <c r="DV289" i="2"/>
  <c r="DU289" i="2"/>
  <c r="DT289" i="2"/>
  <c r="DS289" i="2"/>
  <c r="DR289" i="2"/>
  <c r="DQ289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V289" i="2"/>
  <c r="CQ289" i="2"/>
  <c r="CP289" i="2"/>
  <c r="CO289" i="2"/>
  <c r="CN289" i="2"/>
  <c r="U289" i="2"/>
  <c r="L271" i="4" s="1"/>
  <c r="N271" i="4" s="1"/>
  <c r="FS288" i="2"/>
  <c r="FR288" i="2"/>
  <c r="FQ288" i="2"/>
  <c r="FP288" i="2"/>
  <c r="FO288" i="2"/>
  <c r="FN288" i="2"/>
  <c r="FM288" i="2"/>
  <c r="FL288" i="2"/>
  <c r="FK288" i="2"/>
  <c r="FJ288" i="2"/>
  <c r="FI288" i="2"/>
  <c r="FH288" i="2"/>
  <c r="FG288" i="2"/>
  <c r="FF288" i="2"/>
  <c r="FE288" i="2"/>
  <c r="FD288" i="2"/>
  <c r="FC288" i="2"/>
  <c r="FB288" i="2"/>
  <c r="FA288" i="2"/>
  <c r="EZ288" i="2"/>
  <c r="EY288" i="2"/>
  <c r="EX288" i="2"/>
  <c r="EW288" i="2"/>
  <c r="EV288" i="2"/>
  <c r="EU288" i="2"/>
  <c r="ET288" i="2"/>
  <c r="ES288" i="2"/>
  <c r="ER288" i="2"/>
  <c r="EQ288" i="2"/>
  <c r="EP288" i="2"/>
  <c r="EO288" i="2"/>
  <c r="EN288" i="2"/>
  <c r="EM288" i="2"/>
  <c r="EL288" i="2"/>
  <c r="EK288" i="2"/>
  <c r="EJ288" i="2"/>
  <c r="EI288" i="2"/>
  <c r="EH288" i="2"/>
  <c r="EG288" i="2"/>
  <c r="EF288" i="2"/>
  <c r="EE288" i="2"/>
  <c r="ED288" i="2"/>
  <c r="EC288" i="2"/>
  <c r="EB288" i="2"/>
  <c r="EA288" i="2"/>
  <c r="DZ288" i="2"/>
  <c r="DY288" i="2"/>
  <c r="DX288" i="2"/>
  <c r="DW288" i="2"/>
  <c r="DV288" i="2"/>
  <c r="DU288" i="2"/>
  <c r="DT288" i="2"/>
  <c r="DS288" i="2"/>
  <c r="DR288" i="2"/>
  <c r="DQ288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V288" i="2"/>
  <c r="CR288" i="2"/>
  <c r="CQ288" i="2"/>
  <c r="CP288" i="2"/>
  <c r="CO288" i="2"/>
  <c r="CN288" i="2"/>
  <c r="FS287" i="2"/>
  <c r="FR287" i="2"/>
  <c r="FQ287" i="2"/>
  <c r="FP287" i="2"/>
  <c r="FO287" i="2"/>
  <c r="FN287" i="2"/>
  <c r="FM287" i="2"/>
  <c r="FL287" i="2"/>
  <c r="FK287" i="2"/>
  <c r="FJ287" i="2"/>
  <c r="FI287" i="2"/>
  <c r="FH287" i="2"/>
  <c r="FG287" i="2"/>
  <c r="FF287" i="2"/>
  <c r="FE287" i="2"/>
  <c r="FD287" i="2"/>
  <c r="FC287" i="2"/>
  <c r="FB287" i="2"/>
  <c r="FA287" i="2"/>
  <c r="EZ287" i="2"/>
  <c r="EY287" i="2"/>
  <c r="EX287" i="2"/>
  <c r="EW287" i="2"/>
  <c r="EV287" i="2"/>
  <c r="EU287" i="2"/>
  <c r="ET287" i="2"/>
  <c r="ES287" i="2"/>
  <c r="ER287" i="2"/>
  <c r="EQ287" i="2"/>
  <c r="EP287" i="2"/>
  <c r="EO287" i="2"/>
  <c r="EN287" i="2"/>
  <c r="EM287" i="2"/>
  <c r="EL287" i="2"/>
  <c r="EK287" i="2"/>
  <c r="EJ287" i="2"/>
  <c r="EI287" i="2"/>
  <c r="EH287" i="2"/>
  <c r="EG287" i="2"/>
  <c r="EF287" i="2"/>
  <c r="EE287" i="2"/>
  <c r="ED287" i="2"/>
  <c r="EC287" i="2"/>
  <c r="EB287" i="2"/>
  <c r="EA287" i="2"/>
  <c r="DZ287" i="2"/>
  <c r="DY287" i="2"/>
  <c r="DX287" i="2"/>
  <c r="DW287" i="2"/>
  <c r="DV287" i="2"/>
  <c r="DU287" i="2"/>
  <c r="DT287" i="2"/>
  <c r="DS287" i="2"/>
  <c r="DR287" i="2"/>
  <c r="DQ287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V287" i="2"/>
  <c r="CR287" i="2"/>
  <c r="CQ287" i="2"/>
  <c r="CP287" i="2"/>
  <c r="CO287" i="2"/>
  <c r="CN287" i="2"/>
  <c r="FS286" i="2"/>
  <c r="FR286" i="2"/>
  <c r="FQ286" i="2"/>
  <c r="FP286" i="2"/>
  <c r="FO286" i="2"/>
  <c r="FN286" i="2"/>
  <c r="FM286" i="2"/>
  <c r="FL286" i="2"/>
  <c r="FK286" i="2"/>
  <c r="FJ286" i="2"/>
  <c r="FI286" i="2"/>
  <c r="FH286" i="2"/>
  <c r="FG286" i="2"/>
  <c r="FF286" i="2"/>
  <c r="FE286" i="2"/>
  <c r="FD286" i="2"/>
  <c r="FC286" i="2"/>
  <c r="FB286" i="2"/>
  <c r="FA286" i="2"/>
  <c r="EZ286" i="2"/>
  <c r="EY286" i="2"/>
  <c r="EX286" i="2"/>
  <c r="EW286" i="2"/>
  <c r="EV286" i="2"/>
  <c r="EU286" i="2"/>
  <c r="ET286" i="2"/>
  <c r="ES286" i="2"/>
  <c r="ER286" i="2"/>
  <c r="EQ286" i="2"/>
  <c r="EP286" i="2"/>
  <c r="EO286" i="2"/>
  <c r="EN286" i="2"/>
  <c r="EM286" i="2"/>
  <c r="EL286" i="2"/>
  <c r="EK286" i="2"/>
  <c r="EJ286" i="2"/>
  <c r="EI286" i="2"/>
  <c r="EH286" i="2"/>
  <c r="EG286" i="2"/>
  <c r="EF286" i="2"/>
  <c r="EE286" i="2"/>
  <c r="ED286" i="2"/>
  <c r="EC286" i="2"/>
  <c r="EB286" i="2"/>
  <c r="EA286" i="2"/>
  <c r="DZ286" i="2"/>
  <c r="DY286" i="2"/>
  <c r="DX286" i="2"/>
  <c r="DW286" i="2"/>
  <c r="DV286" i="2"/>
  <c r="DU286" i="2"/>
  <c r="DT286" i="2"/>
  <c r="DS286" i="2"/>
  <c r="DR286" i="2"/>
  <c r="DQ286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V286" i="2"/>
  <c r="CR286" i="2"/>
  <c r="CQ286" i="2"/>
  <c r="CP286" i="2"/>
  <c r="CO286" i="2"/>
  <c r="CN286" i="2"/>
  <c r="FS285" i="2"/>
  <c r="FR285" i="2"/>
  <c r="FQ285" i="2"/>
  <c r="FP285" i="2"/>
  <c r="FO285" i="2"/>
  <c r="FN285" i="2"/>
  <c r="FM285" i="2"/>
  <c r="FL285" i="2"/>
  <c r="FK285" i="2"/>
  <c r="FJ285" i="2"/>
  <c r="FI285" i="2"/>
  <c r="FH285" i="2"/>
  <c r="FG285" i="2"/>
  <c r="FF285" i="2"/>
  <c r="FE285" i="2"/>
  <c r="FD285" i="2"/>
  <c r="FC285" i="2"/>
  <c r="FB285" i="2"/>
  <c r="FA285" i="2"/>
  <c r="EZ285" i="2"/>
  <c r="EY285" i="2"/>
  <c r="EX285" i="2"/>
  <c r="EW285" i="2"/>
  <c r="EV285" i="2"/>
  <c r="EU285" i="2"/>
  <c r="ET285" i="2"/>
  <c r="ES285" i="2"/>
  <c r="ER285" i="2"/>
  <c r="EQ285" i="2"/>
  <c r="EP285" i="2"/>
  <c r="EO285" i="2"/>
  <c r="EN285" i="2"/>
  <c r="EM285" i="2"/>
  <c r="EL285" i="2"/>
  <c r="EK285" i="2"/>
  <c r="EJ285" i="2"/>
  <c r="EI285" i="2"/>
  <c r="EH285" i="2"/>
  <c r="EG285" i="2"/>
  <c r="EF285" i="2"/>
  <c r="EE285" i="2"/>
  <c r="ED285" i="2"/>
  <c r="EC285" i="2"/>
  <c r="EB285" i="2"/>
  <c r="EA285" i="2"/>
  <c r="DZ285" i="2"/>
  <c r="DY285" i="2"/>
  <c r="DX285" i="2"/>
  <c r="DW285" i="2"/>
  <c r="DV285" i="2"/>
  <c r="DU285" i="2"/>
  <c r="DT285" i="2"/>
  <c r="DS285" i="2"/>
  <c r="DR285" i="2"/>
  <c r="DQ285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V285" i="2"/>
  <c r="CR285" i="2"/>
  <c r="CQ285" i="2"/>
  <c r="CP285" i="2"/>
  <c r="CO285" i="2"/>
  <c r="CN285" i="2"/>
  <c r="FS284" i="2"/>
  <c r="FR284" i="2"/>
  <c r="FQ284" i="2"/>
  <c r="FP284" i="2"/>
  <c r="FO284" i="2"/>
  <c r="FN284" i="2"/>
  <c r="FM284" i="2"/>
  <c r="FL284" i="2"/>
  <c r="FK284" i="2"/>
  <c r="FJ284" i="2"/>
  <c r="FI284" i="2"/>
  <c r="FH284" i="2"/>
  <c r="FG284" i="2"/>
  <c r="FF284" i="2"/>
  <c r="FE284" i="2"/>
  <c r="FD284" i="2"/>
  <c r="FC284" i="2"/>
  <c r="FB284" i="2"/>
  <c r="FA284" i="2"/>
  <c r="EZ284" i="2"/>
  <c r="EY284" i="2"/>
  <c r="EX284" i="2"/>
  <c r="EW284" i="2"/>
  <c r="EV284" i="2"/>
  <c r="EU284" i="2"/>
  <c r="ET284" i="2"/>
  <c r="ES284" i="2"/>
  <c r="ER284" i="2"/>
  <c r="EQ284" i="2"/>
  <c r="EP284" i="2"/>
  <c r="EO284" i="2"/>
  <c r="EN284" i="2"/>
  <c r="EM284" i="2"/>
  <c r="EL284" i="2"/>
  <c r="EK284" i="2"/>
  <c r="EJ284" i="2"/>
  <c r="EI284" i="2"/>
  <c r="EH284" i="2"/>
  <c r="EG284" i="2"/>
  <c r="EF284" i="2"/>
  <c r="EE284" i="2"/>
  <c r="ED284" i="2"/>
  <c r="EC284" i="2"/>
  <c r="EB284" i="2"/>
  <c r="EA284" i="2"/>
  <c r="DZ284" i="2"/>
  <c r="DY284" i="2"/>
  <c r="DX284" i="2"/>
  <c r="DW284" i="2"/>
  <c r="DV284" i="2"/>
  <c r="DU284" i="2"/>
  <c r="DT284" i="2"/>
  <c r="DS284" i="2"/>
  <c r="DR284" i="2"/>
  <c r="DQ284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CR284" i="2"/>
  <c r="CQ284" i="2"/>
  <c r="CP284" i="2"/>
  <c r="CO284" i="2"/>
  <c r="CN284" i="2"/>
  <c r="T284" i="2"/>
  <c r="K266" i="4" s="1"/>
  <c r="N266" i="4" s="1"/>
  <c r="FS283" i="2"/>
  <c r="FR283" i="2"/>
  <c r="FQ283" i="2"/>
  <c r="FP283" i="2"/>
  <c r="FO283" i="2"/>
  <c r="FN283" i="2"/>
  <c r="FM283" i="2"/>
  <c r="FL283" i="2"/>
  <c r="FK283" i="2"/>
  <c r="FJ283" i="2"/>
  <c r="FI283" i="2"/>
  <c r="FH283" i="2"/>
  <c r="FG283" i="2"/>
  <c r="FF283" i="2"/>
  <c r="FE283" i="2"/>
  <c r="FD283" i="2"/>
  <c r="FC283" i="2"/>
  <c r="FB283" i="2"/>
  <c r="FA283" i="2"/>
  <c r="EZ283" i="2"/>
  <c r="EY283" i="2"/>
  <c r="EX283" i="2"/>
  <c r="EW283" i="2"/>
  <c r="EV283" i="2"/>
  <c r="EU283" i="2"/>
  <c r="ET283" i="2"/>
  <c r="ES283" i="2"/>
  <c r="ER283" i="2"/>
  <c r="EQ283" i="2"/>
  <c r="EP283" i="2"/>
  <c r="EO283" i="2"/>
  <c r="EN283" i="2"/>
  <c r="EM283" i="2"/>
  <c r="EL283" i="2"/>
  <c r="EK283" i="2"/>
  <c r="EJ283" i="2"/>
  <c r="EI283" i="2"/>
  <c r="EH283" i="2"/>
  <c r="EG283" i="2"/>
  <c r="EF283" i="2"/>
  <c r="EE283" i="2"/>
  <c r="ED283" i="2"/>
  <c r="EC283" i="2"/>
  <c r="EB283" i="2"/>
  <c r="EA283" i="2"/>
  <c r="DZ283" i="2"/>
  <c r="DY283" i="2"/>
  <c r="DX283" i="2"/>
  <c r="DW283" i="2"/>
  <c r="DV283" i="2"/>
  <c r="DU283" i="2"/>
  <c r="DT283" i="2"/>
  <c r="DS283" i="2"/>
  <c r="DR283" i="2"/>
  <c r="DQ283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CR283" i="2"/>
  <c r="CQ283" i="2"/>
  <c r="CP283" i="2"/>
  <c r="CO283" i="2"/>
  <c r="CN283" i="2"/>
  <c r="T283" i="2"/>
  <c r="K265" i="4" s="1"/>
  <c r="N265" i="4" s="1"/>
  <c r="FS282" i="2"/>
  <c r="FR282" i="2"/>
  <c r="FQ282" i="2"/>
  <c r="FP282" i="2"/>
  <c r="FO282" i="2"/>
  <c r="FN282" i="2"/>
  <c r="FM282" i="2"/>
  <c r="FL282" i="2"/>
  <c r="FK282" i="2"/>
  <c r="FJ282" i="2"/>
  <c r="FI282" i="2"/>
  <c r="FH282" i="2"/>
  <c r="FG282" i="2"/>
  <c r="FF282" i="2"/>
  <c r="FE282" i="2"/>
  <c r="FD282" i="2"/>
  <c r="FC282" i="2"/>
  <c r="FB282" i="2"/>
  <c r="FA282" i="2"/>
  <c r="EZ282" i="2"/>
  <c r="EY282" i="2"/>
  <c r="EX282" i="2"/>
  <c r="EW282" i="2"/>
  <c r="EV282" i="2"/>
  <c r="EU282" i="2"/>
  <c r="ET282" i="2"/>
  <c r="ES282" i="2"/>
  <c r="ER282" i="2"/>
  <c r="EQ282" i="2"/>
  <c r="EP282" i="2"/>
  <c r="EO282" i="2"/>
  <c r="EN282" i="2"/>
  <c r="EM282" i="2"/>
  <c r="EL282" i="2"/>
  <c r="EK282" i="2"/>
  <c r="EJ282" i="2"/>
  <c r="EI282" i="2"/>
  <c r="EH282" i="2"/>
  <c r="EG282" i="2"/>
  <c r="EF282" i="2"/>
  <c r="EE282" i="2"/>
  <c r="ED282" i="2"/>
  <c r="EC282" i="2"/>
  <c r="EB282" i="2"/>
  <c r="EA282" i="2"/>
  <c r="DZ282" i="2"/>
  <c r="DY282" i="2"/>
  <c r="DX282" i="2"/>
  <c r="DW282" i="2"/>
  <c r="DV282" i="2"/>
  <c r="DU282" i="2"/>
  <c r="DT282" i="2"/>
  <c r="DS282" i="2"/>
  <c r="DR282" i="2"/>
  <c r="DQ282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CR282" i="2"/>
  <c r="CQ282" i="2"/>
  <c r="CP282" i="2"/>
  <c r="CO282" i="2"/>
  <c r="CN282" i="2"/>
  <c r="U282" i="2"/>
  <c r="T282" i="2"/>
  <c r="K264" i="4" s="1"/>
  <c r="FS281" i="2"/>
  <c r="FR281" i="2"/>
  <c r="FQ281" i="2"/>
  <c r="FP281" i="2"/>
  <c r="FO281" i="2"/>
  <c r="FN281" i="2"/>
  <c r="FM281" i="2"/>
  <c r="FL281" i="2"/>
  <c r="FK281" i="2"/>
  <c r="FJ281" i="2"/>
  <c r="FI281" i="2"/>
  <c r="FH281" i="2"/>
  <c r="FG281" i="2"/>
  <c r="FF281" i="2"/>
  <c r="FE281" i="2"/>
  <c r="FD281" i="2"/>
  <c r="FC281" i="2"/>
  <c r="FB281" i="2"/>
  <c r="FA281" i="2"/>
  <c r="EZ281" i="2"/>
  <c r="EY281" i="2"/>
  <c r="EX281" i="2"/>
  <c r="EW281" i="2"/>
  <c r="EV281" i="2"/>
  <c r="EU281" i="2"/>
  <c r="ET281" i="2"/>
  <c r="ES281" i="2"/>
  <c r="ER281" i="2"/>
  <c r="EQ281" i="2"/>
  <c r="EP281" i="2"/>
  <c r="EO281" i="2"/>
  <c r="EN281" i="2"/>
  <c r="EM281" i="2"/>
  <c r="EL281" i="2"/>
  <c r="EK281" i="2"/>
  <c r="EJ281" i="2"/>
  <c r="EI281" i="2"/>
  <c r="EH281" i="2"/>
  <c r="EG281" i="2"/>
  <c r="EF281" i="2"/>
  <c r="EE281" i="2"/>
  <c r="ED281" i="2"/>
  <c r="EC281" i="2"/>
  <c r="EB281" i="2"/>
  <c r="EA281" i="2"/>
  <c r="DZ281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CV281" i="2"/>
  <c r="CR281" i="2"/>
  <c r="CQ281" i="2"/>
  <c r="CP281" i="2"/>
  <c r="CO281" i="2"/>
  <c r="CN281" i="2"/>
  <c r="FS280" i="2"/>
  <c r="FR280" i="2"/>
  <c r="FQ280" i="2"/>
  <c r="FP280" i="2"/>
  <c r="FO280" i="2"/>
  <c r="FN280" i="2"/>
  <c r="FM280" i="2"/>
  <c r="FL280" i="2"/>
  <c r="FK280" i="2"/>
  <c r="FJ280" i="2"/>
  <c r="FI280" i="2"/>
  <c r="FH280" i="2"/>
  <c r="FG280" i="2"/>
  <c r="FF280" i="2"/>
  <c r="FE280" i="2"/>
  <c r="FD280" i="2"/>
  <c r="FC280" i="2"/>
  <c r="FB280" i="2"/>
  <c r="FA280" i="2"/>
  <c r="EZ280" i="2"/>
  <c r="EY280" i="2"/>
  <c r="EX280" i="2"/>
  <c r="EW280" i="2"/>
  <c r="EV280" i="2"/>
  <c r="EU280" i="2"/>
  <c r="ET280" i="2"/>
  <c r="ES280" i="2"/>
  <c r="ER280" i="2"/>
  <c r="EQ280" i="2"/>
  <c r="EP280" i="2"/>
  <c r="EO280" i="2"/>
  <c r="EN280" i="2"/>
  <c r="EM280" i="2"/>
  <c r="EL280" i="2"/>
  <c r="EK280" i="2"/>
  <c r="EJ280" i="2"/>
  <c r="EI280" i="2"/>
  <c r="EH280" i="2"/>
  <c r="EG280" i="2"/>
  <c r="EF280" i="2"/>
  <c r="EE280" i="2"/>
  <c r="ED280" i="2"/>
  <c r="EC280" i="2"/>
  <c r="EB280" i="2"/>
  <c r="EA280" i="2"/>
  <c r="DZ280" i="2"/>
  <c r="DY280" i="2"/>
  <c r="DX280" i="2"/>
  <c r="DW280" i="2"/>
  <c r="DV280" i="2"/>
  <c r="DU280" i="2"/>
  <c r="DT280" i="2"/>
  <c r="DS280" i="2"/>
  <c r="DR280" i="2"/>
  <c r="DQ280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CV280" i="2"/>
  <c r="CR280" i="2"/>
  <c r="CQ280" i="2"/>
  <c r="CP280" i="2"/>
  <c r="CO280" i="2"/>
  <c r="CN280" i="2"/>
  <c r="FS279" i="2"/>
  <c r="FR279" i="2"/>
  <c r="FQ279" i="2"/>
  <c r="FP279" i="2"/>
  <c r="FO279" i="2"/>
  <c r="FN279" i="2"/>
  <c r="FM279" i="2"/>
  <c r="FL279" i="2"/>
  <c r="FK279" i="2"/>
  <c r="FJ279" i="2"/>
  <c r="FI279" i="2"/>
  <c r="FH279" i="2"/>
  <c r="FG279" i="2"/>
  <c r="FF279" i="2"/>
  <c r="FE279" i="2"/>
  <c r="FD279" i="2"/>
  <c r="FC279" i="2"/>
  <c r="FB279" i="2"/>
  <c r="FA279" i="2"/>
  <c r="EZ279" i="2"/>
  <c r="EY279" i="2"/>
  <c r="EX279" i="2"/>
  <c r="EW279" i="2"/>
  <c r="EV279" i="2"/>
  <c r="EU279" i="2"/>
  <c r="ET279" i="2"/>
  <c r="ES279" i="2"/>
  <c r="ER279" i="2"/>
  <c r="EQ279" i="2"/>
  <c r="EP279" i="2"/>
  <c r="EO279" i="2"/>
  <c r="EN279" i="2"/>
  <c r="EM279" i="2"/>
  <c r="EL279" i="2"/>
  <c r="EK279" i="2"/>
  <c r="EJ279" i="2"/>
  <c r="EI279" i="2"/>
  <c r="EH279" i="2"/>
  <c r="EG279" i="2"/>
  <c r="EF279" i="2"/>
  <c r="EE279" i="2"/>
  <c r="ED279" i="2"/>
  <c r="EC279" i="2"/>
  <c r="EB279" i="2"/>
  <c r="EA279" i="2"/>
  <c r="DZ279" i="2"/>
  <c r="DY279" i="2"/>
  <c r="DX279" i="2"/>
  <c r="DW279" i="2"/>
  <c r="DV279" i="2"/>
  <c r="DU279" i="2"/>
  <c r="DT279" i="2"/>
  <c r="DS279" i="2"/>
  <c r="DR279" i="2"/>
  <c r="DQ279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CV279" i="2"/>
  <c r="CR279" i="2"/>
  <c r="CQ279" i="2"/>
  <c r="CP279" i="2"/>
  <c r="CO279" i="2"/>
  <c r="CN279" i="2"/>
  <c r="FS278" i="2"/>
  <c r="FR278" i="2"/>
  <c r="FQ278" i="2"/>
  <c r="FP278" i="2"/>
  <c r="FO278" i="2"/>
  <c r="FN278" i="2"/>
  <c r="FM278" i="2"/>
  <c r="FL278" i="2"/>
  <c r="FK278" i="2"/>
  <c r="FJ278" i="2"/>
  <c r="FI278" i="2"/>
  <c r="FH278" i="2"/>
  <c r="FG278" i="2"/>
  <c r="FF278" i="2"/>
  <c r="FE278" i="2"/>
  <c r="FD278" i="2"/>
  <c r="FC278" i="2"/>
  <c r="FB278" i="2"/>
  <c r="FA278" i="2"/>
  <c r="EZ278" i="2"/>
  <c r="EY278" i="2"/>
  <c r="EX278" i="2"/>
  <c r="EW278" i="2"/>
  <c r="EV278" i="2"/>
  <c r="EU278" i="2"/>
  <c r="ET278" i="2"/>
  <c r="ES278" i="2"/>
  <c r="ER278" i="2"/>
  <c r="EQ278" i="2"/>
  <c r="EP278" i="2"/>
  <c r="EO278" i="2"/>
  <c r="EN278" i="2"/>
  <c r="EM278" i="2"/>
  <c r="EL278" i="2"/>
  <c r="EK278" i="2"/>
  <c r="EJ278" i="2"/>
  <c r="EI278" i="2"/>
  <c r="EH278" i="2"/>
  <c r="EG278" i="2"/>
  <c r="EF278" i="2"/>
  <c r="EE278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CV278" i="2"/>
  <c r="CR278" i="2"/>
  <c r="CQ278" i="2"/>
  <c r="CP278" i="2"/>
  <c r="CO278" i="2"/>
  <c r="CN278" i="2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CV277" i="2"/>
  <c r="CR277" i="2"/>
  <c r="CQ277" i="2"/>
  <c r="CP277" i="2"/>
  <c r="CO277" i="2"/>
  <c r="CN277" i="2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CV276" i="2"/>
  <c r="CR276" i="2"/>
  <c r="CQ276" i="2"/>
  <c r="CP276" i="2"/>
  <c r="CO276" i="2"/>
  <c r="CN276" i="2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DB275" i="2"/>
  <c r="CV275" i="2"/>
  <c r="CR275" i="2"/>
  <c r="CQ275" i="2"/>
  <c r="CP275" i="2"/>
  <c r="CO275" i="2"/>
  <c r="CN275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CV274" i="2"/>
  <c r="CR274" i="2"/>
  <c r="CQ274" i="2"/>
  <c r="CP274" i="2"/>
  <c r="CO274" i="2"/>
  <c r="CN274" i="2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CV273" i="2"/>
  <c r="CR273" i="2"/>
  <c r="CQ273" i="2"/>
  <c r="CP273" i="2"/>
  <c r="CO273" i="2"/>
  <c r="CN273" i="2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CV272" i="2"/>
  <c r="CR272" i="2"/>
  <c r="CQ272" i="2"/>
  <c r="CP272" i="2"/>
  <c r="CO272" i="2"/>
  <c r="CN272" i="2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V271" i="2"/>
  <c r="CR271" i="2"/>
  <c r="CQ271" i="2"/>
  <c r="CP271" i="2"/>
  <c r="CO271" i="2"/>
  <c r="CN271" i="2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V270" i="2"/>
  <c r="CR270" i="2"/>
  <c r="CQ270" i="2"/>
  <c r="CP270" i="2"/>
  <c r="CO270" i="2"/>
  <c r="CN270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DB266" i="2"/>
  <c r="CV266" i="2"/>
  <c r="CR266" i="2"/>
  <c r="CQ266" i="2"/>
  <c r="CP266" i="2"/>
  <c r="CO266" i="2"/>
  <c r="CN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CV265" i="2"/>
  <c r="CR265" i="2"/>
  <c r="CQ265" i="2"/>
  <c r="CP265" i="2"/>
  <c r="CO265" i="2"/>
  <c r="CN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CV264" i="2"/>
  <c r="CR264" i="2"/>
  <c r="CQ264" i="2"/>
  <c r="CP264" i="2"/>
  <c r="CO264" i="2"/>
  <c r="CN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CV263" i="2"/>
  <c r="CR263" i="2"/>
  <c r="CQ263" i="2"/>
  <c r="CP263" i="2"/>
  <c r="CO263" i="2"/>
  <c r="CN263" i="2"/>
  <c r="U263" i="2"/>
  <c r="L247" i="4" s="1"/>
  <c r="N247" i="4" s="1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CV262" i="2"/>
  <c r="CQ262" i="2"/>
  <c r="CP262" i="2"/>
  <c r="CO262" i="2"/>
  <c r="CN262" i="2"/>
  <c r="U262" i="2"/>
  <c r="L246" i="4" s="1"/>
  <c r="N246" i="4" s="1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CV261" i="2"/>
  <c r="CQ261" i="2"/>
  <c r="CP261" i="2"/>
  <c r="CO261" i="2"/>
  <c r="CN261" i="2"/>
  <c r="U261" i="2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CV260" i="2"/>
  <c r="CQ260" i="2"/>
  <c r="CP260" i="2"/>
  <c r="CO260" i="2"/>
  <c r="CN260" i="2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CV250" i="2"/>
  <c r="CR250" i="2"/>
  <c r="CQ250" i="2"/>
  <c r="CP250" i="2"/>
  <c r="CO250" i="2"/>
  <c r="CN250" i="2"/>
  <c r="U250" i="2"/>
  <c r="L242" i="4" s="1"/>
  <c r="N242" i="4" s="1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CV249" i="2"/>
  <c r="CR249" i="2"/>
  <c r="CQ249" i="2"/>
  <c r="CP249" i="2"/>
  <c r="CO249" i="2"/>
  <c r="CN249" i="2"/>
  <c r="U249" i="2"/>
  <c r="L241" i="4" s="1"/>
  <c r="N241" i="4" s="1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CV248" i="2"/>
  <c r="CR248" i="2"/>
  <c r="CQ248" i="2"/>
  <c r="CP248" i="2"/>
  <c r="CO248" i="2"/>
  <c r="CN248" i="2"/>
  <c r="U248" i="2"/>
  <c r="L240" i="4" s="1"/>
  <c r="N240" i="4" s="1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CV247" i="2"/>
  <c r="CR247" i="2"/>
  <c r="CQ247" i="2"/>
  <c r="CP247" i="2"/>
  <c r="CO247" i="2"/>
  <c r="CN247" i="2"/>
  <c r="U247" i="2"/>
  <c r="L239" i="4" s="1"/>
  <c r="N239" i="4" s="1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CV246" i="2"/>
  <c r="CR246" i="2"/>
  <c r="CQ246" i="2"/>
  <c r="CP246" i="2"/>
  <c r="CO246" i="2"/>
  <c r="CN246" i="2"/>
  <c r="U246" i="2"/>
  <c r="L238" i="4" s="1"/>
  <c r="N238" i="4" s="1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CV245" i="2"/>
  <c r="CQ245" i="2"/>
  <c r="CP245" i="2"/>
  <c r="CO245" i="2"/>
  <c r="CN245" i="2"/>
  <c r="U245" i="2"/>
  <c r="L237" i="4" s="1"/>
  <c r="N237" i="4" s="1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CR244" i="2"/>
  <c r="CQ244" i="2"/>
  <c r="CP244" i="2"/>
  <c r="CO244" i="2"/>
  <c r="CN244" i="2"/>
  <c r="U244" i="2"/>
  <c r="L236" i="4" s="1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CR243" i="2"/>
  <c r="CQ243" i="2"/>
  <c r="CP243" i="2"/>
  <c r="CO243" i="2"/>
  <c r="CN243" i="2"/>
  <c r="U243" i="2"/>
  <c r="L235" i="4" s="1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Q242" i="2"/>
  <c r="CP242" i="2"/>
  <c r="CO242" i="2"/>
  <c r="CN242" i="2"/>
  <c r="U242" i="2"/>
  <c r="L234" i="4" s="1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Q241" i="2"/>
  <c r="CP241" i="2"/>
  <c r="CO241" i="2"/>
  <c r="CN241" i="2"/>
  <c r="U241" i="2"/>
  <c r="L233" i="4" s="1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R240" i="2"/>
  <c r="CQ240" i="2"/>
  <c r="CP240" i="2"/>
  <c r="CO240" i="2"/>
  <c r="CN240" i="2"/>
  <c r="U240" i="2"/>
  <c r="L232" i="4" s="1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Q239" i="2"/>
  <c r="CP239" i="2"/>
  <c r="CO239" i="2"/>
  <c r="CN239" i="2"/>
  <c r="U239" i="2"/>
  <c r="L231" i="4" s="1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CQ238" i="2"/>
  <c r="CP238" i="2"/>
  <c r="CO238" i="2"/>
  <c r="CN238" i="2"/>
  <c r="U238" i="2"/>
  <c r="L230" i="4" s="1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CQ237" i="2"/>
  <c r="CP237" i="2"/>
  <c r="CO237" i="2"/>
  <c r="CN237" i="2"/>
  <c r="U237" i="2"/>
  <c r="L229" i="4" s="1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CQ236" i="2"/>
  <c r="CP236" i="2"/>
  <c r="CO236" i="2"/>
  <c r="CN236" i="2"/>
  <c r="U236" i="2"/>
  <c r="L228" i="4" s="1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CQ235" i="2"/>
  <c r="CP235" i="2"/>
  <c r="CO235" i="2"/>
  <c r="CN235" i="2"/>
  <c r="U235" i="2"/>
  <c r="L227" i="4" s="1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CQ234" i="2"/>
  <c r="CP234" i="2"/>
  <c r="CO234" i="2"/>
  <c r="CN234" i="2"/>
  <c r="U234" i="2"/>
  <c r="L226" i="4" s="1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CQ233" i="2"/>
  <c r="CP233" i="2"/>
  <c r="CO233" i="2"/>
  <c r="CN233" i="2"/>
  <c r="U233" i="2"/>
  <c r="L225" i="4" s="1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CQ232" i="2"/>
  <c r="CP232" i="2"/>
  <c r="CO232" i="2"/>
  <c r="CN232" i="2"/>
  <c r="U232" i="2"/>
  <c r="L224" i="4" s="1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CQ231" i="2"/>
  <c r="CP231" i="2"/>
  <c r="CO231" i="2"/>
  <c r="CN231" i="2"/>
  <c r="U231" i="2"/>
  <c r="L223" i="4" s="1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CV230" i="2"/>
  <c r="CR230" i="2"/>
  <c r="CQ230" i="2"/>
  <c r="CP230" i="2"/>
  <c r="CO230" i="2"/>
  <c r="CN230" i="2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V227" i="2"/>
  <c r="CQ227" i="2"/>
  <c r="CP227" i="2"/>
  <c r="CO227" i="2"/>
  <c r="CN227" i="2"/>
  <c r="U227" i="2"/>
  <c r="L219" i="4" s="1"/>
  <c r="N219" i="4" s="1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V226" i="2"/>
  <c r="CQ226" i="2"/>
  <c r="CP226" i="2"/>
  <c r="CO226" i="2"/>
  <c r="CN226" i="2"/>
  <c r="U226" i="2"/>
  <c r="L218" i="4" s="1"/>
  <c r="N218" i="4" s="1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V225" i="2"/>
  <c r="CQ225" i="2"/>
  <c r="CP225" i="2"/>
  <c r="CO225" i="2"/>
  <c r="CN225" i="2"/>
  <c r="U225" i="2"/>
  <c r="L217" i="4" s="1"/>
  <c r="N217" i="4" s="1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V224" i="2"/>
  <c r="CR224" i="2"/>
  <c r="CQ224" i="2"/>
  <c r="CP224" i="2"/>
  <c r="CO224" i="2"/>
  <c r="CN224" i="2"/>
  <c r="U224" i="2"/>
  <c r="L216" i="4" s="1"/>
  <c r="N216" i="4" s="1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V223" i="2"/>
  <c r="CQ223" i="2"/>
  <c r="CP223" i="2"/>
  <c r="CO223" i="2"/>
  <c r="CN223" i="2"/>
  <c r="U223" i="2"/>
  <c r="CR164" i="2" s="1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V222" i="2"/>
  <c r="CR222" i="2"/>
  <c r="CQ222" i="2"/>
  <c r="CP222" i="2"/>
  <c r="CO222" i="2"/>
  <c r="CN222" i="2"/>
  <c r="U222" i="2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V221" i="2"/>
  <c r="CR221" i="2"/>
  <c r="CQ221" i="2"/>
  <c r="CP221" i="2"/>
  <c r="CO221" i="2"/>
  <c r="CN221" i="2"/>
  <c r="U221" i="2"/>
  <c r="CR162" i="2" s="1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V212" i="2"/>
  <c r="CR212" i="2"/>
  <c r="CQ212" i="2"/>
  <c r="CP212" i="2"/>
  <c r="CO212" i="2"/>
  <c r="CN212" i="2"/>
  <c r="U212" i="2"/>
  <c r="L212" i="4" s="1"/>
  <c r="N212" i="4" s="1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V211" i="2"/>
  <c r="CR211" i="2"/>
  <c r="CQ211" i="2"/>
  <c r="CP211" i="2"/>
  <c r="CO211" i="2"/>
  <c r="CN211" i="2"/>
  <c r="U211" i="2"/>
  <c r="L211" i="4" s="1"/>
  <c r="N211" i="4" s="1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V210" i="2"/>
  <c r="CR210" i="2"/>
  <c r="CQ210" i="2"/>
  <c r="CP210" i="2"/>
  <c r="CO210" i="2"/>
  <c r="CN210" i="2"/>
  <c r="U210" i="2"/>
  <c r="L210" i="4" s="1"/>
  <c r="N210" i="4" s="1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V209" i="2"/>
  <c r="CR209" i="2"/>
  <c r="CQ209" i="2"/>
  <c r="CP209" i="2"/>
  <c r="CO209" i="2"/>
  <c r="CN209" i="2"/>
  <c r="U209" i="2"/>
  <c r="L209" i="4" s="1"/>
  <c r="N209" i="4" s="1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V208" i="2"/>
  <c r="CR208" i="2"/>
  <c r="CQ208" i="2"/>
  <c r="CP208" i="2"/>
  <c r="CO208" i="2"/>
  <c r="CN208" i="2"/>
  <c r="U208" i="2"/>
  <c r="L208" i="4" s="1"/>
  <c r="N208" i="4" s="1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V207" i="2"/>
  <c r="CR207" i="2"/>
  <c r="CQ207" i="2"/>
  <c r="CP207" i="2"/>
  <c r="CO207" i="2"/>
  <c r="CN207" i="2"/>
  <c r="U207" i="2"/>
  <c r="L207" i="4" s="1"/>
  <c r="N207" i="4" s="1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V206" i="2"/>
  <c r="CR206" i="2"/>
  <c r="CQ206" i="2"/>
  <c r="CP206" i="2"/>
  <c r="CO206" i="2"/>
  <c r="CN206" i="2"/>
  <c r="U206" i="2"/>
  <c r="L206" i="4" s="1"/>
  <c r="N206" i="4" s="1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V205" i="2"/>
  <c r="CQ205" i="2"/>
  <c r="CP205" i="2"/>
  <c r="CO205" i="2"/>
  <c r="CN205" i="2"/>
  <c r="U205" i="2"/>
  <c r="L205" i="4" s="1"/>
  <c r="N205" i="4" s="1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V204" i="2"/>
  <c r="CQ204" i="2"/>
  <c r="CP204" i="2"/>
  <c r="CO204" i="2"/>
  <c r="CN204" i="2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V203" i="2"/>
  <c r="CR203" i="2"/>
  <c r="CQ203" i="2"/>
  <c r="CP203" i="2"/>
  <c r="CO203" i="2"/>
  <c r="CN203" i="2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V202" i="2"/>
  <c r="CR202" i="2"/>
  <c r="CQ202" i="2"/>
  <c r="CP202" i="2"/>
  <c r="CO202" i="2"/>
  <c r="CN202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V201" i="2"/>
  <c r="CR201" i="2"/>
  <c r="CQ201" i="2"/>
  <c r="CP201" i="2"/>
  <c r="CO201" i="2"/>
  <c r="CN201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V200" i="2"/>
  <c r="CR200" i="2"/>
  <c r="CQ200" i="2"/>
  <c r="CP200" i="2"/>
  <c r="CO200" i="2"/>
  <c r="CN200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V199" i="2"/>
  <c r="CR199" i="2"/>
  <c r="CQ199" i="2"/>
  <c r="CP199" i="2"/>
  <c r="CO199" i="2"/>
  <c r="CN199" i="2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V198" i="2"/>
  <c r="CR198" i="2"/>
  <c r="CQ198" i="2"/>
  <c r="CP198" i="2"/>
  <c r="CO198" i="2"/>
  <c r="CN198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V197" i="2"/>
  <c r="CR197" i="2"/>
  <c r="CQ197" i="2"/>
  <c r="CP197" i="2"/>
  <c r="CO197" i="2"/>
  <c r="CN197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V196" i="2"/>
  <c r="CR196" i="2"/>
  <c r="CQ196" i="2"/>
  <c r="CP196" i="2"/>
  <c r="CO196" i="2"/>
  <c r="CN196" i="2"/>
  <c r="U196" i="2"/>
  <c r="L196" i="4" s="1"/>
  <c r="N196" i="4" s="1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V195" i="2"/>
  <c r="CR195" i="2"/>
  <c r="CQ195" i="2"/>
  <c r="CP195" i="2"/>
  <c r="CO195" i="2"/>
  <c r="CN195" i="2"/>
  <c r="U195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V194" i="2"/>
  <c r="CQ194" i="2"/>
  <c r="CP194" i="2"/>
  <c r="CO194" i="2"/>
  <c r="CN194" i="2"/>
  <c r="U194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V193" i="2"/>
  <c r="CQ193" i="2"/>
  <c r="CP193" i="2"/>
  <c r="CO193" i="2"/>
  <c r="CN193" i="2"/>
  <c r="U193" i="2"/>
  <c r="L193" i="4" s="1"/>
  <c r="N193" i="4" s="1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V192" i="2"/>
  <c r="CQ192" i="2"/>
  <c r="CP192" i="2"/>
  <c r="CO192" i="2"/>
  <c r="CN192" i="2"/>
  <c r="U192" i="2"/>
  <c r="L192" i="4" s="1"/>
  <c r="N192" i="4" s="1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V191" i="2"/>
  <c r="CQ191" i="2"/>
  <c r="CP191" i="2"/>
  <c r="CO191" i="2"/>
  <c r="CN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V190" i="2"/>
  <c r="CR190" i="2"/>
  <c r="CQ190" i="2"/>
  <c r="CP190" i="2"/>
  <c r="CO190" i="2"/>
  <c r="CN190" i="2"/>
  <c r="U190" i="2"/>
  <c r="L190" i="4" s="1"/>
  <c r="N190" i="4" s="1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V189" i="2"/>
  <c r="CQ189" i="2"/>
  <c r="CP189" i="2"/>
  <c r="CO189" i="2"/>
  <c r="CN189" i="2"/>
  <c r="U189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V188" i="2"/>
  <c r="CQ188" i="2"/>
  <c r="CP188" i="2"/>
  <c r="CO188" i="2"/>
  <c r="CN188" i="2"/>
  <c r="U188" i="2"/>
  <c r="L188" i="4" s="1"/>
  <c r="N188" i="4" s="1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Q187" i="2"/>
  <c r="CP187" i="2"/>
  <c r="CO187" i="2"/>
  <c r="CN187" i="2"/>
  <c r="U187" i="2"/>
  <c r="L187" i="4" s="1"/>
  <c r="N187" i="4" s="1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Q186" i="2"/>
  <c r="CP186" i="2"/>
  <c r="CO186" i="2"/>
  <c r="CN186" i="2"/>
  <c r="U186" i="2"/>
  <c r="L186" i="4" s="1"/>
  <c r="N186" i="4" s="1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Q185" i="2"/>
  <c r="CP185" i="2"/>
  <c r="CO185" i="2"/>
  <c r="CN185" i="2"/>
  <c r="U185" i="2"/>
  <c r="L185" i="4" s="1"/>
  <c r="N185" i="4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Q184" i="2"/>
  <c r="CP184" i="2"/>
  <c r="CO184" i="2"/>
  <c r="CN184" i="2"/>
  <c r="U184" i="2"/>
  <c r="L184" i="4" s="1"/>
  <c r="N184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Q183" i="2"/>
  <c r="CP183" i="2"/>
  <c r="CO183" i="2"/>
  <c r="CN183" i="2"/>
  <c r="U183" i="2"/>
  <c r="L183" i="4" s="1"/>
  <c r="N183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Q182" i="2"/>
  <c r="CP182" i="2"/>
  <c r="CO182" i="2"/>
  <c r="CN182" i="2"/>
  <c r="U182" i="2"/>
  <c r="L182" i="4" s="1"/>
  <c r="N182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Q181" i="2"/>
  <c r="CP181" i="2"/>
  <c r="CO181" i="2"/>
  <c r="CN181" i="2"/>
  <c r="U181" i="2"/>
  <c r="L181" i="4" s="1"/>
  <c r="N181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CV180" i="2"/>
  <c r="CQ180" i="2"/>
  <c r="CP180" i="2"/>
  <c r="CO180" i="2"/>
  <c r="CN180" i="2"/>
  <c r="U180" i="2"/>
  <c r="L180" i="4" s="1"/>
  <c r="N180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Q179" i="2"/>
  <c r="CP179" i="2"/>
  <c r="CO179" i="2"/>
  <c r="CN179" i="2"/>
  <c r="U179" i="2"/>
  <c r="L179" i="4" s="1"/>
  <c r="N179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Q178" i="2"/>
  <c r="CP178" i="2"/>
  <c r="CO178" i="2"/>
  <c r="CN178" i="2"/>
  <c r="U178" i="2"/>
  <c r="L178" i="4" s="1"/>
  <c r="N178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C177" i="2"/>
  <c r="DB177" i="2"/>
  <c r="CV177" i="2"/>
  <c r="CQ177" i="2"/>
  <c r="CP177" i="2"/>
  <c r="CO177" i="2"/>
  <c r="CN177" i="2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C176" i="2"/>
  <c r="DB176" i="2"/>
  <c r="CV176" i="2"/>
  <c r="CQ176" i="2"/>
  <c r="CP176" i="2"/>
  <c r="CO176" i="2"/>
  <c r="CN176" i="2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C175" i="2"/>
  <c r="DB175" i="2"/>
  <c r="CV175" i="2"/>
  <c r="CQ175" i="2"/>
  <c r="CP175" i="2"/>
  <c r="CO175" i="2"/>
  <c r="CN175" i="2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C174" i="2"/>
  <c r="DB174" i="2"/>
  <c r="CV174" i="2"/>
  <c r="CQ174" i="2"/>
  <c r="CP174" i="2"/>
  <c r="CO174" i="2"/>
  <c r="CN174" i="2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C173" i="2"/>
  <c r="DB173" i="2"/>
  <c r="CV173" i="2"/>
  <c r="CQ173" i="2"/>
  <c r="CP173" i="2"/>
  <c r="CO173" i="2"/>
  <c r="CN173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C172" i="2"/>
  <c r="DB172" i="2"/>
  <c r="CV172" i="2"/>
  <c r="CQ172" i="2"/>
  <c r="CP172" i="2"/>
  <c r="CO172" i="2"/>
  <c r="CN172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C171" i="2"/>
  <c r="DB171" i="2"/>
  <c r="CV171" i="2"/>
  <c r="CQ171" i="2"/>
  <c r="CP171" i="2"/>
  <c r="CO171" i="2"/>
  <c r="CN171" i="2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C170" i="2"/>
  <c r="DB170" i="2"/>
  <c r="CV170" i="2"/>
  <c r="CQ170" i="2"/>
  <c r="CP170" i="2"/>
  <c r="CO170" i="2"/>
  <c r="CN170" i="2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C169" i="2"/>
  <c r="DB169" i="2"/>
  <c r="CV169" i="2"/>
  <c r="CR169" i="2"/>
  <c r="CQ169" i="2"/>
  <c r="CP169" i="2"/>
  <c r="CO169" i="2"/>
  <c r="CN169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C168" i="2"/>
  <c r="DB168" i="2"/>
  <c r="CV168" i="2"/>
  <c r="CQ168" i="2"/>
  <c r="CP168" i="2"/>
  <c r="CO168" i="2"/>
  <c r="CN168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C167" i="2"/>
  <c r="DB167" i="2"/>
  <c r="CV167" i="2"/>
  <c r="CQ167" i="2"/>
  <c r="CP167" i="2"/>
  <c r="CO167" i="2"/>
  <c r="CN167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Q166" i="2"/>
  <c r="CP166" i="2"/>
  <c r="CO166" i="2"/>
  <c r="CN166" i="2"/>
  <c r="U166" i="2"/>
  <c r="L166" i="4" s="1"/>
  <c r="N166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Q165" i="2"/>
  <c r="CP165" i="2"/>
  <c r="CO165" i="2"/>
  <c r="CN165" i="2"/>
  <c r="U165" i="2"/>
  <c r="L165" i="4" s="1"/>
  <c r="N165" i="4" s="1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Q164" i="2"/>
  <c r="CP164" i="2"/>
  <c r="CO164" i="2"/>
  <c r="CN164" i="2"/>
  <c r="U164" i="2"/>
  <c r="L164" i="4" s="1"/>
  <c r="N164" i="4" s="1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V163" i="2"/>
  <c r="CQ163" i="2"/>
  <c r="CP163" i="2"/>
  <c r="CO163" i="2"/>
  <c r="CN163" i="2"/>
  <c r="U163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Q162" i="2"/>
  <c r="CP162" i="2"/>
  <c r="CO162" i="2"/>
  <c r="CN162" i="2"/>
  <c r="U162" i="2"/>
  <c r="L162" i="4" s="1"/>
  <c r="N162" i="4" s="1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R161" i="2"/>
  <c r="CQ161" i="2"/>
  <c r="CP161" i="2"/>
  <c r="CO161" i="2"/>
  <c r="CN161" i="2"/>
  <c r="U161" i="2"/>
  <c r="L161" i="4" s="1"/>
  <c r="N161" i="4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Q160" i="2"/>
  <c r="CP160" i="2"/>
  <c r="CO160" i="2"/>
  <c r="CN160" i="2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Q159" i="2"/>
  <c r="CP159" i="2"/>
  <c r="CO159" i="2"/>
  <c r="CN159" i="2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R158" i="2"/>
  <c r="CQ158" i="2"/>
  <c r="CP158" i="2"/>
  <c r="CO158" i="2"/>
  <c r="CN158" i="2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Q155" i="2"/>
  <c r="CP155" i="2"/>
  <c r="CO155" i="2"/>
  <c r="CN155" i="2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Q154" i="2"/>
  <c r="CP154" i="2"/>
  <c r="CO154" i="2"/>
  <c r="CN154" i="2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Q153" i="2"/>
  <c r="CP153" i="2"/>
  <c r="CO153" i="2"/>
  <c r="CN153" i="2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R152" i="2"/>
  <c r="CQ152" i="2"/>
  <c r="CP152" i="2"/>
  <c r="CO152" i="2"/>
  <c r="CN152" i="2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R151" i="2"/>
  <c r="CQ151" i="2"/>
  <c r="CP151" i="2"/>
  <c r="CO151" i="2"/>
  <c r="CN151" i="2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R150" i="2"/>
  <c r="CQ150" i="2"/>
  <c r="CP150" i="2"/>
  <c r="CO150" i="2"/>
  <c r="CN150" i="2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R149" i="2"/>
  <c r="CQ149" i="2"/>
  <c r="CP149" i="2"/>
  <c r="CO149" i="2"/>
  <c r="CN149" i="2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CV148" i="2"/>
  <c r="CR148" i="2"/>
  <c r="CQ148" i="2"/>
  <c r="CP148" i="2"/>
  <c r="CO148" i="2"/>
  <c r="CN148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R147" i="2"/>
  <c r="CQ147" i="2"/>
  <c r="CP147" i="2"/>
  <c r="CO147" i="2"/>
  <c r="CN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V146" i="2"/>
  <c r="CR146" i="2"/>
  <c r="CQ146" i="2"/>
  <c r="CP146" i="2"/>
  <c r="CO146" i="2"/>
  <c r="CN146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CV145" i="2"/>
  <c r="CR145" i="2"/>
  <c r="CQ145" i="2"/>
  <c r="CP145" i="2"/>
  <c r="CO145" i="2"/>
  <c r="CN145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V144" i="2"/>
  <c r="CR144" i="2"/>
  <c r="CQ144" i="2"/>
  <c r="CP144" i="2"/>
  <c r="CO144" i="2"/>
  <c r="CN144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CV143" i="2"/>
  <c r="CR143" i="2"/>
  <c r="CQ143" i="2"/>
  <c r="CP143" i="2"/>
  <c r="CO143" i="2"/>
  <c r="CN143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R142" i="2"/>
  <c r="CQ142" i="2"/>
  <c r="CP142" i="2"/>
  <c r="CO142" i="2"/>
  <c r="CN142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R141" i="2"/>
  <c r="CQ141" i="2"/>
  <c r="CP141" i="2"/>
  <c r="CO141" i="2"/>
  <c r="CN141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R140" i="2"/>
  <c r="CQ140" i="2"/>
  <c r="CP140" i="2"/>
  <c r="CO140" i="2"/>
  <c r="CN140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R139" i="2"/>
  <c r="CQ139" i="2"/>
  <c r="CP139" i="2"/>
  <c r="CO139" i="2"/>
  <c r="CN139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R138" i="2"/>
  <c r="CQ138" i="2"/>
  <c r="CP138" i="2"/>
  <c r="CO138" i="2"/>
  <c r="CN138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R137" i="2"/>
  <c r="CQ137" i="2"/>
  <c r="CP137" i="2"/>
  <c r="CO137" i="2"/>
  <c r="CN137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R136" i="2"/>
  <c r="CQ136" i="2"/>
  <c r="CP136" i="2"/>
  <c r="CO136" i="2"/>
  <c r="CN136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R135" i="2"/>
  <c r="CQ135" i="2"/>
  <c r="CP135" i="2"/>
  <c r="CO135" i="2"/>
  <c r="CN135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R134" i="2"/>
  <c r="CQ134" i="2"/>
  <c r="CP134" i="2"/>
  <c r="CO134" i="2"/>
  <c r="CN134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R133" i="2"/>
  <c r="CQ133" i="2"/>
  <c r="CP133" i="2"/>
  <c r="CO133" i="2"/>
  <c r="CN133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R132" i="2"/>
  <c r="CQ132" i="2"/>
  <c r="CP132" i="2"/>
  <c r="CO132" i="2"/>
  <c r="CN132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R131" i="2"/>
  <c r="CQ131" i="2"/>
  <c r="CP131" i="2"/>
  <c r="CO131" i="2"/>
  <c r="CN131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R130" i="2"/>
  <c r="CQ130" i="2"/>
  <c r="CP130" i="2"/>
  <c r="CO130" i="2"/>
  <c r="CN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R129" i="2"/>
  <c r="CQ129" i="2"/>
  <c r="CP129" i="2"/>
  <c r="CO129" i="2"/>
  <c r="CN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R128" i="2"/>
  <c r="CQ128" i="2"/>
  <c r="CP128" i="2"/>
  <c r="CO128" i="2"/>
  <c r="CN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R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R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R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R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R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R122" i="2"/>
  <c r="CQ122" i="2"/>
  <c r="CP122" i="2"/>
  <c r="CO122" i="2"/>
  <c r="CN122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O117" i="2"/>
  <c r="DN117" i="2"/>
  <c r="DM117" i="2"/>
  <c r="DL117" i="2"/>
  <c r="DK117" i="2"/>
  <c r="DJ117" i="2"/>
  <c r="DI117" i="2"/>
  <c r="DG117" i="2"/>
  <c r="DE117" i="2"/>
  <c r="DD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O116" i="2"/>
  <c r="DN116" i="2"/>
  <c r="DM116" i="2"/>
  <c r="DL116" i="2"/>
  <c r="DK116" i="2"/>
  <c r="DJ116" i="2"/>
  <c r="DI116" i="2"/>
  <c r="DG116" i="2"/>
  <c r="DE116" i="2"/>
  <c r="DD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O115" i="2"/>
  <c r="DN115" i="2"/>
  <c r="DM115" i="2"/>
  <c r="DL115" i="2"/>
  <c r="DK115" i="2"/>
  <c r="DJ115" i="2"/>
  <c r="DI115" i="2"/>
  <c r="DG115" i="2"/>
  <c r="DE115" i="2"/>
  <c r="DD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O114" i="2"/>
  <c r="DN114" i="2"/>
  <c r="DM114" i="2"/>
  <c r="DL114" i="2"/>
  <c r="DK114" i="2"/>
  <c r="DJ114" i="2"/>
  <c r="DI114" i="2"/>
  <c r="DG114" i="2"/>
  <c r="DE114" i="2"/>
  <c r="DD114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O113" i="2"/>
  <c r="DN113" i="2"/>
  <c r="DM113" i="2"/>
  <c r="DL113" i="2"/>
  <c r="DK113" i="2"/>
  <c r="DJ113" i="2"/>
  <c r="DI113" i="2"/>
  <c r="DG113" i="2"/>
  <c r="DE113" i="2"/>
  <c r="DD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O112" i="2"/>
  <c r="DN112" i="2"/>
  <c r="DM112" i="2"/>
  <c r="DL112" i="2"/>
  <c r="DK112" i="2"/>
  <c r="DJ112" i="2"/>
  <c r="DI112" i="2"/>
  <c r="DG112" i="2"/>
  <c r="DE112" i="2"/>
  <c r="DD112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O111" i="2"/>
  <c r="DN111" i="2"/>
  <c r="DM111" i="2"/>
  <c r="DL111" i="2"/>
  <c r="DK111" i="2"/>
  <c r="DJ111" i="2"/>
  <c r="DI111" i="2"/>
  <c r="DG111" i="2"/>
  <c r="DE111" i="2"/>
  <c r="DD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O110" i="2"/>
  <c r="DN110" i="2"/>
  <c r="DM110" i="2"/>
  <c r="DL110" i="2"/>
  <c r="DK110" i="2"/>
  <c r="DJ110" i="2"/>
  <c r="DI110" i="2"/>
  <c r="DG110" i="2"/>
  <c r="DE110" i="2"/>
  <c r="DD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O109" i="2"/>
  <c r="DN109" i="2"/>
  <c r="DM109" i="2"/>
  <c r="DL109" i="2"/>
  <c r="DK109" i="2"/>
  <c r="DJ109" i="2"/>
  <c r="DI109" i="2"/>
  <c r="DG109" i="2"/>
  <c r="DE109" i="2"/>
  <c r="DD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O108" i="2"/>
  <c r="DN108" i="2"/>
  <c r="DM108" i="2"/>
  <c r="DL108" i="2"/>
  <c r="DK108" i="2"/>
  <c r="DJ108" i="2"/>
  <c r="DI108" i="2"/>
  <c r="DG108" i="2"/>
  <c r="DE108" i="2"/>
  <c r="DD108" i="2"/>
  <c r="CR108" i="2"/>
  <c r="CQ108" i="2"/>
  <c r="CP108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G102" i="2"/>
  <c r="DE102" i="2"/>
  <c r="DC102" i="2"/>
  <c r="DB102" i="2"/>
  <c r="CR102" i="2"/>
  <c r="CQ102" i="2"/>
  <c r="CP102" i="2"/>
  <c r="CO102" i="2"/>
  <c r="CN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G101" i="2"/>
  <c r="DE101" i="2"/>
  <c r="DC101" i="2"/>
  <c r="DB101" i="2"/>
  <c r="CR101" i="2"/>
  <c r="CQ101" i="2"/>
  <c r="CP101" i="2"/>
  <c r="CO101" i="2"/>
  <c r="CN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G100" i="2"/>
  <c r="DE100" i="2"/>
  <c r="DC100" i="2"/>
  <c r="DB100" i="2"/>
  <c r="CR100" i="2"/>
  <c r="CQ100" i="2"/>
  <c r="CP100" i="2"/>
  <c r="CO100" i="2"/>
  <c r="CN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G99" i="2"/>
  <c r="DE99" i="2"/>
  <c r="DC99" i="2"/>
  <c r="DB99" i="2"/>
  <c r="CQ99" i="2"/>
  <c r="CP99" i="2"/>
  <c r="CO99" i="2"/>
  <c r="CN99" i="2"/>
  <c r="I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G98" i="2"/>
  <c r="DE98" i="2"/>
  <c r="DC98" i="2"/>
  <c r="DB98" i="2"/>
  <c r="CQ98" i="2"/>
  <c r="CP98" i="2"/>
  <c r="CO98" i="2"/>
  <c r="CN98" i="2"/>
  <c r="I98" i="2"/>
  <c r="G98" i="4" s="1"/>
  <c r="M98" i="4" s="1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G97" i="2"/>
  <c r="DE97" i="2"/>
  <c r="DC97" i="2"/>
  <c r="DB97" i="2"/>
  <c r="CQ97" i="2"/>
  <c r="CP97" i="2"/>
  <c r="CO97" i="2"/>
  <c r="CN97" i="2"/>
  <c r="I97" i="2"/>
  <c r="G97" i="4" s="1"/>
  <c r="M97" i="4" s="1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G96" i="2"/>
  <c r="DE96" i="2"/>
  <c r="DC96" i="2"/>
  <c r="DB96" i="2"/>
  <c r="CQ96" i="2"/>
  <c r="CP96" i="2"/>
  <c r="CO96" i="2"/>
  <c r="CN96" i="2"/>
  <c r="I96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G95" i="2"/>
  <c r="DE95" i="2"/>
  <c r="DC95" i="2"/>
  <c r="DB95" i="2"/>
  <c r="CQ95" i="2"/>
  <c r="CP95" i="2"/>
  <c r="CO95" i="2"/>
  <c r="CN95" i="2"/>
  <c r="I95" i="2"/>
  <c r="G95" i="4" s="1"/>
  <c r="M95" i="4" s="1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G94" i="2"/>
  <c r="DE94" i="2"/>
  <c r="DC94" i="2"/>
  <c r="DB94" i="2"/>
  <c r="CQ94" i="2"/>
  <c r="CP94" i="2"/>
  <c r="CO94" i="2"/>
  <c r="CN94" i="2"/>
  <c r="I94" i="2"/>
  <c r="G94" i="4" s="1"/>
  <c r="M94" i="4" s="1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G93" i="2"/>
  <c r="DE93" i="2"/>
  <c r="DC93" i="2"/>
  <c r="DB93" i="2"/>
  <c r="CQ93" i="2"/>
  <c r="CP93" i="2"/>
  <c r="CO93" i="2"/>
  <c r="CN93" i="2"/>
  <c r="I93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G92" i="2"/>
  <c r="DE92" i="2"/>
  <c r="DC92" i="2"/>
  <c r="DB92" i="2"/>
  <c r="CQ92" i="2"/>
  <c r="CP92" i="2"/>
  <c r="CO92" i="2"/>
  <c r="CN92" i="2"/>
  <c r="I92" i="2"/>
  <c r="G92" i="4" s="1"/>
  <c r="M92" i="4" s="1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G91" i="2"/>
  <c r="DE91" i="2"/>
  <c r="DC91" i="2"/>
  <c r="DB91" i="2"/>
  <c r="CQ91" i="2"/>
  <c r="CP91" i="2"/>
  <c r="CO91" i="2"/>
  <c r="CN91" i="2"/>
  <c r="I91" i="2"/>
  <c r="G91" i="4" s="1"/>
  <c r="M91" i="4" s="1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G90" i="2"/>
  <c r="DE90" i="2"/>
  <c r="DC90" i="2"/>
  <c r="DB90" i="2"/>
  <c r="CQ90" i="2"/>
  <c r="CP90" i="2"/>
  <c r="CO90" i="2"/>
  <c r="CN90" i="2"/>
  <c r="I90" i="2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G89" i="2"/>
  <c r="DE89" i="2"/>
  <c r="DC89" i="2"/>
  <c r="DB89" i="2"/>
  <c r="CQ89" i="2"/>
  <c r="CP89" i="2"/>
  <c r="CO89" i="2"/>
  <c r="CN89" i="2"/>
  <c r="I89" i="2"/>
  <c r="G89" i="4" s="1"/>
  <c r="M89" i="4" s="1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G88" i="2"/>
  <c r="DE88" i="2"/>
  <c r="DC88" i="2"/>
  <c r="DB88" i="2"/>
  <c r="CQ88" i="2"/>
  <c r="CP88" i="2"/>
  <c r="CO88" i="2"/>
  <c r="CN88" i="2"/>
  <c r="I88" i="2"/>
  <c r="G88" i="4" s="1"/>
  <c r="M88" i="4" s="1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T87" i="2"/>
  <c r="ES87" i="2"/>
  <c r="ER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Q87" i="2"/>
  <c r="DP87" i="2"/>
  <c r="DO87" i="2"/>
  <c r="DN87" i="2"/>
  <c r="DM87" i="2"/>
  <c r="DL87" i="2"/>
  <c r="DK87" i="2"/>
  <c r="DJ87" i="2"/>
  <c r="DI87" i="2"/>
  <c r="DG87" i="2"/>
  <c r="DE87" i="2"/>
  <c r="DC87" i="2"/>
  <c r="DB87" i="2"/>
  <c r="CQ87" i="2"/>
  <c r="CP87" i="2"/>
  <c r="CO87" i="2"/>
  <c r="CN87" i="2"/>
  <c r="I87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T86" i="2"/>
  <c r="ES86" i="2"/>
  <c r="ER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Q86" i="2"/>
  <c r="DP86" i="2"/>
  <c r="DO86" i="2"/>
  <c r="DN86" i="2"/>
  <c r="DM86" i="2"/>
  <c r="DL86" i="2"/>
  <c r="DK86" i="2"/>
  <c r="DJ86" i="2"/>
  <c r="DI86" i="2"/>
  <c r="DG86" i="2"/>
  <c r="DE86" i="2"/>
  <c r="DC86" i="2"/>
  <c r="DB86" i="2"/>
  <c r="CQ86" i="2"/>
  <c r="CP86" i="2"/>
  <c r="CO86" i="2"/>
  <c r="CN86" i="2"/>
  <c r="I86" i="2"/>
  <c r="G86" i="4" s="1"/>
  <c r="M86" i="4" s="1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T85" i="2"/>
  <c r="ES85" i="2"/>
  <c r="ER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G85" i="2"/>
  <c r="DE85" i="2"/>
  <c r="DC85" i="2"/>
  <c r="DB85" i="2"/>
  <c r="CQ85" i="2"/>
  <c r="CP85" i="2"/>
  <c r="CO85" i="2"/>
  <c r="CN85" i="2"/>
  <c r="I85" i="2"/>
  <c r="G85" i="4" s="1"/>
  <c r="M85" i="4" s="1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T84" i="2"/>
  <c r="ES84" i="2"/>
  <c r="ER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Q84" i="2"/>
  <c r="DP84" i="2"/>
  <c r="DO84" i="2"/>
  <c r="DN84" i="2"/>
  <c r="DM84" i="2"/>
  <c r="DL84" i="2"/>
  <c r="DK84" i="2"/>
  <c r="DJ84" i="2"/>
  <c r="DI84" i="2"/>
  <c r="DG84" i="2"/>
  <c r="DE84" i="2"/>
  <c r="DC84" i="2"/>
  <c r="DB84" i="2"/>
  <c r="CQ84" i="2"/>
  <c r="CP84" i="2"/>
  <c r="CO84" i="2"/>
  <c r="CN84" i="2"/>
  <c r="I84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T83" i="2"/>
  <c r="ES83" i="2"/>
  <c r="ER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G83" i="2"/>
  <c r="DE83" i="2"/>
  <c r="DC83" i="2"/>
  <c r="DB83" i="2"/>
  <c r="CQ83" i="2"/>
  <c r="CP83" i="2"/>
  <c r="CO83" i="2"/>
  <c r="CN83" i="2"/>
  <c r="I83" i="2"/>
  <c r="G83" i="4" s="1"/>
  <c r="M83" i="4" s="1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T82" i="2"/>
  <c r="ES82" i="2"/>
  <c r="ER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Q82" i="2"/>
  <c r="DP82" i="2"/>
  <c r="DO82" i="2"/>
  <c r="DN82" i="2"/>
  <c r="DM82" i="2"/>
  <c r="DL82" i="2"/>
  <c r="DK82" i="2"/>
  <c r="DJ82" i="2"/>
  <c r="DI82" i="2"/>
  <c r="DG82" i="2"/>
  <c r="DE82" i="2"/>
  <c r="DC82" i="2"/>
  <c r="DB82" i="2"/>
  <c r="CQ82" i="2"/>
  <c r="CP82" i="2"/>
  <c r="CO82" i="2"/>
  <c r="CN82" i="2"/>
  <c r="I82" i="2"/>
  <c r="G82" i="4" s="1"/>
  <c r="M82" i="4" s="1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T81" i="2"/>
  <c r="ES81" i="2"/>
  <c r="ER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Q81" i="2"/>
  <c r="DP81" i="2"/>
  <c r="DO81" i="2"/>
  <c r="DN81" i="2"/>
  <c r="DM81" i="2"/>
  <c r="DL81" i="2"/>
  <c r="DK81" i="2"/>
  <c r="DJ81" i="2"/>
  <c r="DI81" i="2"/>
  <c r="DG81" i="2"/>
  <c r="DE81" i="2"/>
  <c r="DC81" i="2"/>
  <c r="DB81" i="2"/>
  <c r="CQ81" i="2"/>
  <c r="CP81" i="2"/>
  <c r="CO81" i="2"/>
  <c r="CN81" i="2"/>
  <c r="I81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T80" i="2"/>
  <c r="ES80" i="2"/>
  <c r="ER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Q80" i="2"/>
  <c r="DP80" i="2"/>
  <c r="DO80" i="2"/>
  <c r="DN80" i="2"/>
  <c r="DM80" i="2"/>
  <c r="DL80" i="2"/>
  <c r="DK80" i="2"/>
  <c r="DJ80" i="2"/>
  <c r="DI80" i="2"/>
  <c r="DG80" i="2"/>
  <c r="DE80" i="2"/>
  <c r="DC80" i="2"/>
  <c r="DB80" i="2"/>
  <c r="CQ80" i="2"/>
  <c r="CP80" i="2"/>
  <c r="CO80" i="2"/>
  <c r="CN80" i="2"/>
  <c r="I80" i="2"/>
  <c r="G80" i="4" s="1"/>
  <c r="M80" i="4" s="1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T79" i="2"/>
  <c r="ES79" i="2"/>
  <c r="ER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Q79" i="2"/>
  <c r="DP79" i="2"/>
  <c r="DO79" i="2"/>
  <c r="DN79" i="2"/>
  <c r="DM79" i="2"/>
  <c r="DL79" i="2"/>
  <c r="DK79" i="2"/>
  <c r="DJ79" i="2"/>
  <c r="DI79" i="2"/>
  <c r="DG79" i="2"/>
  <c r="DE79" i="2"/>
  <c r="DC79" i="2"/>
  <c r="DB79" i="2"/>
  <c r="CQ79" i="2"/>
  <c r="CP79" i="2"/>
  <c r="CO79" i="2"/>
  <c r="CN79" i="2"/>
  <c r="I79" i="2"/>
  <c r="G79" i="4" s="1"/>
  <c r="M79" i="4" s="1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T78" i="2"/>
  <c r="ES78" i="2"/>
  <c r="ER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G78" i="2"/>
  <c r="DE78" i="2"/>
  <c r="DC78" i="2"/>
  <c r="DB78" i="2"/>
  <c r="CQ78" i="2"/>
  <c r="CP78" i="2"/>
  <c r="CO78" i="2"/>
  <c r="CN78" i="2"/>
  <c r="I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C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D77" i="2"/>
  <c r="DC77" i="2"/>
  <c r="DB77" i="2"/>
  <c r="CQ77" i="2"/>
  <c r="CP77" i="2"/>
  <c r="CO77" i="2"/>
  <c r="CN77" i="2"/>
  <c r="I77" i="2"/>
  <c r="G77" i="4" s="1"/>
  <c r="M77" i="4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C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D76" i="2"/>
  <c r="DC76" i="2"/>
  <c r="DB76" i="2"/>
  <c r="CQ76" i="2"/>
  <c r="CP76" i="2"/>
  <c r="CO76" i="2"/>
  <c r="CN76" i="2"/>
  <c r="I76" i="2"/>
  <c r="G76" i="4" s="1"/>
  <c r="M76" i="4" s="1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C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D75" i="2"/>
  <c r="DC75" i="2"/>
  <c r="DB75" i="2"/>
  <c r="CQ75" i="2"/>
  <c r="CP75" i="2"/>
  <c r="CO75" i="2"/>
  <c r="CN75" i="2"/>
  <c r="I75" i="2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C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D74" i="2"/>
  <c r="DC74" i="2"/>
  <c r="DB74" i="2"/>
  <c r="CQ74" i="2"/>
  <c r="CP74" i="2"/>
  <c r="CO74" i="2"/>
  <c r="CN74" i="2"/>
  <c r="I74" i="2"/>
  <c r="G74" i="4" s="1"/>
  <c r="M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C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D73" i="2"/>
  <c r="DC73" i="2"/>
  <c r="DB73" i="2"/>
  <c r="CQ73" i="2"/>
  <c r="CP73" i="2"/>
  <c r="CO73" i="2"/>
  <c r="CN73" i="2"/>
  <c r="I73" i="2"/>
  <c r="G73" i="4" s="1"/>
  <c r="M73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C67" i="2"/>
  <c r="EB67" i="2"/>
  <c r="EA67" i="2"/>
  <c r="DZ67" i="2"/>
  <c r="DY67" i="2"/>
  <c r="DX67" i="2"/>
  <c r="DW67" i="2"/>
  <c r="DV67" i="2"/>
  <c r="DU67" i="2"/>
  <c r="DS67" i="2"/>
  <c r="DR67" i="2"/>
  <c r="DQ67" i="2"/>
  <c r="DP67" i="2"/>
  <c r="DO67" i="2"/>
  <c r="DN67" i="2"/>
  <c r="DM67" i="2"/>
  <c r="DL67" i="2"/>
  <c r="DK67" i="2"/>
  <c r="DJ67" i="2"/>
  <c r="DI67" i="2"/>
  <c r="DH67" i="2"/>
  <c r="DG67" i="2"/>
  <c r="DE67" i="2"/>
  <c r="DD67" i="2"/>
  <c r="CR67" i="2"/>
  <c r="CQ67" i="2"/>
  <c r="CP67" i="2"/>
  <c r="CO67" i="2"/>
  <c r="CN67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C66" i="2"/>
  <c r="EB66" i="2"/>
  <c r="EA66" i="2"/>
  <c r="DZ66" i="2"/>
  <c r="DY66" i="2"/>
  <c r="DX66" i="2"/>
  <c r="DW66" i="2"/>
  <c r="DV66" i="2"/>
  <c r="DU66" i="2"/>
  <c r="DS66" i="2"/>
  <c r="DR66" i="2"/>
  <c r="DQ66" i="2"/>
  <c r="DP66" i="2"/>
  <c r="DO66" i="2"/>
  <c r="DN66" i="2"/>
  <c r="DM66" i="2"/>
  <c r="DL66" i="2"/>
  <c r="DK66" i="2"/>
  <c r="DJ66" i="2"/>
  <c r="DI66" i="2"/>
  <c r="DH66" i="2"/>
  <c r="DG66" i="2"/>
  <c r="DE66" i="2"/>
  <c r="DD66" i="2"/>
  <c r="CR66" i="2"/>
  <c r="CQ66" i="2"/>
  <c r="CP66" i="2"/>
  <c r="CO66" i="2"/>
  <c r="CN66" i="2"/>
  <c r="T66" i="2"/>
  <c r="K66" i="4" s="1"/>
  <c r="N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C65" i="2"/>
  <c r="EB65" i="2"/>
  <c r="EA65" i="2"/>
  <c r="DZ65" i="2"/>
  <c r="DY65" i="2"/>
  <c r="DX65" i="2"/>
  <c r="DW65" i="2"/>
  <c r="DV65" i="2"/>
  <c r="DU65" i="2"/>
  <c r="DS65" i="2"/>
  <c r="DR65" i="2"/>
  <c r="DQ65" i="2"/>
  <c r="DP65" i="2"/>
  <c r="DO65" i="2"/>
  <c r="DN65" i="2"/>
  <c r="DM65" i="2"/>
  <c r="DL65" i="2"/>
  <c r="DK65" i="2"/>
  <c r="DJ65" i="2"/>
  <c r="DI65" i="2"/>
  <c r="DH65" i="2"/>
  <c r="DG65" i="2"/>
  <c r="DE65" i="2"/>
  <c r="DD65" i="2"/>
  <c r="CR65" i="2"/>
  <c r="CQ65" i="2"/>
  <c r="CP65" i="2"/>
  <c r="CO65" i="2"/>
  <c r="CN65" i="2"/>
  <c r="T65" i="2"/>
  <c r="K65" i="4" s="1"/>
  <c r="N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C64" i="2"/>
  <c r="EB64" i="2"/>
  <c r="EA64" i="2"/>
  <c r="DZ64" i="2"/>
  <c r="DY64" i="2"/>
  <c r="DX64" i="2"/>
  <c r="DW64" i="2"/>
  <c r="DV64" i="2"/>
  <c r="DU64" i="2"/>
  <c r="DS64" i="2"/>
  <c r="DR64" i="2"/>
  <c r="DQ64" i="2"/>
  <c r="DP64" i="2"/>
  <c r="DO64" i="2"/>
  <c r="DN64" i="2"/>
  <c r="DM64" i="2"/>
  <c r="DL64" i="2"/>
  <c r="DK64" i="2"/>
  <c r="DJ64" i="2"/>
  <c r="DI64" i="2"/>
  <c r="DH64" i="2"/>
  <c r="DG64" i="2"/>
  <c r="DE64" i="2"/>
  <c r="DD64" i="2"/>
  <c r="CQ64" i="2"/>
  <c r="CP64" i="2"/>
  <c r="CO64" i="2"/>
  <c r="CN64" i="2"/>
  <c r="T64" i="2"/>
  <c r="K64" i="4" s="1"/>
  <c r="N64" i="4" s="1"/>
  <c r="I64" i="2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C63" i="2"/>
  <c r="EB63" i="2"/>
  <c r="EA63" i="2"/>
  <c r="DZ63" i="2"/>
  <c r="DY63" i="2"/>
  <c r="DX63" i="2"/>
  <c r="DW63" i="2"/>
  <c r="DV63" i="2"/>
  <c r="DU63" i="2"/>
  <c r="DS63" i="2"/>
  <c r="DR63" i="2"/>
  <c r="DQ63" i="2"/>
  <c r="DP63" i="2"/>
  <c r="DO63" i="2"/>
  <c r="DN63" i="2"/>
  <c r="DM63" i="2"/>
  <c r="DL63" i="2"/>
  <c r="DK63" i="2"/>
  <c r="DJ63" i="2"/>
  <c r="DI63" i="2"/>
  <c r="DH63" i="2"/>
  <c r="DG63" i="2"/>
  <c r="DE63" i="2"/>
  <c r="DD63" i="2"/>
  <c r="CQ63" i="2"/>
  <c r="CP63" i="2"/>
  <c r="CO63" i="2"/>
  <c r="CN63" i="2"/>
  <c r="T63" i="2"/>
  <c r="K63" i="4" s="1"/>
  <c r="N63" i="4" s="1"/>
  <c r="I63" i="2"/>
  <c r="G63" i="4" s="1"/>
  <c r="M63" i="4" s="1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E62" i="2"/>
  <c r="DD62" i="2"/>
  <c r="CQ62" i="2"/>
  <c r="CP62" i="2"/>
  <c r="CO62" i="2"/>
  <c r="CN62" i="2"/>
  <c r="T62" i="2"/>
  <c r="K62" i="4" s="1"/>
  <c r="N62" i="4" s="1"/>
  <c r="I62" i="2"/>
  <c r="G62" i="4" s="1"/>
  <c r="M62" i="4" s="1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E61" i="2"/>
  <c r="DD61" i="2"/>
  <c r="CQ61" i="2"/>
  <c r="CP61" i="2"/>
  <c r="CO61" i="2"/>
  <c r="CN61" i="2"/>
  <c r="T61" i="2"/>
  <c r="K61" i="4" s="1"/>
  <c r="N61" i="4" s="1"/>
  <c r="I61" i="2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C60" i="2"/>
  <c r="EB60" i="2"/>
  <c r="EA60" i="2"/>
  <c r="DZ60" i="2"/>
  <c r="DY60" i="2"/>
  <c r="DX60" i="2"/>
  <c r="DW60" i="2"/>
  <c r="DV60" i="2"/>
  <c r="DU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E60" i="2"/>
  <c r="DD60" i="2"/>
  <c r="CQ60" i="2"/>
  <c r="CP60" i="2"/>
  <c r="CO60" i="2"/>
  <c r="CN60" i="2"/>
  <c r="T60" i="2"/>
  <c r="K60" i="4" s="1"/>
  <c r="N60" i="4" s="1"/>
  <c r="I60" i="2"/>
  <c r="G60" i="4" s="1"/>
  <c r="M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E59" i="2"/>
  <c r="DD59" i="2"/>
  <c r="CQ59" i="2"/>
  <c r="CP59" i="2"/>
  <c r="CO59" i="2"/>
  <c r="CN59" i="2"/>
  <c r="T59" i="2"/>
  <c r="K59" i="4" s="1"/>
  <c r="N59" i="4" s="1"/>
  <c r="I59" i="2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C58" i="2"/>
  <c r="EB58" i="2"/>
  <c r="EA58" i="2"/>
  <c r="DZ58" i="2"/>
  <c r="DY58" i="2"/>
  <c r="DX58" i="2"/>
  <c r="DW58" i="2"/>
  <c r="DV58" i="2"/>
  <c r="DU58" i="2"/>
  <c r="DS58" i="2"/>
  <c r="DR58" i="2"/>
  <c r="DQ58" i="2"/>
  <c r="DP58" i="2"/>
  <c r="DO58" i="2"/>
  <c r="DN58" i="2"/>
  <c r="DM58" i="2"/>
  <c r="DL58" i="2"/>
  <c r="DK58" i="2"/>
  <c r="DJ58" i="2"/>
  <c r="DI58" i="2"/>
  <c r="DH58" i="2"/>
  <c r="DG58" i="2"/>
  <c r="DE58" i="2"/>
  <c r="DD58" i="2"/>
  <c r="CQ58" i="2"/>
  <c r="CP58" i="2"/>
  <c r="CO58" i="2"/>
  <c r="CN58" i="2"/>
  <c r="T58" i="2"/>
  <c r="K58" i="4" s="1"/>
  <c r="N58" i="4" s="1"/>
  <c r="I58" i="2"/>
  <c r="G58" i="4" s="1"/>
  <c r="M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S57" i="2"/>
  <c r="DR57" i="2"/>
  <c r="DQ57" i="2"/>
  <c r="DP57" i="2"/>
  <c r="DO57" i="2"/>
  <c r="DN57" i="2"/>
  <c r="DM57" i="2"/>
  <c r="DL57" i="2"/>
  <c r="DK57" i="2"/>
  <c r="DJ57" i="2"/>
  <c r="DI57" i="2"/>
  <c r="DH57" i="2"/>
  <c r="DG57" i="2"/>
  <c r="DE57" i="2"/>
  <c r="DD57" i="2"/>
  <c r="CQ57" i="2"/>
  <c r="CP57" i="2"/>
  <c r="CO57" i="2"/>
  <c r="CN57" i="2"/>
  <c r="T57" i="2"/>
  <c r="K57" i="4" s="1"/>
  <c r="N57" i="4" s="1"/>
  <c r="I57" i="2"/>
  <c r="G57" i="4" s="1"/>
  <c r="M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S56" i="2"/>
  <c r="DR56" i="2"/>
  <c r="DQ56" i="2"/>
  <c r="DP56" i="2"/>
  <c r="DO56" i="2"/>
  <c r="DN56" i="2"/>
  <c r="DM56" i="2"/>
  <c r="DL56" i="2"/>
  <c r="DK56" i="2"/>
  <c r="DJ56" i="2"/>
  <c r="DI56" i="2"/>
  <c r="DH56" i="2"/>
  <c r="DG56" i="2"/>
  <c r="DE56" i="2"/>
  <c r="DD56" i="2"/>
  <c r="CQ56" i="2"/>
  <c r="CP56" i="2"/>
  <c r="CO56" i="2"/>
  <c r="CN56" i="2"/>
  <c r="T56" i="2"/>
  <c r="K56" i="4" s="1"/>
  <c r="N56" i="4" s="1"/>
  <c r="I56" i="2"/>
  <c r="G56" i="4" s="1"/>
  <c r="M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S55" i="2"/>
  <c r="DR55" i="2"/>
  <c r="DQ55" i="2"/>
  <c r="DP55" i="2"/>
  <c r="DO55" i="2"/>
  <c r="DN55" i="2"/>
  <c r="DM55" i="2"/>
  <c r="DL55" i="2"/>
  <c r="DK55" i="2"/>
  <c r="DJ55" i="2"/>
  <c r="DI55" i="2"/>
  <c r="DH55" i="2"/>
  <c r="DG55" i="2"/>
  <c r="DE55" i="2"/>
  <c r="DD55" i="2"/>
  <c r="CQ55" i="2"/>
  <c r="CP55" i="2"/>
  <c r="CO55" i="2"/>
  <c r="CN55" i="2"/>
  <c r="T55" i="2"/>
  <c r="K55" i="4" s="1"/>
  <c r="N55" i="4" s="1"/>
  <c r="I55" i="2"/>
  <c r="G55" i="4" s="1"/>
  <c r="M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S54" i="2"/>
  <c r="DR54" i="2"/>
  <c r="DQ54" i="2"/>
  <c r="DP54" i="2"/>
  <c r="DO54" i="2"/>
  <c r="DN54" i="2"/>
  <c r="DM54" i="2"/>
  <c r="DL54" i="2"/>
  <c r="DK54" i="2"/>
  <c r="DJ54" i="2"/>
  <c r="DI54" i="2"/>
  <c r="DH54" i="2"/>
  <c r="DG54" i="2"/>
  <c r="DE54" i="2"/>
  <c r="DD54" i="2"/>
  <c r="CQ54" i="2"/>
  <c r="CP54" i="2"/>
  <c r="CO54" i="2"/>
  <c r="CN54" i="2"/>
  <c r="T54" i="2"/>
  <c r="K54" i="4" s="1"/>
  <c r="N54" i="4" s="1"/>
  <c r="I54" i="2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S53" i="2"/>
  <c r="DR53" i="2"/>
  <c r="DQ53" i="2"/>
  <c r="DP53" i="2"/>
  <c r="DO53" i="2"/>
  <c r="DN53" i="2"/>
  <c r="DM53" i="2"/>
  <c r="DL53" i="2"/>
  <c r="DK53" i="2"/>
  <c r="DJ53" i="2"/>
  <c r="DI53" i="2"/>
  <c r="DH53" i="2"/>
  <c r="DG53" i="2"/>
  <c r="DE53" i="2"/>
  <c r="DD53" i="2"/>
  <c r="CQ53" i="2"/>
  <c r="CP53" i="2"/>
  <c r="CO53" i="2"/>
  <c r="CN53" i="2"/>
  <c r="T53" i="2"/>
  <c r="K53" i="4" s="1"/>
  <c r="N53" i="4" s="1"/>
  <c r="I53" i="2"/>
  <c r="G53" i="4" s="1"/>
  <c r="M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W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S52" i="2"/>
  <c r="DR52" i="2"/>
  <c r="DQ52" i="2"/>
  <c r="DP52" i="2"/>
  <c r="DO52" i="2"/>
  <c r="DN52" i="2"/>
  <c r="DM52" i="2"/>
  <c r="DL52" i="2"/>
  <c r="DK52" i="2"/>
  <c r="DJ52" i="2"/>
  <c r="DI52" i="2"/>
  <c r="DH52" i="2"/>
  <c r="DG52" i="2"/>
  <c r="DE52" i="2"/>
  <c r="DD52" i="2"/>
  <c r="CQ52" i="2"/>
  <c r="CP52" i="2"/>
  <c r="CO52" i="2"/>
  <c r="CN52" i="2"/>
  <c r="T52" i="2"/>
  <c r="K52" i="4" s="1"/>
  <c r="N52" i="4" s="1"/>
  <c r="I52" i="2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W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S51" i="2"/>
  <c r="DR51" i="2"/>
  <c r="DQ51" i="2"/>
  <c r="DP51" i="2"/>
  <c r="DO51" i="2"/>
  <c r="DN51" i="2"/>
  <c r="DM51" i="2"/>
  <c r="DL51" i="2"/>
  <c r="DK51" i="2"/>
  <c r="DJ51" i="2"/>
  <c r="DI51" i="2"/>
  <c r="DH51" i="2"/>
  <c r="DG51" i="2"/>
  <c r="DE51" i="2"/>
  <c r="DD51" i="2"/>
  <c r="CQ51" i="2"/>
  <c r="CP51" i="2"/>
  <c r="CO51" i="2"/>
  <c r="CN51" i="2"/>
  <c r="T51" i="2"/>
  <c r="K51" i="4" s="1"/>
  <c r="N51" i="4" s="1"/>
  <c r="I51" i="2"/>
  <c r="G51" i="4" s="1"/>
  <c r="M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W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S50" i="2"/>
  <c r="DR50" i="2"/>
  <c r="DQ50" i="2"/>
  <c r="DP50" i="2"/>
  <c r="DO50" i="2"/>
  <c r="DN50" i="2"/>
  <c r="DM50" i="2"/>
  <c r="DL50" i="2"/>
  <c r="DK50" i="2"/>
  <c r="DJ50" i="2"/>
  <c r="DI50" i="2"/>
  <c r="DH50" i="2"/>
  <c r="DG50" i="2"/>
  <c r="DE50" i="2"/>
  <c r="DD50" i="2"/>
  <c r="CQ50" i="2"/>
  <c r="CP50" i="2"/>
  <c r="CO50" i="2"/>
  <c r="CN50" i="2"/>
  <c r="T50" i="2"/>
  <c r="K50" i="4" s="1"/>
  <c r="N50" i="4" s="1"/>
  <c r="I50" i="2"/>
  <c r="G50" i="4" s="1"/>
  <c r="M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W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S49" i="2"/>
  <c r="DR49" i="2"/>
  <c r="DQ49" i="2"/>
  <c r="DP49" i="2"/>
  <c r="DO49" i="2"/>
  <c r="DN49" i="2"/>
  <c r="DM49" i="2"/>
  <c r="DL49" i="2"/>
  <c r="DK49" i="2"/>
  <c r="DJ49" i="2"/>
  <c r="DI49" i="2"/>
  <c r="DH49" i="2"/>
  <c r="DG49" i="2"/>
  <c r="DE49" i="2"/>
  <c r="DD49" i="2"/>
  <c r="CQ49" i="2"/>
  <c r="CP49" i="2"/>
  <c r="CO49" i="2"/>
  <c r="CN49" i="2"/>
  <c r="T49" i="2"/>
  <c r="K49" i="4" s="1"/>
  <c r="N49" i="4" s="1"/>
  <c r="I49" i="2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W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S48" i="2"/>
  <c r="DR48" i="2"/>
  <c r="DQ48" i="2"/>
  <c r="DP48" i="2"/>
  <c r="DO48" i="2"/>
  <c r="DN48" i="2"/>
  <c r="DM48" i="2"/>
  <c r="DL48" i="2"/>
  <c r="DK48" i="2"/>
  <c r="DJ48" i="2"/>
  <c r="DI48" i="2"/>
  <c r="DH48" i="2"/>
  <c r="DG48" i="2"/>
  <c r="DE48" i="2"/>
  <c r="DD48" i="2"/>
  <c r="CQ48" i="2"/>
  <c r="CP48" i="2"/>
  <c r="CO48" i="2"/>
  <c r="CN48" i="2"/>
  <c r="T48" i="2"/>
  <c r="K48" i="4" s="1"/>
  <c r="N48" i="4" s="1"/>
  <c r="I48" i="2"/>
  <c r="G48" i="4" s="1"/>
  <c r="M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E47" i="2"/>
  <c r="DD47" i="2"/>
  <c r="CQ47" i="2"/>
  <c r="CP47" i="2"/>
  <c r="CO47" i="2"/>
  <c r="CN47" i="2"/>
  <c r="T47" i="2"/>
  <c r="K47" i="4" s="1"/>
  <c r="N47" i="4" s="1"/>
  <c r="I47" i="2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W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S46" i="2"/>
  <c r="DR46" i="2"/>
  <c r="DQ46" i="2"/>
  <c r="DP46" i="2"/>
  <c r="DO46" i="2"/>
  <c r="DN46" i="2"/>
  <c r="DM46" i="2"/>
  <c r="DL46" i="2"/>
  <c r="DK46" i="2"/>
  <c r="DJ46" i="2"/>
  <c r="DI46" i="2"/>
  <c r="DH46" i="2"/>
  <c r="DG46" i="2"/>
  <c r="DE46" i="2"/>
  <c r="DD46" i="2"/>
  <c r="CQ46" i="2"/>
  <c r="CP46" i="2"/>
  <c r="CO46" i="2"/>
  <c r="CN46" i="2"/>
  <c r="T46" i="2"/>
  <c r="K46" i="4" s="1"/>
  <c r="N46" i="4" s="1"/>
  <c r="I46" i="2"/>
  <c r="G46" i="4" s="1"/>
  <c r="M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W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S45" i="2"/>
  <c r="DR45" i="2"/>
  <c r="DQ45" i="2"/>
  <c r="DP45" i="2"/>
  <c r="DO45" i="2"/>
  <c r="DN45" i="2"/>
  <c r="DM45" i="2"/>
  <c r="DL45" i="2"/>
  <c r="DK45" i="2"/>
  <c r="DJ45" i="2"/>
  <c r="DI45" i="2"/>
  <c r="DH45" i="2"/>
  <c r="DG45" i="2"/>
  <c r="DE45" i="2"/>
  <c r="DD45" i="2"/>
  <c r="CQ45" i="2"/>
  <c r="CP45" i="2"/>
  <c r="CO45" i="2"/>
  <c r="CN45" i="2"/>
  <c r="T45" i="2"/>
  <c r="K45" i="4" s="1"/>
  <c r="N45" i="4" s="1"/>
  <c r="I45" i="2"/>
  <c r="G45" i="4" s="1"/>
  <c r="M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W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S44" i="2"/>
  <c r="DR44" i="2"/>
  <c r="DQ44" i="2"/>
  <c r="DP44" i="2"/>
  <c r="DO44" i="2"/>
  <c r="DN44" i="2"/>
  <c r="DM44" i="2"/>
  <c r="DL44" i="2"/>
  <c r="DK44" i="2"/>
  <c r="DJ44" i="2"/>
  <c r="DI44" i="2"/>
  <c r="DH44" i="2"/>
  <c r="DG44" i="2"/>
  <c r="DE44" i="2"/>
  <c r="DD44" i="2"/>
  <c r="CQ44" i="2"/>
  <c r="CP44" i="2"/>
  <c r="CO44" i="2"/>
  <c r="CN44" i="2"/>
  <c r="T44" i="2"/>
  <c r="K44" i="4" s="1"/>
  <c r="N44" i="4" s="1"/>
  <c r="I44" i="2"/>
  <c r="G44" i="4" s="1"/>
  <c r="M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W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S43" i="2"/>
  <c r="DR43" i="2"/>
  <c r="DQ43" i="2"/>
  <c r="DP43" i="2"/>
  <c r="DO43" i="2"/>
  <c r="DN43" i="2"/>
  <c r="DM43" i="2"/>
  <c r="DL43" i="2"/>
  <c r="DK43" i="2"/>
  <c r="DJ43" i="2"/>
  <c r="DI43" i="2"/>
  <c r="DH43" i="2"/>
  <c r="DG43" i="2"/>
  <c r="DE43" i="2"/>
  <c r="DD43" i="2"/>
  <c r="CQ43" i="2"/>
  <c r="CP43" i="2"/>
  <c r="CO43" i="2"/>
  <c r="CN43" i="2"/>
  <c r="T43" i="2"/>
  <c r="K43" i="4" s="1"/>
  <c r="N43" i="4" s="1"/>
  <c r="I43" i="2"/>
  <c r="G43" i="4" s="1"/>
  <c r="M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W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K42" i="2"/>
  <c r="DJ42" i="2"/>
  <c r="DI42" i="2"/>
  <c r="DH42" i="2"/>
  <c r="DG42" i="2"/>
  <c r="DE42" i="2"/>
  <c r="DD42" i="2"/>
  <c r="CQ42" i="2"/>
  <c r="CP42" i="2"/>
  <c r="CO42" i="2"/>
  <c r="CN42" i="2"/>
  <c r="T42" i="2"/>
  <c r="K42" i="4" s="1"/>
  <c r="N42" i="4" s="1"/>
  <c r="I42" i="2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DE41" i="2"/>
  <c r="DD41" i="2"/>
  <c r="CQ41" i="2"/>
  <c r="CP41" i="2"/>
  <c r="CO41" i="2"/>
  <c r="CN41" i="2"/>
  <c r="T41" i="2"/>
  <c r="K41" i="4" s="1"/>
  <c r="N41" i="4" s="1"/>
  <c r="I41" i="2"/>
  <c r="G41" i="4" s="1"/>
  <c r="M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W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K40" i="2"/>
  <c r="DJ40" i="2"/>
  <c r="DI40" i="2"/>
  <c r="DH40" i="2"/>
  <c r="DG40" i="2"/>
  <c r="DE40" i="2"/>
  <c r="DD40" i="2"/>
  <c r="CQ40" i="2"/>
  <c r="CP40" i="2"/>
  <c r="CO40" i="2"/>
  <c r="CN40" i="2"/>
  <c r="T40" i="2"/>
  <c r="K40" i="4" s="1"/>
  <c r="N40" i="4" s="1"/>
  <c r="I40" i="2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E39" i="2"/>
  <c r="DD39" i="2"/>
  <c r="CQ39" i="2"/>
  <c r="CP39" i="2"/>
  <c r="CO39" i="2"/>
  <c r="CN39" i="2"/>
  <c r="T39" i="2"/>
  <c r="K39" i="4" s="1"/>
  <c r="N39" i="4" s="1"/>
  <c r="I39" i="2"/>
  <c r="G39" i="4" s="1"/>
  <c r="M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E38" i="2"/>
  <c r="DD38" i="2"/>
  <c r="CQ38" i="2"/>
  <c r="CP38" i="2"/>
  <c r="CO38" i="2"/>
  <c r="CN38" i="2"/>
  <c r="T38" i="2"/>
  <c r="K38" i="4" s="1"/>
  <c r="N38" i="4" s="1"/>
  <c r="I38" i="2"/>
  <c r="G38" i="4" s="1"/>
  <c r="M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U37" i="2"/>
  <c r="DT37" i="2"/>
  <c r="DS37" i="2"/>
  <c r="DR37" i="2"/>
  <c r="DQ37" i="2"/>
  <c r="DP37" i="2"/>
  <c r="DO37" i="2"/>
  <c r="DN37" i="2"/>
  <c r="DM37" i="2"/>
  <c r="DL37" i="2"/>
  <c r="DK37" i="2"/>
  <c r="DI37" i="2"/>
  <c r="DH37" i="2"/>
  <c r="DG37" i="2"/>
  <c r="DF37" i="2"/>
  <c r="DE37" i="2"/>
  <c r="DD37" i="2"/>
  <c r="DC37" i="2"/>
  <c r="CR37" i="2"/>
  <c r="CQ37" i="2"/>
  <c r="CP37" i="2"/>
  <c r="CO37" i="2"/>
  <c r="CN37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U31" i="2"/>
  <c r="DT31" i="2"/>
  <c r="DS31" i="2"/>
  <c r="DR31" i="2"/>
  <c r="DQ31" i="2"/>
  <c r="DP31" i="2"/>
  <c r="DO31" i="2"/>
  <c r="DN31" i="2"/>
  <c r="DM31" i="2"/>
  <c r="DL31" i="2"/>
  <c r="DK31" i="2"/>
  <c r="DI31" i="2"/>
  <c r="DH31" i="2"/>
  <c r="DG31" i="2"/>
  <c r="DF31" i="2"/>
  <c r="DE31" i="2"/>
  <c r="DD31" i="2"/>
  <c r="DC31" i="2"/>
  <c r="CQ31" i="2"/>
  <c r="CP31" i="2"/>
  <c r="CO31" i="2"/>
  <c r="CN31" i="2"/>
  <c r="CR31" i="2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U30" i="2"/>
  <c r="DT30" i="2"/>
  <c r="DS30" i="2"/>
  <c r="DR30" i="2"/>
  <c r="DQ30" i="2"/>
  <c r="DP30" i="2"/>
  <c r="DO30" i="2"/>
  <c r="DN30" i="2"/>
  <c r="DM30" i="2"/>
  <c r="DL30" i="2"/>
  <c r="DK30" i="2"/>
  <c r="DI30" i="2"/>
  <c r="DH30" i="2"/>
  <c r="DG30" i="2"/>
  <c r="DF30" i="2"/>
  <c r="DE30" i="2"/>
  <c r="DD30" i="2"/>
  <c r="DC30" i="2"/>
  <c r="CQ30" i="2"/>
  <c r="CP30" i="2"/>
  <c r="CO30" i="2"/>
  <c r="CN30" i="2"/>
  <c r="I30" i="2"/>
  <c r="G30" i="4" s="1"/>
  <c r="M30" i="4" s="1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U29" i="2"/>
  <c r="DT29" i="2"/>
  <c r="DS29" i="2"/>
  <c r="DR29" i="2"/>
  <c r="DQ29" i="2"/>
  <c r="DP29" i="2"/>
  <c r="DO29" i="2"/>
  <c r="DN29" i="2"/>
  <c r="DM29" i="2"/>
  <c r="DL29" i="2"/>
  <c r="DK29" i="2"/>
  <c r="DI29" i="2"/>
  <c r="DH29" i="2"/>
  <c r="DG29" i="2"/>
  <c r="DF29" i="2"/>
  <c r="DE29" i="2"/>
  <c r="DD29" i="2"/>
  <c r="DC29" i="2"/>
  <c r="CQ29" i="2"/>
  <c r="CP29" i="2"/>
  <c r="CO29" i="2"/>
  <c r="CN29" i="2"/>
  <c r="I29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U28" i="2"/>
  <c r="DT28" i="2"/>
  <c r="DS28" i="2"/>
  <c r="DR28" i="2"/>
  <c r="DQ28" i="2"/>
  <c r="DP28" i="2"/>
  <c r="DO28" i="2"/>
  <c r="DN28" i="2"/>
  <c r="DM28" i="2"/>
  <c r="DL28" i="2"/>
  <c r="DK28" i="2"/>
  <c r="DI28" i="2"/>
  <c r="DH28" i="2"/>
  <c r="DG28" i="2"/>
  <c r="DF28" i="2"/>
  <c r="DE28" i="2"/>
  <c r="DD28" i="2"/>
  <c r="DC28" i="2"/>
  <c r="CQ28" i="2"/>
  <c r="CP28" i="2"/>
  <c r="CO28" i="2"/>
  <c r="CN28" i="2"/>
  <c r="I28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U27" i="2"/>
  <c r="DT27" i="2"/>
  <c r="DS27" i="2"/>
  <c r="DR27" i="2"/>
  <c r="DQ27" i="2"/>
  <c r="DP27" i="2"/>
  <c r="DO27" i="2"/>
  <c r="DN27" i="2"/>
  <c r="DM27" i="2"/>
  <c r="DL27" i="2"/>
  <c r="DK27" i="2"/>
  <c r="DI27" i="2"/>
  <c r="DH27" i="2"/>
  <c r="DG27" i="2"/>
  <c r="DF27" i="2"/>
  <c r="DE27" i="2"/>
  <c r="DD27" i="2"/>
  <c r="DC27" i="2"/>
  <c r="CQ27" i="2"/>
  <c r="CP27" i="2"/>
  <c r="CO27" i="2"/>
  <c r="CN27" i="2"/>
  <c r="I27" i="2"/>
  <c r="G27" i="4" s="1"/>
  <c r="M27" i="4" s="1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U26" i="2"/>
  <c r="DT26" i="2"/>
  <c r="DS26" i="2"/>
  <c r="DR26" i="2"/>
  <c r="DQ26" i="2"/>
  <c r="DP26" i="2"/>
  <c r="DO26" i="2"/>
  <c r="DN26" i="2"/>
  <c r="DM26" i="2"/>
  <c r="DL26" i="2"/>
  <c r="DK26" i="2"/>
  <c r="DI26" i="2"/>
  <c r="DH26" i="2"/>
  <c r="DG26" i="2"/>
  <c r="DF26" i="2"/>
  <c r="DE26" i="2"/>
  <c r="DD26" i="2"/>
  <c r="DC26" i="2"/>
  <c r="CQ26" i="2"/>
  <c r="CP26" i="2"/>
  <c r="CO26" i="2"/>
  <c r="CN26" i="2"/>
  <c r="I26" i="2"/>
  <c r="G26" i="4" s="1"/>
  <c r="M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U25" i="2"/>
  <c r="DT25" i="2"/>
  <c r="DS25" i="2"/>
  <c r="DR25" i="2"/>
  <c r="DQ25" i="2"/>
  <c r="DP25" i="2"/>
  <c r="DO25" i="2"/>
  <c r="DN25" i="2"/>
  <c r="DM25" i="2"/>
  <c r="DL25" i="2"/>
  <c r="DK25" i="2"/>
  <c r="DI25" i="2"/>
  <c r="DH25" i="2"/>
  <c r="DG25" i="2"/>
  <c r="DF25" i="2"/>
  <c r="DE25" i="2"/>
  <c r="DD25" i="2"/>
  <c r="DC25" i="2"/>
  <c r="CQ25" i="2"/>
  <c r="CP25" i="2"/>
  <c r="CO25" i="2"/>
  <c r="CN25" i="2"/>
  <c r="I25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U24" i="2"/>
  <c r="DT24" i="2"/>
  <c r="DS24" i="2"/>
  <c r="DR24" i="2"/>
  <c r="DQ24" i="2"/>
  <c r="DP24" i="2"/>
  <c r="DO24" i="2"/>
  <c r="DN24" i="2"/>
  <c r="DM24" i="2"/>
  <c r="DL24" i="2"/>
  <c r="DK24" i="2"/>
  <c r="DI24" i="2"/>
  <c r="DH24" i="2"/>
  <c r="DG24" i="2"/>
  <c r="DF24" i="2"/>
  <c r="DE24" i="2"/>
  <c r="DD24" i="2"/>
  <c r="DC24" i="2"/>
  <c r="CQ24" i="2"/>
  <c r="CP24" i="2"/>
  <c r="CO24" i="2"/>
  <c r="CN24" i="2"/>
  <c r="I24" i="2"/>
  <c r="G24" i="4" s="1"/>
  <c r="M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U23" i="2"/>
  <c r="DT23" i="2"/>
  <c r="DS23" i="2"/>
  <c r="DR23" i="2"/>
  <c r="DQ23" i="2"/>
  <c r="DP23" i="2"/>
  <c r="DO23" i="2"/>
  <c r="DN23" i="2"/>
  <c r="DM23" i="2"/>
  <c r="DL23" i="2"/>
  <c r="DK23" i="2"/>
  <c r="DI23" i="2"/>
  <c r="DH23" i="2"/>
  <c r="DG23" i="2"/>
  <c r="DF23" i="2"/>
  <c r="DE23" i="2"/>
  <c r="DD23" i="2"/>
  <c r="DC23" i="2"/>
  <c r="CQ23" i="2"/>
  <c r="CP23" i="2"/>
  <c r="CO23" i="2"/>
  <c r="CN23" i="2"/>
  <c r="I23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U22" i="2"/>
  <c r="DT22" i="2"/>
  <c r="DS22" i="2"/>
  <c r="DR22" i="2"/>
  <c r="DQ22" i="2"/>
  <c r="DP22" i="2"/>
  <c r="DO22" i="2"/>
  <c r="DN22" i="2"/>
  <c r="DM22" i="2"/>
  <c r="DL22" i="2"/>
  <c r="DK22" i="2"/>
  <c r="DI22" i="2"/>
  <c r="DH22" i="2"/>
  <c r="DG22" i="2"/>
  <c r="DF22" i="2"/>
  <c r="DE22" i="2"/>
  <c r="DD22" i="2"/>
  <c r="DC22" i="2"/>
  <c r="CQ22" i="2"/>
  <c r="CP22" i="2"/>
  <c r="CO22" i="2"/>
  <c r="CN22" i="2"/>
  <c r="I22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U21" i="2"/>
  <c r="DT21" i="2"/>
  <c r="DS21" i="2"/>
  <c r="DR21" i="2"/>
  <c r="DQ21" i="2"/>
  <c r="DP21" i="2"/>
  <c r="DO21" i="2"/>
  <c r="DN21" i="2"/>
  <c r="DM21" i="2"/>
  <c r="DL21" i="2"/>
  <c r="DK21" i="2"/>
  <c r="DI21" i="2"/>
  <c r="DH21" i="2"/>
  <c r="DG21" i="2"/>
  <c r="DF21" i="2"/>
  <c r="DE21" i="2"/>
  <c r="DD21" i="2"/>
  <c r="DC21" i="2"/>
  <c r="CQ21" i="2"/>
  <c r="CP21" i="2"/>
  <c r="CO21" i="2"/>
  <c r="CN21" i="2"/>
  <c r="I21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U20" i="2"/>
  <c r="DT20" i="2"/>
  <c r="DS20" i="2"/>
  <c r="DR20" i="2"/>
  <c r="DQ20" i="2"/>
  <c r="DP20" i="2"/>
  <c r="DO20" i="2"/>
  <c r="DN20" i="2"/>
  <c r="DM20" i="2"/>
  <c r="DL20" i="2"/>
  <c r="DK20" i="2"/>
  <c r="DI20" i="2"/>
  <c r="DH20" i="2"/>
  <c r="DG20" i="2"/>
  <c r="DF20" i="2"/>
  <c r="DE20" i="2"/>
  <c r="DD20" i="2"/>
  <c r="DC20" i="2"/>
  <c r="CQ20" i="2"/>
  <c r="CP20" i="2"/>
  <c r="CO20" i="2"/>
  <c r="CN20" i="2"/>
  <c r="I20" i="2"/>
  <c r="G20" i="4" s="1"/>
  <c r="M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U19" i="2"/>
  <c r="DT19" i="2"/>
  <c r="DS19" i="2"/>
  <c r="DR19" i="2"/>
  <c r="DQ19" i="2"/>
  <c r="DP19" i="2"/>
  <c r="DO19" i="2"/>
  <c r="DN19" i="2"/>
  <c r="DM19" i="2"/>
  <c r="DL19" i="2"/>
  <c r="DK19" i="2"/>
  <c r="DI19" i="2"/>
  <c r="DH19" i="2"/>
  <c r="DG19" i="2"/>
  <c r="DF19" i="2"/>
  <c r="DE19" i="2"/>
  <c r="DD19" i="2"/>
  <c r="DC19" i="2"/>
  <c r="CQ19" i="2"/>
  <c r="CP19" i="2"/>
  <c r="CO19" i="2"/>
  <c r="CN19" i="2"/>
  <c r="I19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U18" i="2"/>
  <c r="DT18" i="2"/>
  <c r="DS18" i="2"/>
  <c r="DR18" i="2"/>
  <c r="DQ18" i="2"/>
  <c r="DP18" i="2"/>
  <c r="DO18" i="2"/>
  <c r="DN18" i="2"/>
  <c r="DM18" i="2"/>
  <c r="DL18" i="2"/>
  <c r="DK18" i="2"/>
  <c r="DI18" i="2"/>
  <c r="DH18" i="2"/>
  <c r="DG18" i="2"/>
  <c r="DF18" i="2"/>
  <c r="DE18" i="2"/>
  <c r="DD18" i="2"/>
  <c r="DC18" i="2"/>
  <c r="CQ18" i="2"/>
  <c r="CP18" i="2"/>
  <c r="CO18" i="2"/>
  <c r="CN18" i="2"/>
  <c r="I18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U17" i="2"/>
  <c r="DT17" i="2"/>
  <c r="DS17" i="2"/>
  <c r="DR17" i="2"/>
  <c r="DQ17" i="2"/>
  <c r="DP17" i="2"/>
  <c r="DO17" i="2"/>
  <c r="DN17" i="2"/>
  <c r="DM17" i="2"/>
  <c r="DL17" i="2"/>
  <c r="DK17" i="2"/>
  <c r="DI17" i="2"/>
  <c r="DH17" i="2"/>
  <c r="DG17" i="2"/>
  <c r="DF17" i="2"/>
  <c r="DE17" i="2"/>
  <c r="DD17" i="2"/>
  <c r="DC17" i="2"/>
  <c r="CQ17" i="2"/>
  <c r="CP17" i="2"/>
  <c r="CO17" i="2"/>
  <c r="CN17" i="2"/>
  <c r="I17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U16" i="2"/>
  <c r="DT16" i="2"/>
  <c r="DS16" i="2"/>
  <c r="DR16" i="2"/>
  <c r="DQ16" i="2"/>
  <c r="DP16" i="2"/>
  <c r="DO16" i="2"/>
  <c r="DN16" i="2"/>
  <c r="DM16" i="2"/>
  <c r="DL16" i="2"/>
  <c r="DK16" i="2"/>
  <c r="DI16" i="2"/>
  <c r="DH16" i="2"/>
  <c r="DG16" i="2"/>
  <c r="DF16" i="2"/>
  <c r="DE16" i="2"/>
  <c r="DD16" i="2"/>
  <c r="DC16" i="2"/>
  <c r="CQ16" i="2"/>
  <c r="CP16" i="2"/>
  <c r="CO16" i="2"/>
  <c r="CN16" i="2"/>
  <c r="I16" i="2"/>
  <c r="G16" i="4" s="1"/>
  <c r="M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U15" i="2"/>
  <c r="DT15" i="2"/>
  <c r="DS15" i="2"/>
  <c r="DR15" i="2"/>
  <c r="DQ15" i="2"/>
  <c r="DP15" i="2"/>
  <c r="DO15" i="2"/>
  <c r="DN15" i="2"/>
  <c r="DM15" i="2"/>
  <c r="DL15" i="2"/>
  <c r="DK15" i="2"/>
  <c r="DI15" i="2"/>
  <c r="DH15" i="2"/>
  <c r="DG15" i="2"/>
  <c r="DF15" i="2"/>
  <c r="DE15" i="2"/>
  <c r="DD15" i="2"/>
  <c r="DC15" i="2"/>
  <c r="CQ15" i="2"/>
  <c r="CP15" i="2"/>
  <c r="CO15" i="2"/>
  <c r="CN15" i="2"/>
  <c r="I15" i="2"/>
  <c r="G15" i="4" s="1"/>
  <c r="M15" i="4" s="1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U14" i="2"/>
  <c r="DT14" i="2"/>
  <c r="DS14" i="2"/>
  <c r="DR14" i="2"/>
  <c r="DQ14" i="2"/>
  <c r="DP14" i="2"/>
  <c r="DO14" i="2"/>
  <c r="DN14" i="2"/>
  <c r="DM14" i="2"/>
  <c r="DL14" i="2"/>
  <c r="DK14" i="2"/>
  <c r="DI14" i="2"/>
  <c r="DH14" i="2"/>
  <c r="DG14" i="2"/>
  <c r="DF14" i="2"/>
  <c r="DE14" i="2"/>
  <c r="DD14" i="2"/>
  <c r="DC14" i="2"/>
  <c r="CQ14" i="2"/>
  <c r="CP14" i="2"/>
  <c r="CO14" i="2"/>
  <c r="CN14" i="2"/>
  <c r="I14" i="2"/>
  <c r="G14" i="4" s="1"/>
  <c r="M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U13" i="2"/>
  <c r="DT13" i="2"/>
  <c r="DS13" i="2"/>
  <c r="DR13" i="2"/>
  <c r="DQ13" i="2"/>
  <c r="DP13" i="2"/>
  <c r="DO13" i="2"/>
  <c r="DN13" i="2"/>
  <c r="DM13" i="2"/>
  <c r="DL13" i="2"/>
  <c r="DK13" i="2"/>
  <c r="DI13" i="2"/>
  <c r="DH13" i="2"/>
  <c r="DG13" i="2"/>
  <c r="DF13" i="2"/>
  <c r="DE13" i="2"/>
  <c r="DD13" i="2"/>
  <c r="DC13" i="2"/>
  <c r="CQ13" i="2"/>
  <c r="CP13" i="2"/>
  <c r="CO13" i="2"/>
  <c r="CN13" i="2"/>
  <c r="I13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U12" i="2"/>
  <c r="DT12" i="2"/>
  <c r="DS12" i="2"/>
  <c r="DR12" i="2"/>
  <c r="DQ12" i="2"/>
  <c r="DP12" i="2"/>
  <c r="DO12" i="2"/>
  <c r="DN12" i="2"/>
  <c r="DM12" i="2"/>
  <c r="DL12" i="2"/>
  <c r="DK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U11" i="2"/>
  <c r="DT11" i="2"/>
  <c r="DS11" i="2"/>
  <c r="DR11" i="2"/>
  <c r="DQ11" i="2"/>
  <c r="DP11" i="2"/>
  <c r="DO11" i="2"/>
  <c r="DN11" i="2"/>
  <c r="DM11" i="2"/>
  <c r="DL11" i="2"/>
  <c r="DK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U10" i="2"/>
  <c r="DT10" i="2"/>
  <c r="DS10" i="2"/>
  <c r="DR10" i="2"/>
  <c r="DQ10" i="2"/>
  <c r="DP10" i="2"/>
  <c r="DO10" i="2"/>
  <c r="DN10" i="2"/>
  <c r="DM10" i="2"/>
  <c r="DL10" i="2"/>
  <c r="DK10" i="2"/>
  <c r="DI10" i="2"/>
  <c r="DH10" i="2"/>
  <c r="DG10" i="2"/>
  <c r="DF10" i="2"/>
  <c r="DE10" i="2"/>
  <c r="DD10" i="2"/>
  <c r="DC10" i="2"/>
  <c r="CQ10" i="2"/>
  <c r="CP10" i="2"/>
  <c r="CO10" i="2"/>
  <c r="CN10" i="2"/>
  <c r="I10" i="2"/>
  <c r="G10" i="4" s="1"/>
  <c r="M10" i="4" s="1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U9" i="2"/>
  <c r="DT9" i="2"/>
  <c r="DS9" i="2"/>
  <c r="DR9" i="2"/>
  <c r="DQ9" i="2"/>
  <c r="DP9" i="2"/>
  <c r="DO9" i="2"/>
  <c r="DN9" i="2"/>
  <c r="DM9" i="2"/>
  <c r="DL9" i="2"/>
  <c r="DK9" i="2"/>
  <c r="DI9" i="2"/>
  <c r="DH9" i="2"/>
  <c r="DG9" i="2"/>
  <c r="DF9" i="2"/>
  <c r="DE9" i="2"/>
  <c r="DD9" i="2"/>
  <c r="DC9" i="2"/>
  <c r="CQ9" i="2"/>
  <c r="CP9" i="2"/>
  <c r="CO9" i="2"/>
  <c r="CN9" i="2"/>
  <c r="I9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U8" i="2"/>
  <c r="DT8" i="2"/>
  <c r="DS8" i="2"/>
  <c r="DR8" i="2"/>
  <c r="DQ8" i="2"/>
  <c r="DP8" i="2"/>
  <c r="DO8" i="2"/>
  <c r="DN8" i="2"/>
  <c r="DM8" i="2"/>
  <c r="DL8" i="2"/>
  <c r="DK8" i="2"/>
  <c r="DI8" i="2"/>
  <c r="DH8" i="2"/>
  <c r="DG8" i="2"/>
  <c r="DF8" i="2"/>
  <c r="DE8" i="2"/>
  <c r="DD8" i="2"/>
  <c r="DC8" i="2"/>
  <c r="CQ8" i="2"/>
  <c r="CP8" i="2"/>
  <c r="CO8" i="2"/>
  <c r="CN8" i="2"/>
  <c r="I8" i="2"/>
  <c r="G8" i="4" s="1"/>
  <c r="M8" i="4" s="1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G6" i="4" s="1"/>
  <c r="M6" i="4" s="1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Q5" i="2"/>
  <c r="CP5" i="2"/>
  <c r="CO5" i="2"/>
  <c r="CN5" i="2"/>
  <c r="I5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G4" i="4" s="1"/>
  <c r="M4" i="4" s="1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P171" i="2" s="1"/>
  <c r="EO2" i="2"/>
  <c r="EN2" i="2"/>
  <c r="EM2" i="2"/>
  <c r="EL2" i="2"/>
  <c r="EK2" i="2"/>
  <c r="EJ2" i="2"/>
  <c r="EI2" i="2"/>
  <c r="EG2" i="2"/>
  <c r="EF2" i="2"/>
  <c r="EE2" i="2"/>
  <c r="ED2" i="2"/>
  <c r="EC2" i="2"/>
  <c r="EB2" i="2"/>
  <c r="EA2" i="2"/>
  <c r="DZ2" i="2"/>
  <c r="DY2" i="2"/>
  <c r="DX2" i="2"/>
  <c r="DW2" i="2"/>
  <c r="DV2" i="2"/>
  <c r="DV29" i="2" s="1"/>
  <c r="DU2" i="2"/>
  <c r="DT2" i="2"/>
  <c r="DT70" i="2" s="1"/>
  <c r="DS2" i="2"/>
  <c r="DR2" i="2"/>
  <c r="DQ2" i="2"/>
  <c r="DQ112" i="2" s="1"/>
  <c r="DP2" i="2"/>
  <c r="DP112" i="2" s="1"/>
  <c r="DO2" i="2"/>
  <c r="DN2" i="2"/>
  <c r="DM2" i="2"/>
  <c r="DL2" i="2"/>
  <c r="DK2" i="2"/>
  <c r="DJ2" i="2"/>
  <c r="DJ29" i="2" s="1"/>
  <c r="DI2" i="2"/>
  <c r="DH2" i="2"/>
  <c r="DH112" i="2" s="1"/>
  <c r="DG2" i="2"/>
  <c r="DF2" i="2"/>
  <c r="DF90" i="2" s="1"/>
  <c r="DE2" i="2"/>
  <c r="DD2" i="2"/>
  <c r="DD176" i="2" s="1"/>
  <c r="DC2" i="2"/>
  <c r="DC112" i="2" s="1"/>
  <c r="DB2" i="2"/>
  <c r="DB112" i="2" s="1"/>
  <c r="B488" i="1"/>
  <c r="M488" i="1" s="1"/>
  <c r="B487" i="1"/>
  <c r="H487" i="1" s="1"/>
  <c r="J487" i="1" s="1"/>
  <c r="B486" i="1"/>
  <c r="H486" i="1" s="1"/>
  <c r="J486" i="1" s="1"/>
  <c r="B485" i="1"/>
  <c r="M485" i="1" s="1"/>
  <c r="B484" i="1"/>
  <c r="H484" i="1" s="1"/>
  <c r="J484" i="1" s="1"/>
  <c r="B483" i="1"/>
  <c r="H483" i="1" s="1"/>
  <c r="J483" i="1" s="1"/>
  <c r="B482" i="1"/>
  <c r="M482" i="1" s="1"/>
  <c r="B481" i="1"/>
  <c r="I481" i="1" s="1"/>
  <c r="K481" i="1" s="1"/>
  <c r="B480" i="1"/>
  <c r="I480" i="1" s="1"/>
  <c r="K480" i="1" s="1"/>
  <c r="B479" i="1"/>
  <c r="H479" i="1" s="1"/>
  <c r="J479" i="1" s="1"/>
  <c r="B478" i="1"/>
  <c r="B477" i="1"/>
  <c r="B476" i="1"/>
  <c r="I476" i="1" s="1"/>
  <c r="K476" i="1" s="1"/>
  <c r="B475" i="1"/>
  <c r="I475" i="1" s="1"/>
  <c r="K475" i="1" s="1"/>
  <c r="B474" i="1"/>
  <c r="I474" i="1" s="1"/>
  <c r="K474" i="1" s="1"/>
  <c r="B473" i="1"/>
  <c r="H473" i="1" s="1"/>
  <c r="J473" i="1" s="1"/>
  <c r="B472" i="1"/>
  <c r="B471" i="1"/>
  <c r="I471" i="1" s="1"/>
  <c r="K471" i="1" s="1"/>
  <c r="B470" i="1"/>
  <c r="M470" i="1" s="1"/>
  <c r="B469" i="1"/>
  <c r="I469" i="1" s="1"/>
  <c r="K469" i="1" s="1"/>
  <c r="B468" i="1"/>
  <c r="I468" i="1" s="1"/>
  <c r="K468" i="1" s="1"/>
  <c r="B467" i="1"/>
  <c r="I467" i="1" s="1"/>
  <c r="K467" i="1" s="1"/>
  <c r="B466" i="1"/>
  <c r="B465" i="1"/>
  <c r="B464" i="1"/>
  <c r="H464" i="1" s="1"/>
  <c r="J464" i="1" s="1"/>
  <c r="B463" i="1"/>
  <c r="I463" i="1" s="1"/>
  <c r="K463" i="1" s="1"/>
  <c r="B462" i="1"/>
  <c r="I462" i="1" s="1"/>
  <c r="K462" i="1" s="1"/>
  <c r="B461" i="1"/>
  <c r="H461" i="1" s="1"/>
  <c r="J461" i="1" s="1"/>
  <c r="B460" i="1"/>
  <c r="B459" i="1"/>
  <c r="I459" i="1" s="1"/>
  <c r="K459" i="1" s="1"/>
  <c r="B458" i="1"/>
  <c r="I458" i="1" s="1"/>
  <c r="K458" i="1" s="1"/>
  <c r="B457" i="1"/>
  <c r="I457" i="1" s="1"/>
  <c r="K457" i="1" s="1"/>
  <c r="B456" i="1"/>
  <c r="I456" i="1" s="1"/>
  <c r="K456" i="1" s="1"/>
  <c r="B455" i="1"/>
  <c r="H455" i="1" s="1"/>
  <c r="J455" i="1" s="1"/>
  <c r="B454" i="1"/>
  <c r="B453" i="1"/>
  <c r="B452" i="1"/>
  <c r="H452" i="1" s="1"/>
  <c r="J452" i="1" s="1"/>
  <c r="B451" i="1"/>
  <c r="I451" i="1" s="1"/>
  <c r="K451" i="1" s="1"/>
  <c r="B450" i="1"/>
  <c r="I450" i="1" s="1"/>
  <c r="K450" i="1" s="1"/>
  <c r="B449" i="1"/>
  <c r="H449" i="1" s="1"/>
  <c r="J449" i="1" s="1"/>
  <c r="B448" i="1"/>
  <c r="B447" i="1"/>
  <c r="I447" i="1" s="1"/>
  <c r="K447" i="1" s="1"/>
  <c r="B446" i="1"/>
  <c r="H446" i="1" s="1"/>
  <c r="J446" i="1" s="1"/>
  <c r="B445" i="1"/>
  <c r="I445" i="1" s="1"/>
  <c r="K445" i="1" s="1"/>
  <c r="B444" i="1"/>
  <c r="I444" i="1" s="1"/>
  <c r="K444" i="1" s="1"/>
  <c r="B443" i="1"/>
  <c r="H443" i="1" s="1"/>
  <c r="J443" i="1" s="1"/>
  <c r="B442" i="1"/>
  <c r="B441" i="1"/>
  <c r="B440" i="1"/>
  <c r="H440" i="1" s="1"/>
  <c r="J440" i="1" s="1"/>
  <c r="B439" i="1"/>
  <c r="M439" i="1" s="1"/>
  <c r="B438" i="1"/>
  <c r="M438" i="1" s="1"/>
  <c r="B437" i="1"/>
  <c r="M437" i="1" s="1"/>
  <c r="B436" i="1"/>
  <c r="M436" i="1" s="1"/>
  <c r="B435" i="1"/>
  <c r="M435" i="1" s="1"/>
  <c r="B434" i="1"/>
  <c r="H434" i="1" s="1"/>
  <c r="J434" i="1" s="1"/>
  <c r="B433" i="1"/>
  <c r="M433" i="1" s="1"/>
  <c r="B432" i="1"/>
  <c r="M432" i="1" s="1"/>
  <c r="B431" i="1"/>
  <c r="M431" i="1" s="1"/>
  <c r="B430" i="1"/>
  <c r="M430" i="1" s="1"/>
  <c r="B429" i="1"/>
  <c r="M429" i="1" s="1"/>
  <c r="B428" i="1"/>
  <c r="H428" i="1" s="1"/>
  <c r="J428" i="1" s="1"/>
  <c r="B427" i="1"/>
  <c r="M427" i="1" s="1"/>
  <c r="B426" i="1"/>
  <c r="M426" i="1" s="1"/>
  <c r="B425" i="1"/>
  <c r="I425" i="1" s="1"/>
  <c r="K425" i="1" s="1"/>
  <c r="B424" i="1"/>
  <c r="M424" i="1" s="1"/>
  <c r="B423" i="1"/>
  <c r="M423" i="1" s="1"/>
  <c r="B422" i="1"/>
  <c r="H422" i="1" s="1"/>
  <c r="J422" i="1" s="1"/>
  <c r="B421" i="1"/>
  <c r="M421" i="1" s="1"/>
  <c r="B420" i="1"/>
  <c r="M420" i="1" s="1"/>
  <c r="B419" i="1"/>
  <c r="M419" i="1" s="1"/>
  <c r="B418" i="1"/>
  <c r="M418" i="1" s="1"/>
  <c r="B417" i="1"/>
  <c r="M417" i="1" s="1"/>
  <c r="B416" i="1"/>
  <c r="H416" i="1" s="1"/>
  <c r="J416" i="1" s="1"/>
  <c r="B415" i="1"/>
  <c r="M415" i="1" s="1"/>
  <c r="B414" i="1"/>
  <c r="M414" i="1" s="1"/>
  <c r="B413" i="1"/>
  <c r="M413" i="1" s="1"/>
  <c r="B412" i="1"/>
  <c r="M412" i="1" s="1"/>
  <c r="B411" i="1"/>
  <c r="M411" i="1" s="1"/>
  <c r="B410" i="1"/>
  <c r="H410" i="1" s="1"/>
  <c r="J410" i="1" s="1"/>
  <c r="B409" i="1"/>
  <c r="M409" i="1" s="1"/>
  <c r="B408" i="1"/>
  <c r="M408" i="1" s="1"/>
  <c r="B407" i="1"/>
  <c r="I407" i="1" s="1"/>
  <c r="K407" i="1" s="1"/>
  <c r="B406" i="1"/>
  <c r="M406" i="1" s="1"/>
  <c r="B405" i="1"/>
  <c r="M405" i="1" s="1"/>
  <c r="B404" i="1"/>
  <c r="H404" i="1" s="1"/>
  <c r="J404" i="1" s="1"/>
  <c r="B403" i="1"/>
  <c r="M403" i="1" s="1"/>
  <c r="B402" i="1"/>
  <c r="M402" i="1" s="1"/>
  <c r="B401" i="1"/>
  <c r="M401" i="1" s="1"/>
  <c r="B400" i="1"/>
  <c r="M400" i="1" s="1"/>
  <c r="B399" i="1"/>
  <c r="M399" i="1" s="1"/>
  <c r="B398" i="1"/>
  <c r="H398" i="1" s="1"/>
  <c r="J398" i="1" s="1"/>
  <c r="B397" i="1"/>
  <c r="M397" i="1" s="1"/>
  <c r="B396" i="1"/>
  <c r="M396" i="1" s="1"/>
  <c r="B395" i="1"/>
  <c r="M395" i="1" s="1"/>
  <c r="B394" i="1"/>
  <c r="M394" i="1" s="1"/>
  <c r="B393" i="1"/>
  <c r="M393" i="1" s="1"/>
  <c r="B392" i="1"/>
  <c r="H392" i="1" s="1"/>
  <c r="J392" i="1" s="1"/>
  <c r="B391" i="1"/>
  <c r="M391" i="1" s="1"/>
  <c r="B390" i="1"/>
  <c r="M390" i="1" s="1"/>
  <c r="B389" i="1"/>
  <c r="I389" i="1" s="1"/>
  <c r="K389" i="1" s="1"/>
  <c r="B368" i="1"/>
  <c r="M368" i="1" s="1"/>
  <c r="B367" i="1"/>
  <c r="M367" i="1" s="1"/>
  <c r="B366" i="1"/>
  <c r="H366" i="1" s="1"/>
  <c r="J366" i="1" s="1"/>
  <c r="B365" i="1"/>
  <c r="M365" i="1" s="1"/>
  <c r="B364" i="1"/>
  <c r="M364" i="1" s="1"/>
  <c r="B363" i="1"/>
  <c r="M363" i="1" s="1"/>
  <c r="B362" i="1"/>
  <c r="M362" i="1" s="1"/>
  <c r="B361" i="1"/>
  <c r="M361" i="1" s="1"/>
  <c r="B360" i="1"/>
  <c r="H360" i="1" s="1"/>
  <c r="J360" i="1" s="1"/>
  <c r="B359" i="1"/>
  <c r="M359" i="1" s="1"/>
  <c r="B358" i="1"/>
  <c r="M358" i="1" s="1"/>
  <c r="B357" i="1"/>
  <c r="M357" i="1" s="1"/>
  <c r="B356" i="1"/>
  <c r="M356" i="1" s="1"/>
  <c r="B355" i="1"/>
  <c r="M355" i="1" s="1"/>
  <c r="B354" i="1"/>
  <c r="H354" i="1" s="1"/>
  <c r="J354" i="1" s="1"/>
  <c r="B353" i="1"/>
  <c r="M353" i="1" s="1"/>
  <c r="B352" i="1"/>
  <c r="M352" i="1" s="1"/>
  <c r="B351" i="1"/>
  <c r="I351" i="1" s="1"/>
  <c r="K351" i="1" s="1"/>
  <c r="B350" i="1"/>
  <c r="M350" i="1" s="1"/>
  <c r="B349" i="1"/>
  <c r="M349" i="1" s="1"/>
  <c r="B348" i="1"/>
  <c r="H348" i="1" s="1"/>
  <c r="J348" i="1" s="1"/>
  <c r="B347" i="1"/>
  <c r="M347" i="1" s="1"/>
  <c r="B346" i="1"/>
  <c r="H346" i="1" s="1"/>
  <c r="J346" i="1" s="1"/>
  <c r="B345" i="1"/>
  <c r="H345" i="1" s="1"/>
  <c r="J345" i="1" s="1"/>
  <c r="B344" i="1"/>
  <c r="H344" i="1" s="1"/>
  <c r="J344" i="1" s="1"/>
  <c r="B343" i="1"/>
  <c r="H343" i="1" s="1"/>
  <c r="J343" i="1" s="1"/>
  <c r="B342" i="1"/>
  <c r="I342" i="1" s="1"/>
  <c r="K342" i="1" s="1"/>
  <c r="B341" i="1"/>
  <c r="H341" i="1" s="1"/>
  <c r="J341" i="1" s="1"/>
  <c r="B340" i="1"/>
  <c r="H340" i="1" s="1"/>
  <c r="J340" i="1" s="1"/>
  <c r="B339" i="1"/>
  <c r="H339" i="1" s="1"/>
  <c r="J339" i="1" s="1"/>
  <c r="B338" i="1"/>
  <c r="H338" i="1" s="1"/>
  <c r="J338" i="1" s="1"/>
  <c r="B337" i="1"/>
  <c r="H337" i="1" s="1"/>
  <c r="J337" i="1" s="1"/>
  <c r="B321" i="1"/>
  <c r="H321" i="1" s="1"/>
  <c r="J321" i="1" s="1"/>
  <c r="B320" i="1"/>
  <c r="I320" i="1" s="1"/>
  <c r="K320" i="1" s="1"/>
  <c r="B319" i="1"/>
  <c r="H319" i="1" s="1"/>
  <c r="J319" i="1" s="1"/>
  <c r="B318" i="1"/>
  <c r="H318" i="1" s="1"/>
  <c r="J318" i="1" s="1"/>
  <c r="B317" i="1"/>
  <c r="H317" i="1" s="1"/>
  <c r="J317" i="1" s="1"/>
  <c r="B316" i="1"/>
  <c r="H316" i="1" s="1"/>
  <c r="J316" i="1" s="1"/>
  <c r="B315" i="1"/>
  <c r="H315" i="1" s="1"/>
  <c r="J315" i="1" s="1"/>
  <c r="B314" i="1"/>
  <c r="H314" i="1" s="1"/>
  <c r="J314" i="1" s="1"/>
  <c r="B313" i="1"/>
  <c r="H313" i="1" s="1"/>
  <c r="J313" i="1" s="1"/>
  <c r="B312" i="1"/>
  <c r="H312" i="1" s="1"/>
  <c r="J312" i="1" s="1"/>
  <c r="B309" i="1"/>
  <c r="B308" i="1"/>
  <c r="B307" i="1"/>
  <c r="B306" i="1"/>
  <c r="H306" i="1" s="1"/>
  <c r="J306" i="1" s="1"/>
  <c r="B305" i="1"/>
  <c r="B304" i="1"/>
  <c r="B303" i="1"/>
  <c r="B302" i="1"/>
  <c r="B301" i="1"/>
  <c r="H301" i="1" s="1"/>
  <c r="J301" i="1" s="1"/>
  <c r="B300" i="1"/>
  <c r="H300" i="1" s="1"/>
  <c r="J300" i="1" s="1"/>
  <c r="B297" i="1"/>
  <c r="H297" i="1" s="1"/>
  <c r="J297" i="1" s="1"/>
  <c r="B296" i="1"/>
  <c r="H296" i="1" s="1"/>
  <c r="J296" i="1" s="1"/>
  <c r="B295" i="1"/>
  <c r="H295" i="1" s="1"/>
  <c r="J295" i="1" s="1"/>
  <c r="B294" i="1"/>
  <c r="H294" i="1" s="1"/>
  <c r="J294" i="1" s="1"/>
  <c r="B293" i="1"/>
  <c r="H293" i="1" s="1"/>
  <c r="J293" i="1" s="1"/>
  <c r="B292" i="1"/>
  <c r="H292" i="1" s="1"/>
  <c r="J292" i="1" s="1"/>
  <c r="B291" i="1"/>
  <c r="I291" i="1" s="1"/>
  <c r="K291" i="1" s="1"/>
  <c r="B290" i="1"/>
  <c r="H290" i="1" s="1"/>
  <c r="J290" i="1" s="1"/>
  <c r="B289" i="1"/>
  <c r="H289" i="1" s="1"/>
  <c r="J289" i="1" s="1"/>
  <c r="B288" i="1"/>
  <c r="H288" i="1" s="1"/>
  <c r="J288" i="1" s="1"/>
  <c r="B287" i="1"/>
  <c r="H287" i="1" s="1"/>
  <c r="J287" i="1" s="1"/>
  <c r="B286" i="1"/>
  <c r="H286" i="1" s="1"/>
  <c r="J286" i="1" s="1"/>
  <c r="B285" i="1"/>
  <c r="H285" i="1" s="1"/>
  <c r="J285" i="1" s="1"/>
  <c r="B284" i="1"/>
  <c r="H284" i="1" s="1"/>
  <c r="J284" i="1" s="1"/>
  <c r="B283" i="1"/>
  <c r="H283" i="1" s="1"/>
  <c r="J283" i="1" s="1"/>
  <c r="B282" i="1"/>
  <c r="H282" i="1" s="1"/>
  <c r="J282" i="1" s="1"/>
  <c r="B281" i="1"/>
  <c r="H281" i="1" s="1"/>
  <c r="J281" i="1" s="1"/>
  <c r="B280" i="1"/>
  <c r="H280" i="1" s="1"/>
  <c r="J280" i="1" s="1"/>
  <c r="B279" i="1"/>
  <c r="B278" i="1"/>
  <c r="H278" i="1" s="1"/>
  <c r="J278" i="1" s="1"/>
  <c r="B277" i="1"/>
  <c r="H277" i="1" s="1"/>
  <c r="J277" i="1" s="1"/>
  <c r="B276" i="1"/>
  <c r="H276" i="1" s="1"/>
  <c r="J276" i="1" s="1"/>
  <c r="B275" i="1"/>
  <c r="H275" i="1" s="1"/>
  <c r="J275" i="1" s="1"/>
  <c r="B274" i="1"/>
  <c r="H274" i="1" s="1"/>
  <c r="J274" i="1" s="1"/>
  <c r="B273" i="1"/>
  <c r="H273" i="1" s="1"/>
  <c r="J273" i="1" s="1"/>
  <c r="B272" i="1"/>
  <c r="H272" i="1" s="1"/>
  <c r="J272" i="1" s="1"/>
  <c r="B271" i="1"/>
  <c r="H271" i="1" s="1"/>
  <c r="J271" i="1" s="1"/>
  <c r="B270" i="1"/>
  <c r="H270" i="1" s="1"/>
  <c r="J270" i="1" s="1"/>
  <c r="B269" i="1"/>
  <c r="H269" i="1" s="1"/>
  <c r="J269" i="1" s="1"/>
  <c r="B266" i="1"/>
  <c r="H266" i="1" s="1"/>
  <c r="J266" i="1" s="1"/>
  <c r="B265" i="1"/>
  <c r="B264" i="1"/>
  <c r="H264" i="1" s="1"/>
  <c r="J264" i="1" s="1"/>
  <c r="B263" i="1"/>
  <c r="H263" i="1" s="1"/>
  <c r="J263" i="1" s="1"/>
  <c r="B262" i="1"/>
  <c r="H262" i="1" s="1"/>
  <c r="J262" i="1" s="1"/>
  <c r="B261" i="1"/>
  <c r="H261" i="1" s="1"/>
  <c r="J261" i="1" s="1"/>
  <c r="B260" i="1"/>
  <c r="H260" i="1" s="1"/>
  <c r="J260" i="1" s="1"/>
  <c r="K250" i="1"/>
  <c r="B250" i="1"/>
  <c r="M250" i="1" s="1"/>
  <c r="K249" i="1"/>
  <c r="B249" i="1"/>
  <c r="H249" i="1" s="1"/>
  <c r="J249" i="1" s="1"/>
  <c r="K248" i="1"/>
  <c r="B248" i="1"/>
  <c r="H248" i="1" s="1"/>
  <c r="J248" i="1" s="1"/>
  <c r="K247" i="1"/>
  <c r="B247" i="1"/>
  <c r="H247" i="1" s="1"/>
  <c r="J247" i="1" s="1"/>
  <c r="B246" i="1"/>
  <c r="H246" i="1" s="1"/>
  <c r="J246" i="1" s="1"/>
  <c r="B245" i="1"/>
  <c r="B244" i="1"/>
  <c r="M244" i="1" s="1"/>
  <c r="B243" i="1"/>
  <c r="B242" i="1"/>
  <c r="B241" i="1"/>
  <c r="H241" i="1" s="1"/>
  <c r="J241" i="1" s="1"/>
  <c r="B240" i="1"/>
  <c r="B239" i="1"/>
  <c r="B238" i="1"/>
  <c r="B237" i="1"/>
  <c r="B236" i="1"/>
  <c r="B235" i="1"/>
  <c r="M235" i="1" s="1"/>
  <c r="B234" i="1"/>
  <c r="B233" i="1"/>
  <c r="B232" i="1"/>
  <c r="H232" i="1" s="1"/>
  <c r="J232" i="1" s="1"/>
  <c r="B231" i="1"/>
  <c r="B230" i="1"/>
  <c r="I230" i="1" s="1"/>
  <c r="K230" i="1" s="1"/>
  <c r="B227" i="1"/>
  <c r="B226" i="1"/>
  <c r="B225" i="1"/>
  <c r="B224" i="1"/>
  <c r="B223" i="1"/>
  <c r="I223" i="1" s="1"/>
  <c r="K223" i="1" s="1"/>
  <c r="B222" i="1"/>
  <c r="I222" i="1" s="1"/>
  <c r="K222" i="1" s="1"/>
  <c r="B221" i="1"/>
  <c r="H221" i="1" s="1"/>
  <c r="J221" i="1" s="1"/>
  <c r="B212" i="1"/>
  <c r="B211" i="1"/>
  <c r="B210" i="1"/>
  <c r="B209" i="1"/>
  <c r="I209" i="1" s="1"/>
  <c r="K209" i="1" s="1"/>
  <c r="B208" i="1"/>
  <c r="B207" i="1"/>
  <c r="B206" i="1"/>
  <c r="B205" i="1"/>
  <c r="B204" i="1"/>
  <c r="H204" i="1" s="1"/>
  <c r="J204" i="1" s="1"/>
  <c r="B203" i="1"/>
  <c r="I203" i="1" s="1"/>
  <c r="K203" i="1" s="1"/>
  <c r="B202" i="1"/>
  <c r="I202" i="1" s="1"/>
  <c r="K202" i="1" s="1"/>
  <c r="B201" i="1"/>
  <c r="H201" i="1" s="1"/>
  <c r="J201" i="1" s="1"/>
  <c r="B200" i="1"/>
  <c r="B199" i="1"/>
  <c r="B198" i="1"/>
  <c r="M198" i="1" s="1"/>
  <c r="B197" i="1"/>
  <c r="I197" i="1" s="1"/>
  <c r="K197" i="1" s="1"/>
  <c r="B196" i="1"/>
  <c r="B195" i="1"/>
  <c r="H195" i="1" s="1"/>
  <c r="J195" i="1" s="1"/>
  <c r="B194" i="1"/>
  <c r="B193" i="1"/>
  <c r="B192" i="1"/>
  <c r="B191" i="1"/>
  <c r="I191" i="1" s="1"/>
  <c r="K191" i="1" s="1"/>
  <c r="B190" i="1"/>
  <c r="B189" i="1"/>
  <c r="B188" i="1"/>
  <c r="I188" i="1" s="1"/>
  <c r="K188" i="1" s="1"/>
  <c r="B187" i="1"/>
  <c r="B186" i="1"/>
  <c r="H186" i="1" s="1"/>
  <c r="J186" i="1" s="1"/>
  <c r="B185" i="1"/>
  <c r="B184" i="1"/>
  <c r="B183" i="1"/>
  <c r="H183" i="1" s="1"/>
  <c r="J183" i="1" s="1"/>
  <c r="B182" i="1"/>
  <c r="B181" i="1"/>
  <c r="B180" i="1"/>
  <c r="B179" i="1"/>
  <c r="I179" i="1" s="1"/>
  <c r="K179" i="1" s="1"/>
  <c r="B178" i="1"/>
  <c r="I178" i="1" s="1"/>
  <c r="K178" i="1" s="1"/>
  <c r="B177" i="1"/>
  <c r="H177" i="1" s="1"/>
  <c r="J177" i="1" s="1"/>
  <c r="B176" i="1"/>
  <c r="B175" i="1"/>
  <c r="B174" i="1"/>
  <c r="M174" i="1" s="1"/>
  <c r="B173" i="1"/>
  <c r="B172" i="1"/>
  <c r="B171" i="1"/>
  <c r="M171" i="1" s="1"/>
  <c r="B170" i="1"/>
  <c r="B169" i="1"/>
  <c r="B168" i="1"/>
  <c r="H168" i="1" s="1"/>
  <c r="J168" i="1" s="1"/>
  <c r="B167" i="1"/>
  <c r="B166" i="1"/>
  <c r="B165" i="1"/>
  <c r="B164" i="1"/>
  <c r="B163" i="1"/>
  <c r="B162" i="1"/>
  <c r="B161" i="1"/>
  <c r="I161" i="1" s="1"/>
  <c r="K161" i="1" s="1"/>
  <c r="B160" i="1"/>
  <c r="I160" i="1" s="1"/>
  <c r="K160" i="1" s="1"/>
  <c r="B159" i="1"/>
  <c r="H159" i="1" s="1"/>
  <c r="J159" i="1" s="1"/>
  <c r="B158" i="1"/>
  <c r="B155" i="1"/>
  <c r="B154" i="1"/>
  <c r="M154" i="1" s="1"/>
  <c r="B153" i="1"/>
  <c r="B152" i="1"/>
  <c r="I152" i="1" s="1"/>
  <c r="K152" i="1" s="1"/>
  <c r="B151" i="1"/>
  <c r="M151" i="1" s="1"/>
  <c r="B150" i="1"/>
  <c r="B149" i="1"/>
  <c r="B148" i="1"/>
  <c r="B147" i="1"/>
  <c r="I147" i="1" s="1"/>
  <c r="K147" i="1" s="1"/>
  <c r="B146" i="1"/>
  <c r="B145" i="1"/>
  <c r="I145" i="1" s="1"/>
  <c r="K145" i="1" s="1"/>
  <c r="B144" i="1"/>
  <c r="B143" i="1"/>
  <c r="B142" i="1"/>
  <c r="M142" i="1" s="1"/>
  <c r="B141" i="1"/>
  <c r="B140" i="1"/>
  <c r="B139" i="1"/>
  <c r="H139" i="1" s="1"/>
  <c r="J139" i="1" s="1"/>
  <c r="B138" i="1"/>
  <c r="B137" i="1"/>
  <c r="B136" i="1"/>
  <c r="M136" i="1" s="1"/>
  <c r="B135" i="1"/>
  <c r="B134" i="1"/>
  <c r="B133" i="1"/>
  <c r="M133" i="1" s="1"/>
  <c r="B132" i="1"/>
  <c r="B131" i="1"/>
  <c r="B130" i="1"/>
  <c r="B129" i="1"/>
  <c r="B128" i="1"/>
  <c r="B127" i="1"/>
  <c r="B126" i="1"/>
  <c r="B125" i="1"/>
  <c r="B124" i="1"/>
  <c r="M124" i="1" s="1"/>
  <c r="B123" i="1"/>
  <c r="B122" i="1"/>
  <c r="B117" i="1"/>
  <c r="H117" i="1" s="1"/>
  <c r="J117" i="1" s="1"/>
  <c r="B116" i="1"/>
  <c r="H116" i="1" s="1"/>
  <c r="J116" i="1" s="1"/>
  <c r="B115" i="1"/>
  <c r="H115" i="1" s="1"/>
  <c r="J115" i="1" s="1"/>
  <c r="B114" i="1"/>
  <c r="H114" i="1" s="1"/>
  <c r="J114" i="1" s="1"/>
  <c r="B113" i="1"/>
  <c r="M113" i="1" s="1"/>
  <c r="B112" i="1"/>
  <c r="H112" i="1" s="1"/>
  <c r="J112" i="1" s="1"/>
  <c r="B111" i="1"/>
  <c r="H111" i="1" s="1"/>
  <c r="J111" i="1" s="1"/>
  <c r="B110" i="1"/>
  <c r="H110" i="1" s="1"/>
  <c r="J110" i="1" s="1"/>
  <c r="B109" i="1"/>
  <c r="H109" i="1" s="1"/>
  <c r="J109" i="1" s="1"/>
  <c r="B108" i="1"/>
  <c r="H108" i="1" s="1"/>
  <c r="J108" i="1" s="1"/>
  <c r="B102" i="1"/>
  <c r="H102" i="1" s="1"/>
  <c r="J102" i="1" s="1"/>
  <c r="B101" i="1"/>
  <c r="H101" i="1" s="1"/>
  <c r="J101" i="1" s="1"/>
  <c r="B100" i="1"/>
  <c r="M100" i="1" s="1"/>
  <c r="B99" i="1"/>
  <c r="H99" i="1" s="1"/>
  <c r="J99" i="1" s="1"/>
  <c r="B98" i="1"/>
  <c r="H98" i="1" s="1"/>
  <c r="J98" i="1" s="1"/>
  <c r="B97" i="1"/>
  <c r="H97" i="1" s="1"/>
  <c r="J97" i="1" s="1"/>
  <c r="B96" i="1"/>
  <c r="M96" i="1" s="1"/>
  <c r="B95" i="1"/>
  <c r="M95" i="1" s="1"/>
  <c r="B94" i="1"/>
  <c r="H94" i="1" s="1"/>
  <c r="J94" i="1" s="1"/>
  <c r="B93" i="1"/>
  <c r="H93" i="1" s="1"/>
  <c r="J93" i="1" s="1"/>
  <c r="B92" i="1"/>
  <c r="M92" i="1" s="1"/>
  <c r="B91" i="1"/>
  <c r="H91" i="1" s="1"/>
  <c r="J91" i="1" s="1"/>
  <c r="B90" i="1"/>
  <c r="H90" i="1" s="1"/>
  <c r="J90" i="1" s="1"/>
  <c r="B89" i="1"/>
  <c r="H89" i="1" s="1"/>
  <c r="J89" i="1" s="1"/>
  <c r="B88" i="1"/>
  <c r="H88" i="1" s="1"/>
  <c r="J88" i="1" s="1"/>
  <c r="B87" i="1"/>
  <c r="H87" i="1" s="1"/>
  <c r="J87" i="1" s="1"/>
  <c r="B86" i="1"/>
  <c r="H86" i="1" s="1"/>
  <c r="J86" i="1" s="1"/>
  <c r="B85" i="1"/>
  <c r="H85" i="1" s="1"/>
  <c r="J85" i="1" s="1"/>
  <c r="B84" i="1"/>
  <c r="H84" i="1" s="1"/>
  <c r="J84" i="1" s="1"/>
  <c r="B83" i="1"/>
  <c r="M83" i="1" s="1"/>
  <c r="B82" i="1"/>
  <c r="M82" i="1" s="1"/>
  <c r="B81" i="1"/>
  <c r="H81" i="1" s="1"/>
  <c r="J81" i="1" s="1"/>
  <c r="B80" i="1"/>
  <c r="H80" i="1" s="1"/>
  <c r="J80" i="1" s="1"/>
  <c r="B79" i="1"/>
  <c r="H79" i="1" s="1"/>
  <c r="J79" i="1" s="1"/>
  <c r="B78" i="1"/>
  <c r="M78" i="1" s="1"/>
  <c r="B77" i="1"/>
  <c r="H77" i="1" s="1"/>
  <c r="J77" i="1" s="1"/>
  <c r="B76" i="1"/>
  <c r="H76" i="1" s="1"/>
  <c r="J76" i="1" s="1"/>
  <c r="B75" i="1"/>
  <c r="H75" i="1" s="1"/>
  <c r="J75" i="1" s="1"/>
  <c r="B74" i="1"/>
  <c r="M74" i="1" s="1"/>
  <c r="B73" i="1"/>
  <c r="H73" i="1" s="1"/>
  <c r="J73" i="1" s="1"/>
  <c r="B67" i="1"/>
  <c r="H67" i="1" s="1"/>
  <c r="J67" i="1" s="1"/>
  <c r="B66" i="1"/>
  <c r="H66" i="1" s="1"/>
  <c r="J66" i="1" s="1"/>
  <c r="B65" i="1"/>
  <c r="H65" i="1" s="1"/>
  <c r="J65" i="1" s="1"/>
  <c r="B64" i="1"/>
  <c r="M64" i="1" s="1"/>
  <c r="B63" i="1"/>
  <c r="M63" i="1" s="1"/>
  <c r="B62" i="1"/>
  <c r="H62" i="1" s="1"/>
  <c r="J62" i="1" s="1"/>
  <c r="B61" i="1"/>
  <c r="M61" i="1" s="1"/>
  <c r="B60" i="1"/>
  <c r="M60" i="1" s="1"/>
  <c r="B59" i="1"/>
  <c r="H59" i="1" s="1"/>
  <c r="J59" i="1" s="1"/>
  <c r="B58" i="1"/>
  <c r="M58" i="1" s="1"/>
  <c r="B57" i="1"/>
  <c r="M57" i="1" s="1"/>
  <c r="B56" i="1"/>
  <c r="AN56" i="1" s="1"/>
  <c r="B55" i="1"/>
  <c r="AN55" i="1" s="1"/>
  <c r="B54" i="1"/>
  <c r="AN54" i="1" s="1"/>
  <c r="B53" i="1"/>
  <c r="AN53" i="1" s="1"/>
  <c r="B52" i="1"/>
  <c r="AN52" i="1" s="1"/>
  <c r="B51" i="1"/>
  <c r="AN51" i="1" s="1"/>
  <c r="B50" i="1"/>
  <c r="AN50" i="1" s="1"/>
  <c r="B49" i="1"/>
  <c r="AN49" i="1" s="1"/>
  <c r="B48" i="1"/>
  <c r="AN48" i="1" s="1"/>
  <c r="B47" i="1"/>
  <c r="AN47" i="1" s="1"/>
  <c r="B46" i="1"/>
  <c r="AN46" i="1" s="1"/>
  <c r="B45" i="1"/>
  <c r="AN45" i="1" s="1"/>
  <c r="B44" i="1"/>
  <c r="AN44" i="1" s="1"/>
  <c r="B43" i="1"/>
  <c r="AN43" i="1" s="1"/>
  <c r="B42" i="1"/>
  <c r="AN42" i="1" s="1"/>
  <c r="B41" i="1"/>
  <c r="AN41" i="1" s="1"/>
  <c r="B40" i="1"/>
  <c r="AN40" i="1" s="1"/>
  <c r="B39" i="1"/>
  <c r="M39" i="1" s="1"/>
  <c r="B38" i="1"/>
  <c r="M38" i="1" s="1"/>
  <c r="B37" i="1"/>
  <c r="H37" i="1" s="1"/>
  <c r="J37" i="1" s="1"/>
  <c r="B31" i="1"/>
  <c r="M31" i="1" s="1"/>
  <c r="B30" i="1"/>
  <c r="H30" i="1" s="1"/>
  <c r="J30" i="1" s="1"/>
  <c r="B29" i="1"/>
  <c r="H29" i="1" s="1"/>
  <c r="J29" i="1" s="1"/>
  <c r="B28" i="1"/>
  <c r="M28" i="1" s="1"/>
  <c r="B27" i="1"/>
  <c r="M27" i="1" s="1"/>
  <c r="B26" i="1"/>
  <c r="H26" i="1" s="1"/>
  <c r="J26" i="1" s="1"/>
  <c r="B25" i="1"/>
  <c r="M25" i="1" s="1"/>
  <c r="B24" i="1"/>
  <c r="M24" i="1" s="1"/>
  <c r="B23" i="1"/>
  <c r="M23" i="1" s="1"/>
  <c r="B22" i="1"/>
  <c r="H22" i="1" s="1"/>
  <c r="J22" i="1" s="1"/>
  <c r="B21" i="1"/>
  <c r="H21" i="1" s="1"/>
  <c r="J21" i="1" s="1"/>
  <c r="B20" i="1"/>
  <c r="M20" i="1" s="1"/>
  <c r="B19" i="1"/>
  <c r="M19" i="1" s="1"/>
  <c r="B18" i="1"/>
  <c r="H18" i="1" s="1"/>
  <c r="J18" i="1" s="1"/>
  <c r="B17" i="1"/>
  <c r="M17" i="1" s="1"/>
  <c r="B16" i="1"/>
  <c r="H16" i="1" s="1"/>
  <c r="J16" i="1" s="1"/>
  <c r="B15" i="1"/>
  <c r="M15" i="1" s="1"/>
  <c r="B14" i="1"/>
  <c r="H14" i="1" s="1"/>
  <c r="J14" i="1" s="1"/>
  <c r="B13" i="1"/>
  <c r="H13" i="1" s="1"/>
  <c r="J13" i="1" s="1"/>
  <c r="B12" i="1"/>
  <c r="M12" i="1" s="1"/>
  <c r="B11" i="1"/>
  <c r="M11" i="1" s="1"/>
  <c r="B10" i="1"/>
  <c r="H10" i="1" s="1"/>
  <c r="J10" i="1" s="1"/>
  <c r="B9" i="1"/>
  <c r="M9" i="1" s="1"/>
  <c r="B8" i="1"/>
  <c r="H8" i="1" s="1"/>
  <c r="J8" i="1" s="1"/>
  <c r="B7" i="1"/>
  <c r="M7" i="1" s="1"/>
  <c r="B6" i="1"/>
  <c r="H6" i="1" s="1"/>
  <c r="J6" i="1" s="1"/>
  <c r="B5" i="1"/>
  <c r="H5" i="1" s="1"/>
  <c r="J5" i="1" s="1"/>
  <c r="B4" i="1"/>
  <c r="M4" i="1" s="1"/>
  <c r="B3" i="1"/>
  <c r="H3" i="1" s="1"/>
  <c r="J3" i="1" s="1"/>
  <c r="CR71" i="2" l="1"/>
  <c r="CR187" i="2"/>
  <c r="CR175" i="2"/>
  <c r="CR36" i="2"/>
  <c r="I227" i="1"/>
  <c r="K227" i="1" s="1"/>
  <c r="CR70" i="2"/>
  <c r="L264" i="4"/>
  <c r="CR215" i="2"/>
  <c r="I212" i="1"/>
  <c r="K212" i="1" s="1"/>
  <c r="CR34" i="2"/>
  <c r="CR103" i="2"/>
  <c r="CR104" i="2"/>
  <c r="CR105" i="2"/>
  <c r="I148" i="1"/>
  <c r="K148" i="1" s="1"/>
  <c r="I173" i="1"/>
  <c r="K173" i="1" s="1"/>
  <c r="U525" i="2"/>
  <c r="U526" i="2"/>
  <c r="M162" i="1"/>
  <c r="CR33" i="2"/>
  <c r="M207" i="1"/>
  <c r="CR163" i="2"/>
  <c r="U524" i="2"/>
  <c r="I175" i="1"/>
  <c r="K175" i="1" s="1"/>
  <c r="I211" i="1"/>
  <c r="K211" i="1" s="1"/>
  <c r="CR174" i="2"/>
  <c r="CR106" i="2"/>
  <c r="I150" i="1"/>
  <c r="K150" i="1" s="1"/>
  <c r="M189" i="1"/>
  <c r="I172" i="1"/>
  <c r="K172" i="1" s="1"/>
  <c r="I185" i="1"/>
  <c r="K185" i="1" s="1"/>
  <c r="I190" i="1"/>
  <c r="K190" i="1" s="1"/>
  <c r="I265" i="1"/>
  <c r="K265" i="1" s="1"/>
  <c r="I279" i="1"/>
  <c r="K279" i="1" s="1"/>
  <c r="I153" i="1"/>
  <c r="K153" i="1" s="1"/>
  <c r="I167" i="1"/>
  <c r="K167" i="1" s="1"/>
  <c r="CR182" i="2"/>
  <c r="CR176" i="2"/>
  <c r="I155" i="1"/>
  <c r="K155" i="1" s="1"/>
  <c r="I193" i="1"/>
  <c r="K193" i="1" s="1"/>
  <c r="I225" i="1"/>
  <c r="K225" i="1" s="1"/>
  <c r="CR191" i="2"/>
  <c r="CR189" i="2"/>
  <c r="CR181" i="2"/>
  <c r="CR166" i="2"/>
  <c r="CR35" i="2"/>
  <c r="CR94" i="2"/>
  <c r="L245" i="4"/>
  <c r="N245" i="4" s="1"/>
  <c r="CR254" i="2"/>
  <c r="F26" i="7"/>
  <c r="F27" i="7" s="1"/>
  <c r="N10" i="7"/>
  <c r="N12" i="7"/>
  <c r="H42" i="7"/>
  <c r="C46" i="7"/>
  <c r="O41" i="7"/>
  <c r="I146" i="1"/>
  <c r="K146" i="1" s="1"/>
  <c r="I184" i="1"/>
  <c r="K184" i="1" s="1"/>
  <c r="CR183" i="2"/>
  <c r="CR178" i="2"/>
  <c r="CR172" i="2"/>
  <c r="N9" i="7"/>
  <c r="G57" i="7"/>
  <c r="CR48" i="2"/>
  <c r="N41" i="7"/>
  <c r="G11" i="7"/>
  <c r="J9" i="7" s="1"/>
  <c r="H35" i="7"/>
  <c r="C50" i="7"/>
  <c r="I166" i="1"/>
  <c r="K166" i="1" s="1"/>
  <c r="N13" i="7"/>
  <c r="H38" i="7"/>
  <c r="CR160" i="2"/>
  <c r="M180" i="1"/>
  <c r="M238" i="1"/>
  <c r="CR177" i="2"/>
  <c r="I453" i="1"/>
  <c r="K453" i="1" s="1"/>
  <c r="I465" i="1"/>
  <c r="K465" i="1" s="1"/>
  <c r="CR20" i="2"/>
  <c r="H36" i="7"/>
  <c r="M192" i="1"/>
  <c r="M224" i="1"/>
  <c r="H307" i="1"/>
  <c r="J307" i="1" s="1"/>
  <c r="CR170" i="2"/>
  <c r="CR180" i="2"/>
  <c r="CR193" i="2"/>
  <c r="I143" i="1"/>
  <c r="K143" i="1" s="1"/>
  <c r="I169" i="1"/>
  <c r="K169" i="1" s="1"/>
  <c r="I181" i="1"/>
  <c r="K181" i="1" s="1"/>
  <c r="I205" i="1"/>
  <c r="K205" i="1" s="1"/>
  <c r="H308" i="1"/>
  <c r="J308" i="1" s="1"/>
  <c r="I441" i="1"/>
  <c r="K441" i="1" s="1"/>
  <c r="I477" i="1"/>
  <c r="K477" i="1" s="1"/>
  <c r="CR225" i="2"/>
  <c r="CU436" i="2"/>
  <c r="I144" i="1"/>
  <c r="K144" i="1" s="1"/>
  <c r="I158" i="1"/>
  <c r="K158" i="1" s="1"/>
  <c r="I170" i="1"/>
  <c r="K170" i="1" s="1"/>
  <c r="I182" i="1"/>
  <c r="K182" i="1" s="1"/>
  <c r="I194" i="1"/>
  <c r="K194" i="1" s="1"/>
  <c r="I206" i="1"/>
  <c r="K206" i="1" s="1"/>
  <c r="I226" i="1"/>
  <c r="K226" i="1" s="1"/>
  <c r="H309" i="1"/>
  <c r="J309" i="1" s="1"/>
  <c r="I442" i="1"/>
  <c r="K442" i="1" s="1"/>
  <c r="I454" i="1"/>
  <c r="K454" i="1" s="1"/>
  <c r="I466" i="1"/>
  <c r="K466" i="1" s="1"/>
  <c r="I478" i="1"/>
  <c r="K478" i="1" s="1"/>
  <c r="CR82" i="2"/>
  <c r="CR205" i="2"/>
  <c r="H41" i="7"/>
  <c r="H34" i="7"/>
  <c r="C48" i="7"/>
  <c r="CR85" i="2"/>
  <c r="I196" i="1"/>
  <c r="K196" i="1" s="1"/>
  <c r="I208" i="1"/>
  <c r="K208" i="1" s="1"/>
  <c r="H39" i="7"/>
  <c r="CR69" i="2"/>
  <c r="H37" i="7"/>
  <c r="I149" i="1"/>
  <c r="K149" i="1" s="1"/>
  <c r="I187" i="1"/>
  <c r="K187" i="1" s="1"/>
  <c r="I245" i="1"/>
  <c r="K245" i="1" s="1"/>
  <c r="M210" i="1"/>
  <c r="I199" i="1"/>
  <c r="K199" i="1" s="1"/>
  <c r="I176" i="1"/>
  <c r="K176" i="1" s="1"/>
  <c r="I200" i="1"/>
  <c r="K200" i="1" s="1"/>
  <c r="I448" i="1"/>
  <c r="K448" i="1" s="1"/>
  <c r="I460" i="1"/>
  <c r="K460" i="1" s="1"/>
  <c r="I472" i="1"/>
  <c r="K472" i="1" s="1"/>
  <c r="CR168" i="2"/>
  <c r="CR184" i="2"/>
  <c r="I163" i="1"/>
  <c r="K163" i="1" s="1"/>
  <c r="H302" i="1"/>
  <c r="J302" i="1" s="1"/>
  <c r="I164" i="1"/>
  <c r="K164" i="1" s="1"/>
  <c r="H303" i="1"/>
  <c r="J303" i="1" s="1"/>
  <c r="I165" i="1"/>
  <c r="K165" i="1" s="1"/>
  <c r="H304" i="1"/>
  <c r="J304" i="1" s="1"/>
  <c r="CR60" i="2"/>
  <c r="CR74" i="2"/>
  <c r="H40" i="7"/>
  <c r="N287" i="4"/>
  <c r="N291" i="4"/>
  <c r="CU232" i="2"/>
  <c r="CR233" i="2"/>
  <c r="CR236" i="2"/>
  <c r="CR239" i="2"/>
  <c r="CR242" i="2"/>
  <c r="CR245" i="2"/>
  <c r="CU247" i="2"/>
  <c r="CU264" i="2"/>
  <c r="DC50" i="2"/>
  <c r="CR98" i="2"/>
  <c r="CR46" i="2"/>
  <c r="CR261" i="2"/>
  <c r="CR6" i="2"/>
  <c r="CR89" i="2"/>
  <c r="CR171" i="2"/>
  <c r="CR185" i="2"/>
  <c r="CR227" i="2"/>
  <c r="CR232" i="2"/>
  <c r="CR235" i="2"/>
  <c r="CR238" i="2"/>
  <c r="CR241" i="2"/>
  <c r="CR83" i="2"/>
  <c r="N264" i="4"/>
  <c r="CR192" i="2"/>
  <c r="CR234" i="2"/>
  <c r="CR237" i="2"/>
  <c r="DC38" i="2"/>
  <c r="CR194" i="2"/>
  <c r="CR56" i="2"/>
  <c r="CR165" i="2"/>
  <c r="CU282" i="2"/>
  <c r="CU403" i="2"/>
  <c r="CU466" i="2"/>
  <c r="CR30" i="2"/>
  <c r="CR51" i="2"/>
  <c r="CR88" i="2"/>
  <c r="CU199" i="2"/>
  <c r="CR223" i="2"/>
  <c r="CV282" i="2"/>
  <c r="CU412" i="2"/>
  <c r="CU421" i="2"/>
  <c r="CU424" i="2"/>
  <c r="CU125" i="2"/>
  <c r="CU130" i="2"/>
  <c r="CU137" i="2"/>
  <c r="CU142" i="2"/>
  <c r="CR167" i="2"/>
  <c r="CU465" i="2"/>
  <c r="CU280" i="2"/>
  <c r="CU284" i="2"/>
  <c r="CU320" i="2"/>
  <c r="CU468" i="2"/>
  <c r="CU474" i="2"/>
  <c r="CR43" i="2"/>
  <c r="CR79" i="2"/>
  <c r="CU154" i="2"/>
  <c r="CU517" i="2"/>
  <c r="CU289" i="2"/>
  <c r="CU292" i="2"/>
  <c r="CR10" i="2"/>
  <c r="CU149" i="2"/>
  <c r="CU302" i="2"/>
  <c r="CU545" i="2"/>
  <c r="DJ24" i="2"/>
  <c r="DV24" i="2"/>
  <c r="CU182" i="2"/>
  <c r="CU187" i="2"/>
  <c r="CR95" i="2"/>
  <c r="CU192" i="2"/>
  <c r="CU304" i="2"/>
  <c r="CR63" i="2"/>
  <c r="CU265" i="2"/>
  <c r="CU541" i="2"/>
  <c r="DJ15" i="2"/>
  <c r="DV15" i="2"/>
  <c r="CR91" i="2"/>
  <c r="CU223" i="2"/>
  <c r="CU454" i="2"/>
  <c r="CU478" i="2"/>
  <c r="N284" i="4"/>
  <c r="N285" i="4"/>
  <c r="N289" i="4"/>
  <c r="N286" i="4"/>
  <c r="DB20" i="2"/>
  <c r="DB30" i="2"/>
  <c r="DB50" i="2"/>
  <c r="DB62" i="2"/>
  <c r="DF87" i="2"/>
  <c r="CU143" i="2"/>
  <c r="CU144" i="2"/>
  <c r="CU206" i="2"/>
  <c r="CU272" i="2"/>
  <c r="CU281" i="2"/>
  <c r="N282" i="4"/>
  <c r="CU314" i="2"/>
  <c r="CU338" i="2"/>
  <c r="CU342" i="2"/>
  <c r="CU346" i="2"/>
  <c r="CU350" i="2"/>
  <c r="CU354" i="2"/>
  <c r="CU358" i="2"/>
  <c r="CU362" i="2"/>
  <c r="CU366" i="2"/>
  <c r="CU390" i="2"/>
  <c r="CU394" i="2"/>
  <c r="CU398" i="2"/>
  <c r="CU409" i="2"/>
  <c r="CU441" i="2"/>
  <c r="CU453" i="2"/>
  <c r="CU456" i="2"/>
  <c r="CU459" i="2"/>
  <c r="CU462" i="2"/>
  <c r="CU490" i="2"/>
  <c r="CU494" i="2"/>
  <c r="CU540" i="2"/>
  <c r="CR7" i="2"/>
  <c r="G7" i="4"/>
  <c r="M7" i="4" s="1"/>
  <c r="DJ14" i="2"/>
  <c r="DV14" i="2"/>
  <c r="CR41" i="2"/>
  <c r="CU132" i="2"/>
  <c r="CU155" i="2"/>
  <c r="CU158" i="2"/>
  <c r="CU184" i="2"/>
  <c r="CU189" i="2"/>
  <c r="CU194" i="2"/>
  <c r="CU202" i="2"/>
  <c r="CU205" i="2"/>
  <c r="CU208" i="2"/>
  <c r="CU222" i="2"/>
  <c r="CU225" i="2"/>
  <c r="CU244" i="2"/>
  <c r="CU249" i="2"/>
  <c r="CU263" i="2"/>
  <c r="CU275" i="2"/>
  <c r="CU286" i="2"/>
  <c r="CU297" i="2"/>
  <c r="CU322" i="2"/>
  <c r="CU429" i="2"/>
  <c r="CU438" i="2"/>
  <c r="CU444" i="2"/>
  <c r="CU447" i="2"/>
  <c r="CU450" i="2"/>
  <c r="CU485" i="2"/>
  <c r="CU491" i="2"/>
  <c r="CU521" i="2"/>
  <c r="CU531" i="2"/>
  <c r="CU535" i="2"/>
  <c r="CU547" i="2"/>
  <c r="CR22" i="2"/>
  <c r="G22" i="4"/>
  <c r="M22" i="4" s="1"/>
  <c r="CR23" i="2"/>
  <c r="G23" i="4"/>
  <c r="M23" i="4" s="1"/>
  <c r="CR54" i="2"/>
  <c r="G54" i="4"/>
  <c r="M54" i="4" s="1"/>
  <c r="CR81" i="2"/>
  <c r="G81" i="4"/>
  <c r="M81" i="4" s="1"/>
  <c r="CR93" i="2"/>
  <c r="G93" i="4"/>
  <c r="M93" i="4" s="1"/>
  <c r="DB10" i="2"/>
  <c r="DB17" i="2"/>
  <c r="DF47" i="2"/>
  <c r="DB48" i="2"/>
  <c r="DF59" i="2"/>
  <c r="DB60" i="2"/>
  <c r="DF75" i="2"/>
  <c r="CR77" i="2"/>
  <c r="CU128" i="2"/>
  <c r="CU133" i="2"/>
  <c r="CU140" i="2"/>
  <c r="CU179" i="2"/>
  <c r="CU235" i="2"/>
  <c r="CU241" i="2"/>
  <c r="CU266" i="2"/>
  <c r="CU274" i="2"/>
  <c r="CU294" i="2"/>
  <c r="N288" i="4"/>
  <c r="CU308" i="2"/>
  <c r="CU310" i="2"/>
  <c r="CU316" i="2"/>
  <c r="CU321" i="2"/>
  <c r="CU417" i="2"/>
  <c r="CU426" i="2"/>
  <c r="CU432" i="2"/>
  <c r="CU435" i="2"/>
  <c r="CU464" i="2"/>
  <c r="CU479" i="2"/>
  <c r="CU482" i="2"/>
  <c r="CU493" i="2"/>
  <c r="CU498" i="2"/>
  <c r="L195" i="4"/>
  <c r="N195" i="4" s="1"/>
  <c r="U513" i="2"/>
  <c r="DB5" i="2"/>
  <c r="DF84" i="2"/>
  <c r="DH108" i="2"/>
  <c r="CU146" i="2"/>
  <c r="CU191" i="2"/>
  <c r="CU196" i="2"/>
  <c r="CU207" i="2"/>
  <c r="CU210" i="2"/>
  <c r="CU224" i="2"/>
  <c r="CU227" i="2"/>
  <c r="CU246" i="2"/>
  <c r="CU260" i="2"/>
  <c r="CU288" i="2"/>
  <c r="CU291" i="2"/>
  <c r="CU301" i="2"/>
  <c r="CU313" i="2"/>
  <c r="CU341" i="2"/>
  <c r="CU345" i="2"/>
  <c r="CU349" i="2"/>
  <c r="CU353" i="2"/>
  <c r="CU357" i="2"/>
  <c r="CU361" i="2"/>
  <c r="CU365" i="2"/>
  <c r="CU369" i="2"/>
  <c r="CU393" i="2"/>
  <c r="CU397" i="2"/>
  <c r="CU401" i="2"/>
  <c r="CU405" i="2"/>
  <c r="CU414" i="2"/>
  <c r="CU420" i="2"/>
  <c r="CU423" i="2"/>
  <c r="CU440" i="2"/>
  <c r="CU446" i="2"/>
  <c r="CU452" i="2"/>
  <c r="CU461" i="2"/>
  <c r="CU467" i="2"/>
  <c r="CU470" i="2"/>
  <c r="CU473" i="2"/>
  <c r="CU544" i="2"/>
  <c r="CR52" i="2"/>
  <c r="G52" i="4"/>
  <c r="M52" i="4" s="1"/>
  <c r="CR12" i="2"/>
  <c r="G12" i="4"/>
  <c r="M12" i="4" s="1"/>
  <c r="CR13" i="2"/>
  <c r="G13" i="4"/>
  <c r="M13" i="4" s="1"/>
  <c r="CR21" i="2"/>
  <c r="G21" i="4"/>
  <c r="M21" i="4" s="1"/>
  <c r="CR64" i="2"/>
  <c r="G64" i="4"/>
  <c r="M64" i="4" s="1"/>
  <c r="U519" i="2"/>
  <c r="L471" i="4" s="1"/>
  <c r="N471" i="4" s="1"/>
  <c r="L213" i="4"/>
  <c r="N213" i="4" s="1"/>
  <c r="DB16" i="2"/>
  <c r="DJ31" i="2"/>
  <c r="DV31" i="2"/>
  <c r="CR16" i="2"/>
  <c r="DJ21" i="2"/>
  <c r="DV21" i="2"/>
  <c r="DB27" i="2"/>
  <c r="CR39" i="2"/>
  <c r="DT44" i="2"/>
  <c r="CR76" i="2"/>
  <c r="CR86" i="2"/>
  <c r="CU135" i="2"/>
  <c r="CU147" i="2"/>
  <c r="CU160" i="2"/>
  <c r="CR179" i="2"/>
  <c r="CU181" i="2"/>
  <c r="CU186" i="2"/>
  <c r="CU285" i="2"/>
  <c r="CU303" i="2"/>
  <c r="N290" i="4"/>
  <c r="CV310" i="2"/>
  <c r="CU315" i="2"/>
  <c r="CU317" i="2"/>
  <c r="CU318" i="2"/>
  <c r="CU319" i="2"/>
  <c r="CU402" i="2"/>
  <c r="CU408" i="2"/>
  <c r="CU411" i="2"/>
  <c r="CU428" i="2"/>
  <c r="CU434" i="2"/>
  <c r="CU437" i="2"/>
  <c r="CU449" i="2"/>
  <c r="CU455" i="2"/>
  <c r="CU458" i="2"/>
  <c r="CU460" i="2"/>
  <c r="CU492" i="2"/>
  <c r="CU520" i="2"/>
  <c r="CU534" i="2"/>
  <c r="CU538" i="2"/>
  <c r="CR42" i="2"/>
  <c r="G42" i="4"/>
  <c r="M42" i="4" s="1"/>
  <c r="CR78" i="2"/>
  <c r="G78" i="4"/>
  <c r="M78" i="4" s="1"/>
  <c r="CR90" i="2"/>
  <c r="G90" i="4"/>
  <c r="M90" i="4" s="1"/>
  <c r="DB46" i="2"/>
  <c r="CR58" i="2"/>
  <c r="CU123" i="2"/>
  <c r="CU124" i="2"/>
  <c r="CU131" i="2"/>
  <c r="CU136" i="2"/>
  <c r="CU161" i="2"/>
  <c r="CU193" i="2"/>
  <c r="CU209" i="2"/>
  <c r="CU212" i="2"/>
  <c r="CU226" i="2"/>
  <c r="CU240" i="2"/>
  <c r="CU248" i="2"/>
  <c r="CU271" i="2"/>
  <c r="CV301" i="2"/>
  <c r="CU305" i="2"/>
  <c r="CU416" i="2"/>
  <c r="CU422" i="2"/>
  <c r="CU425" i="2"/>
  <c r="CU442" i="2"/>
  <c r="CU443" i="2"/>
  <c r="CU448" i="2"/>
  <c r="CU472" i="2"/>
  <c r="CU481" i="2"/>
  <c r="CU497" i="2"/>
  <c r="CR11" i="2"/>
  <c r="G11" i="4"/>
  <c r="M11" i="4" s="1"/>
  <c r="CR18" i="2"/>
  <c r="G18" i="4"/>
  <c r="M18" i="4" s="1"/>
  <c r="CR19" i="2"/>
  <c r="G19" i="4"/>
  <c r="M19" i="4" s="1"/>
  <c r="CR29" i="2"/>
  <c r="G29" i="4"/>
  <c r="M29" i="4" s="1"/>
  <c r="U520" i="2"/>
  <c r="L472" i="4" s="1"/>
  <c r="N472" i="4" s="1"/>
  <c r="L215" i="4"/>
  <c r="N215" i="4" s="1"/>
  <c r="DJ11" i="2"/>
  <c r="DV11" i="2"/>
  <c r="DF81" i="2"/>
  <c r="DF93" i="2"/>
  <c r="CR97" i="2"/>
  <c r="CU151" i="2"/>
  <c r="CU162" i="2"/>
  <c r="CU183" i="2"/>
  <c r="CU188" i="2"/>
  <c r="CU201" i="2"/>
  <c r="CU234" i="2"/>
  <c r="CU237" i="2"/>
  <c r="CU243" i="2"/>
  <c r="CU262" i="2"/>
  <c r="CU277" i="2"/>
  <c r="CU278" i="2"/>
  <c r="CU296" i="2"/>
  <c r="N283" i="4"/>
  <c r="CV303" i="2"/>
  <c r="CV305" i="2"/>
  <c r="I304" i="1" s="1"/>
  <c r="K304" i="1" s="1"/>
  <c r="CU340" i="2"/>
  <c r="CU344" i="2"/>
  <c r="CU348" i="2"/>
  <c r="CU352" i="2"/>
  <c r="CU356" i="2"/>
  <c r="CU360" i="2"/>
  <c r="CU364" i="2"/>
  <c r="CU368" i="2"/>
  <c r="CU392" i="2"/>
  <c r="CU396" i="2"/>
  <c r="CU400" i="2"/>
  <c r="CU404" i="2"/>
  <c r="CU410" i="2"/>
  <c r="CU413" i="2"/>
  <c r="CU419" i="2"/>
  <c r="CU430" i="2"/>
  <c r="CU431" i="2"/>
  <c r="CU469" i="2"/>
  <c r="CU484" i="2"/>
  <c r="CU487" i="2"/>
  <c r="CU488" i="2"/>
  <c r="CR17" i="2"/>
  <c r="G17" i="4"/>
  <c r="M17" i="4" s="1"/>
  <c r="CR49" i="2"/>
  <c r="G49" i="4"/>
  <c r="M49" i="4" s="1"/>
  <c r="CR61" i="2"/>
  <c r="G61" i="4"/>
  <c r="M61" i="4" s="1"/>
  <c r="DB24" i="2"/>
  <c r="DB38" i="2"/>
  <c r="DB55" i="2"/>
  <c r="CU138" i="2"/>
  <c r="CU145" i="2"/>
  <c r="CU148" i="2"/>
  <c r="CU163" i="2"/>
  <c r="CU178" i="2"/>
  <c r="CU195" i="2"/>
  <c r="CU198" i="2"/>
  <c r="CU211" i="2"/>
  <c r="CU231" i="2"/>
  <c r="CU250" i="2"/>
  <c r="CU290" i="2"/>
  <c r="CU293" i="2"/>
  <c r="CU307" i="2"/>
  <c r="CU407" i="2"/>
  <c r="CU418" i="2"/>
  <c r="CU475" i="2"/>
  <c r="CU476" i="2"/>
  <c r="CU496" i="2"/>
  <c r="CU519" i="2"/>
  <c r="CU523" i="2"/>
  <c r="CU533" i="2"/>
  <c r="CU537" i="2"/>
  <c r="CU539" i="2"/>
  <c r="CU542" i="2"/>
  <c r="CR5" i="2"/>
  <c r="G5" i="4"/>
  <c r="M5" i="4" s="1"/>
  <c r="CR9" i="2"/>
  <c r="G9" i="4"/>
  <c r="M9" i="4" s="1"/>
  <c r="CR28" i="2"/>
  <c r="G28" i="4"/>
  <c r="M28" i="4" s="1"/>
  <c r="CR40" i="2"/>
  <c r="G40" i="4"/>
  <c r="M40" i="4" s="1"/>
  <c r="CR87" i="2"/>
  <c r="G87" i="4"/>
  <c r="M87" i="4" s="1"/>
  <c r="CR155" i="2"/>
  <c r="L163" i="4"/>
  <c r="N163" i="4" s="1"/>
  <c r="U512" i="2"/>
  <c r="L189" i="4"/>
  <c r="N189" i="4" s="1"/>
  <c r="L194" i="4"/>
  <c r="N194" i="4" s="1"/>
  <c r="U515" i="2"/>
  <c r="DB3" i="2"/>
  <c r="CU3" i="2" s="1"/>
  <c r="DB7" i="2"/>
  <c r="CU7" i="2" s="1"/>
  <c r="CR24" i="2"/>
  <c r="DJ28" i="2"/>
  <c r="DV28" i="2"/>
  <c r="CR44" i="2"/>
  <c r="CR55" i="2"/>
  <c r="DF67" i="2"/>
  <c r="CU122" i="2"/>
  <c r="CU126" i="2"/>
  <c r="CU127" i="2"/>
  <c r="CU134" i="2"/>
  <c r="CU139" i="2"/>
  <c r="CU152" i="2"/>
  <c r="CU159" i="2"/>
  <c r="CU164" i="2"/>
  <c r="CR173" i="2"/>
  <c r="CU185" i="2"/>
  <c r="CR188" i="2"/>
  <c r="CU190" i="2"/>
  <c r="CR204" i="2"/>
  <c r="CU230" i="2"/>
  <c r="CR231" i="2"/>
  <c r="CU236" i="2"/>
  <c r="CU287" i="2"/>
  <c r="CU298" i="2"/>
  <c r="CU406" i="2"/>
  <c r="CU439" i="2"/>
  <c r="CU457" i="2"/>
  <c r="CU463" i="2"/>
  <c r="CR25" i="2"/>
  <c r="G25" i="4"/>
  <c r="M25" i="4" s="1"/>
  <c r="CR99" i="2"/>
  <c r="G99" i="4"/>
  <c r="M99" i="4" s="1"/>
  <c r="CR3" i="2"/>
  <c r="DB14" i="2"/>
  <c r="CU14" i="2" s="1"/>
  <c r="DB23" i="2"/>
  <c r="DB43" i="2"/>
  <c r="CR53" i="2"/>
  <c r="DF78" i="2"/>
  <c r="CR154" i="2"/>
  <c r="CU165" i="2"/>
  <c r="CU180" i="2"/>
  <c r="CU197" i="2"/>
  <c r="CU203" i="2"/>
  <c r="CU221" i="2"/>
  <c r="CU238" i="2"/>
  <c r="CU242" i="2"/>
  <c r="CU245" i="2"/>
  <c r="CU273" i="2"/>
  <c r="CU309" i="2"/>
  <c r="CU339" i="2"/>
  <c r="CU343" i="2"/>
  <c r="CU347" i="2"/>
  <c r="CU351" i="2"/>
  <c r="CU355" i="2"/>
  <c r="CU359" i="2"/>
  <c r="CU363" i="2"/>
  <c r="CU367" i="2"/>
  <c r="CU391" i="2"/>
  <c r="CU395" i="2"/>
  <c r="CU399" i="2"/>
  <c r="CU427" i="2"/>
  <c r="CU445" i="2"/>
  <c r="CU451" i="2"/>
  <c r="CU489" i="2"/>
  <c r="CU495" i="2"/>
  <c r="CU518" i="2"/>
  <c r="CR47" i="2"/>
  <c r="G47" i="4"/>
  <c r="M47" i="4" s="1"/>
  <c r="CR59" i="2"/>
  <c r="G59" i="4"/>
  <c r="M59" i="4" s="1"/>
  <c r="DJ8" i="2"/>
  <c r="DV8" i="2"/>
  <c r="CR14" i="2"/>
  <c r="DT49" i="2"/>
  <c r="DT61" i="2"/>
  <c r="DB65" i="2"/>
  <c r="CR73" i="2"/>
  <c r="CR80" i="2"/>
  <c r="CR92" i="2"/>
  <c r="CU129" i="2"/>
  <c r="CU141" i="2"/>
  <c r="CU150" i="2"/>
  <c r="CU153" i="2"/>
  <c r="CR159" i="2"/>
  <c r="CU166" i="2"/>
  <c r="CU200" i="2"/>
  <c r="CU204" i="2"/>
  <c r="CR226" i="2"/>
  <c r="CU233" i="2"/>
  <c r="CU239" i="2"/>
  <c r="CU261" i="2"/>
  <c r="CU270" i="2"/>
  <c r="CU276" i="2"/>
  <c r="CU279" i="2"/>
  <c r="CU283" i="2"/>
  <c r="CU295" i="2"/>
  <c r="CU306" i="2"/>
  <c r="CU415" i="2"/>
  <c r="CU433" i="2"/>
  <c r="CU471" i="2"/>
  <c r="CU477" i="2"/>
  <c r="CU480" i="2"/>
  <c r="CU483" i="2"/>
  <c r="CU486" i="2"/>
  <c r="CU522" i="2"/>
  <c r="CU532" i="2"/>
  <c r="CU536" i="2"/>
  <c r="CU543" i="2"/>
  <c r="CU546" i="2"/>
  <c r="CR75" i="2"/>
  <c r="G75" i="4"/>
  <c r="M75" i="4" s="1"/>
  <c r="CR84" i="2"/>
  <c r="G84" i="4"/>
  <c r="M84" i="4" s="1"/>
  <c r="CR96" i="2"/>
  <c r="G96" i="4"/>
  <c r="M96" i="4" s="1"/>
  <c r="U516" i="2"/>
  <c r="L214" i="4"/>
  <c r="N214" i="4" s="1"/>
  <c r="DB6" i="2"/>
  <c r="CU6" i="2" s="1"/>
  <c r="DB13" i="2"/>
  <c r="DB31" i="2"/>
  <c r="CU31" i="2" s="1"/>
  <c r="DF118" i="2"/>
  <c r="DF121" i="2"/>
  <c r="DF120" i="2"/>
  <c r="DF119" i="2"/>
  <c r="CR228" i="2"/>
  <c r="DJ18" i="2"/>
  <c r="DV18" i="2"/>
  <c r="DJ25" i="2"/>
  <c r="DV25" i="2"/>
  <c r="DJ37" i="2"/>
  <c r="DV37" i="2"/>
  <c r="DB41" i="2"/>
  <c r="DF45" i="2"/>
  <c r="DT47" i="2"/>
  <c r="DC48" i="2"/>
  <c r="DB53" i="2"/>
  <c r="DF57" i="2"/>
  <c r="DT59" i="2"/>
  <c r="DC60" i="2"/>
  <c r="DC65" i="2"/>
  <c r="DT67" i="2"/>
  <c r="DH75" i="2"/>
  <c r="CU75" i="2" s="1"/>
  <c r="DH78" i="2"/>
  <c r="DD79" i="2"/>
  <c r="DH81" i="2"/>
  <c r="DD82" i="2"/>
  <c r="DH84" i="2"/>
  <c r="DD85" i="2"/>
  <c r="DH87" i="2"/>
  <c r="DD88" i="2"/>
  <c r="DH90" i="2"/>
  <c r="DD91" i="2"/>
  <c r="DH93" i="2"/>
  <c r="DD94" i="2"/>
  <c r="DH96" i="2"/>
  <c r="DD97" i="2"/>
  <c r="DH99" i="2"/>
  <c r="DC111" i="2"/>
  <c r="DB117" i="2"/>
  <c r="DD171" i="2"/>
  <c r="CU171" i="2" s="1"/>
  <c r="EP173" i="2"/>
  <c r="DJ35" i="2"/>
  <c r="DV35" i="2"/>
  <c r="DD105" i="2"/>
  <c r="DQ118" i="2"/>
  <c r="DQ120" i="2"/>
  <c r="DQ119" i="2"/>
  <c r="DQ121" i="2"/>
  <c r="DF40" i="2"/>
  <c r="DC43" i="2"/>
  <c r="DF52" i="2"/>
  <c r="DT54" i="2"/>
  <c r="DC55" i="2"/>
  <c r="DF64" i="2"/>
  <c r="DD100" i="2"/>
  <c r="DB111" i="2"/>
  <c r="DF113" i="2"/>
  <c r="DH114" i="2"/>
  <c r="EP168" i="2"/>
  <c r="CV284" i="2"/>
  <c r="I283" i="1" s="1"/>
  <c r="K283" i="1" s="1"/>
  <c r="CR289" i="2"/>
  <c r="CR291" i="2"/>
  <c r="CR293" i="2"/>
  <c r="CR295" i="2"/>
  <c r="CV304" i="2"/>
  <c r="DF70" i="2"/>
  <c r="DC71" i="2"/>
  <c r="DF104" i="2"/>
  <c r="DP119" i="2"/>
  <c r="DP121" i="2"/>
  <c r="DP120" i="2"/>
  <c r="DP118" i="2"/>
  <c r="DC62" i="2"/>
  <c r="DF96" i="2"/>
  <c r="DF99" i="2"/>
  <c r="DQ113" i="2"/>
  <c r="DH115" i="2"/>
  <c r="DD173" i="2"/>
  <c r="EP175" i="2"/>
  <c r="DB36" i="2"/>
  <c r="DB33" i="2"/>
  <c r="DT69" i="2"/>
  <c r="DB71" i="2"/>
  <c r="DH103" i="2"/>
  <c r="DH107" i="2"/>
  <c r="DC119" i="2"/>
  <c r="DC121" i="2"/>
  <c r="DC120" i="2"/>
  <c r="DC118" i="2"/>
  <c r="DF42" i="2"/>
  <c r="DC45" i="2"/>
  <c r="DF54" i="2"/>
  <c r="DT56" i="2"/>
  <c r="DC57" i="2"/>
  <c r="DT66" i="2"/>
  <c r="DH102" i="2"/>
  <c r="DP113" i="2"/>
  <c r="DF114" i="2"/>
  <c r="DD168" i="2"/>
  <c r="EP170" i="2"/>
  <c r="CV302" i="2"/>
  <c r="DJ34" i="2"/>
  <c r="DV34" i="2"/>
  <c r="DD104" i="2"/>
  <c r="DB121" i="2"/>
  <c r="DB120" i="2"/>
  <c r="DB119" i="2"/>
  <c r="DB118" i="2"/>
  <c r="U494" i="2"/>
  <c r="L446" i="4" s="1"/>
  <c r="N446" i="4" s="1"/>
  <c r="U503" i="2"/>
  <c r="DB9" i="2"/>
  <c r="DJ10" i="2"/>
  <c r="DV10" i="2"/>
  <c r="DJ17" i="2"/>
  <c r="DV17" i="2"/>
  <c r="DB26" i="2"/>
  <c r="CR38" i="2"/>
  <c r="DC40" i="2"/>
  <c r="DB45" i="2"/>
  <c r="DF49" i="2"/>
  <c r="CR50" i="2"/>
  <c r="DT51" i="2"/>
  <c r="DC52" i="2"/>
  <c r="DB57" i="2"/>
  <c r="DF61" i="2"/>
  <c r="CR62" i="2"/>
  <c r="DT63" i="2"/>
  <c r="DC64" i="2"/>
  <c r="DH74" i="2"/>
  <c r="DH77" i="2"/>
  <c r="DD78" i="2"/>
  <c r="DH80" i="2"/>
  <c r="DD81" i="2"/>
  <c r="CU81" i="2" s="1"/>
  <c r="DH83" i="2"/>
  <c r="DD84" i="2"/>
  <c r="CU84" i="2" s="1"/>
  <c r="DH86" i="2"/>
  <c r="DD87" i="2"/>
  <c r="CU87" i="2" s="1"/>
  <c r="DH89" i="2"/>
  <c r="DD90" i="2"/>
  <c r="DH92" i="2"/>
  <c r="DD93" i="2"/>
  <c r="CU93" i="2" s="1"/>
  <c r="DH95" i="2"/>
  <c r="DD96" i="2"/>
  <c r="DH98" i="2"/>
  <c r="DD99" i="2"/>
  <c r="DF108" i="2"/>
  <c r="DH109" i="2"/>
  <c r="DC113" i="2"/>
  <c r="DQ114" i="2"/>
  <c r="DF115" i="2"/>
  <c r="DH116" i="2"/>
  <c r="DD175" i="2"/>
  <c r="EP177" i="2"/>
  <c r="CV307" i="2"/>
  <c r="DF69" i="2"/>
  <c r="DC70" i="2"/>
  <c r="DF103" i="2"/>
  <c r="DF107" i="2"/>
  <c r="U504" i="2"/>
  <c r="U495" i="2"/>
  <c r="L447" i="4" s="1"/>
  <c r="N447" i="4" s="1"/>
  <c r="DB12" i="2"/>
  <c r="DB19" i="2"/>
  <c r="DJ20" i="2"/>
  <c r="CU20" i="2" s="1"/>
  <c r="DV20" i="2"/>
  <c r="CR26" i="2"/>
  <c r="DJ27" i="2"/>
  <c r="DV27" i="2"/>
  <c r="DB40" i="2"/>
  <c r="DF44" i="2"/>
  <c r="CR45" i="2"/>
  <c r="DT46" i="2"/>
  <c r="DC47" i="2"/>
  <c r="CU47" i="2" s="1"/>
  <c r="DB52" i="2"/>
  <c r="DF56" i="2"/>
  <c r="CR57" i="2"/>
  <c r="DT58" i="2"/>
  <c r="DC59" i="2"/>
  <c r="DB64" i="2"/>
  <c r="DF66" i="2"/>
  <c r="DC67" i="2"/>
  <c r="DF102" i="2"/>
  <c r="DQ108" i="2"/>
  <c r="DH110" i="2"/>
  <c r="DB113" i="2"/>
  <c r="DP114" i="2"/>
  <c r="DQ115" i="2"/>
  <c r="DD170" i="2"/>
  <c r="EP172" i="2"/>
  <c r="CR186" i="2"/>
  <c r="DB32" i="2"/>
  <c r="DT68" i="2"/>
  <c r="DB70" i="2"/>
  <c r="DT72" i="2"/>
  <c r="DH106" i="2"/>
  <c r="DJ13" i="2"/>
  <c r="DV13" i="2"/>
  <c r="DB22" i="2"/>
  <c r="DB29" i="2"/>
  <c r="CU29" i="2" s="1"/>
  <c r="DJ30" i="2"/>
  <c r="CU30" i="2" s="1"/>
  <c r="DV30" i="2"/>
  <c r="DF39" i="2"/>
  <c r="DC42" i="2"/>
  <c r="DB47" i="2"/>
  <c r="DF51" i="2"/>
  <c r="DT53" i="2"/>
  <c r="DC54" i="2"/>
  <c r="DB59" i="2"/>
  <c r="DF63" i="2"/>
  <c r="DB67" i="2"/>
  <c r="DF74" i="2"/>
  <c r="DF77" i="2"/>
  <c r="DF80" i="2"/>
  <c r="DF83" i="2"/>
  <c r="DF86" i="2"/>
  <c r="DF89" i="2"/>
  <c r="DF92" i="2"/>
  <c r="DF95" i="2"/>
  <c r="DF98" i="2"/>
  <c r="DH101" i="2"/>
  <c r="DP108" i="2"/>
  <c r="DF109" i="2"/>
  <c r="DC114" i="2"/>
  <c r="DP115" i="2"/>
  <c r="DF116" i="2"/>
  <c r="DH117" i="2"/>
  <c r="EP167" i="2"/>
  <c r="DD177" i="2"/>
  <c r="DJ36" i="2"/>
  <c r="DV36" i="2"/>
  <c r="DJ33" i="2"/>
  <c r="DV33" i="2"/>
  <c r="CU33" i="2" s="1"/>
  <c r="DD103" i="2"/>
  <c r="DD107" i="2"/>
  <c r="U507" i="2"/>
  <c r="U498" i="2"/>
  <c r="L450" i="4" s="1"/>
  <c r="N450" i="4" s="1"/>
  <c r="CR229" i="2"/>
  <c r="DB8" i="2"/>
  <c r="DB15" i="2"/>
  <c r="CU15" i="2" s="1"/>
  <c r="DJ16" i="2"/>
  <c r="DV16" i="2"/>
  <c r="DJ23" i="2"/>
  <c r="DV23" i="2"/>
  <c r="DB42" i="2"/>
  <c r="DF46" i="2"/>
  <c r="DT48" i="2"/>
  <c r="DC49" i="2"/>
  <c r="DB54" i="2"/>
  <c r="DF58" i="2"/>
  <c r="DT60" i="2"/>
  <c r="DC61" i="2"/>
  <c r="DT65" i="2"/>
  <c r="DD102" i="2"/>
  <c r="DC108" i="2"/>
  <c r="DQ109" i="2"/>
  <c r="DF110" i="2"/>
  <c r="DH111" i="2"/>
  <c r="DB114" i="2"/>
  <c r="DC115" i="2"/>
  <c r="DQ116" i="2"/>
  <c r="CR153" i="2"/>
  <c r="DD172" i="2"/>
  <c r="EP174" i="2"/>
  <c r="U230" i="2"/>
  <c r="L222" i="4" s="1"/>
  <c r="N222" i="4" s="1"/>
  <c r="CR260" i="2"/>
  <c r="CR262" i="2"/>
  <c r="CV283" i="2"/>
  <c r="CR290" i="2"/>
  <c r="CR292" i="2"/>
  <c r="CR296" i="2"/>
  <c r="CU156" i="2"/>
  <c r="DF68" i="2"/>
  <c r="DC69" i="2"/>
  <c r="DF72" i="2"/>
  <c r="DF106" i="2"/>
  <c r="CR8" i="2"/>
  <c r="DJ9" i="2"/>
  <c r="DV9" i="2"/>
  <c r="DB18" i="2"/>
  <c r="DB25" i="2"/>
  <c r="CU25" i="2" s="1"/>
  <c r="DJ26" i="2"/>
  <c r="DV26" i="2"/>
  <c r="DB37" i="2"/>
  <c r="DF41" i="2"/>
  <c r="DT43" i="2"/>
  <c r="DC44" i="2"/>
  <c r="DB49" i="2"/>
  <c r="DF53" i="2"/>
  <c r="DT55" i="2"/>
  <c r="DC56" i="2"/>
  <c r="DB61" i="2"/>
  <c r="DC66" i="2"/>
  <c r="DH73" i="2"/>
  <c r="DH76" i="2"/>
  <c r="DH79" i="2"/>
  <c r="DD80" i="2"/>
  <c r="DH82" i="2"/>
  <c r="DD83" i="2"/>
  <c r="DH85" i="2"/>
  <c r="DD86" i="2"/>
  <c r="DH88" i="2"/>
  <c r="DD89" i="2"/>
  <c r="DH91" i="2"/>
  <c r="DD92" i="2"/>
  <c r="DH94" i="2"/>
  <c r="DD95" i="2"/>
  <c r="DH97" i="2"/>
  <c r="DD98" i="2"/>
  <c r="DF101" i="2"/>
  <c r="DB108" i="2"/>
  <c r="DP109" i="2"/>
  <c r="DQ110" i="2"/>
  <c r="DB115" i="2"/>
  <c r="DP116" i="2"/>
  <c r="DF117" i="2"/>
  <c r="DD167" i="2"/>
  <c r="CU167" i="2" s="1"/>
  <c r="EP169" i="2"/>
  <c r="I157" i="1"/>
  <c r="K157" i="1" s="1"/>
  <c r="DB35" i="2"/>
  <c r="DB69" i="2"/>
  <c r="CU69" i="2" s="1"/>
  <c r="DT71" i="2"/>
  <c r="DH105" i="2"/>
  <c r="DB4" i="2"/>
  <c r="CU4" i="2" s="1"/>
  <c r="DB11" i="2"/>
  <c r="DJ12" i="2"/>
  <c r="DV12" i="2"/>
  <c r="DJ19" i="2"/>
  <c r="DV19" i="2"/>
  <c r="DB28" i="2"/>
  <c r="CU28" i="2" s="1"/>
  <c r="DC39" i="2"/>
  <c r="DB44" i="2"/>
  <c r="DF48" i="2"/>
  <c r="DT50" i="2"/>
  <c r="DC51" i="2"/>
  <c r="DB56" i="2"/>
  <c r="DF60" i="2"/>
  <c r="DT62" i="2"/>
  <c r="DC63" i="2"/>
  <c r="DF65" i="2"/>
  <c r="DB66" i="2"/>
  <c r="DH100" i="2"/>
  <c r="DC109" i="2"/>
  <c r="DP110" i="2"/>
  <c r="DF111" i="2"/>
  <c r="DC116" i="2"/>
  <c r="DQ117" i="2"/>
  <c r="DD174" i="2"/>
  <c r="EP176" i="2"/>
  <c r="CU176" i="2" s="1"/>
  <c r="CV308" i="2"/>
  <c r="I307" i="1" s="1"/>
  <c r="K307" i="1" s="1"/>
  <c r="DJ32" i="2"/>
  <c r="DV32" i="2"/>
  <c r="DD106" i="2"/>
  <c r="DH119" i="2"/>
  <c r="DH118" i="2"/>
  <c r="DH121" i="2"/>
  <c r="DH120" i="2"/>
  <c r="CR4" i="2"/>
  <c r="DB21" i="2"/>
  <c r="CU21" i="2" s="1"/>
  <c r="DJ22" i="2"/>
  <c r="DV22" i="2"/>
  <c r="DB39" i="2"/>
  <c r="DF43" i="2"/>
  <c r="DT45" i="2"/>
  <c r="DC46" i="2"/>
  <c r="DB51" i="2"/>
  <c r="DF55" i="2"/>
  <c r="DT57" i="2"/>
  <c r="DC58" i="2"/>
  <c r="DB63" i="2"/>
  <c r="DF73" i="2"/>
  <c r="DF76" i="2"/>
  <c r="DF79" i="2"/>
  <c r="DF82" i="2"/>
  <c r="DF85" i="2"/>
  <c r="DF88" i="2"/>
  <c r="DF91" i="2"/>
  <c r="DF94" i="2"/>
  <c r="DF97" i="2"/>
  <c r="DD101" i="2"/>
  <c r="DB109" i="2"/>
  <c r="DC110" i="2"/>
  <c r="DQ111" i="2"/>
  <c r="DB116" i="2"/>
  <c r="DP117" i="2"/>
  <c r="DD169" i="2"/>
  <c r="DC68" i="2"/>
  <c r="DF71" i="2"/>
  <c r="DC72" i="2"/>
  <c r="DF105" i="2"/>
  <c r="U506" i="2"/>
  <c r="U497" i="2"/>
  <c r="L449" i="4" s="1"/>
  <c r="N449" i="4" s="1"/>
  <c r="DF38" i="2"/>
  <c r="CU38" i="2" s="1"/>
  <c r="DC41" i="2"/>
  <c r="DF50" i="2"/>
  <c r="DT52" i="2"/>
  <c r="DC53" i="2"/>
  <c r="DB58" i="2"/>
  <c r="DF62" i="2"/>
  <c r="DT64" i="2"/>
  <c r="DF100" i="2"/>
  <c r="DB110" i="2"/>
  <c r="DP111" i="2"/>
  <c r="DF112" i="2"/>
  <c r="CU112" i="2" s="1"/>
  <c r="DH113" i="2"/>
  <c r="DC117" i="2"/>
  <c r="CV306" i="2"/>
  <c r="I305" i="1" s="1"/>
  <c r="K305" i="1" s="1"/>
  <c r="CU157" i="2"/>
  <c r="DB34" i="2"/>
  <c r="DB68" i="2"/>
  <c r="DB72" i="2"/>
  <c r="DH104" i="2"/>
  <c r="CV309" i="2"/>
  <c r="M104" i="1"/>
  <c r="M106" i="1"/>
  <c r="CU27" i="2"/>
  <c r="CU5" i="2"/>
  <c r="CU24" i="2"/>
  <c r="CU78" i="2"/>
  <c r="CU36" i="2"/>
  <c r="M103" i="1"/>
  <c r="M105" i="1"/>
  <c r="M107" i="1"/>
  <c r="M71" i="1"/>
  <c r="M69" i="1"/>
  <c r="M68" i="1"/>
  <c r="M70" i="1"/>
  <c r="M72" i="1"/>
  <c r="M33" i="1"/>
  <c r="M34" i="1"/>
  <c r="M35" i="1"/>
  <c r="AN66" i="1"/>
  <c r="H172" i="1"/>
  <c r="J172" i="1" s="1"/>
  <c r="I183" i="1"/>
  <c r="K183" i="1" s="1"/>
  <c r="H60" i="1"/>
  <c r="J60" i="1" s="1"/>
  <c r="M36" i="1"/>
  <c r="H74" i="1"/>
  <c r="J74" i="1" s="1"/>
  <c r="M32" i="1"/>
  <c r="H32" i="1"/>
  <c r="J32" i="1" s="1"/>
  <c r="H61" i="1"/>
  <c r="J61" i="1" s="1"/>
  <c r="M188" i="1"/>
  <c r="M296" i="1"/>
  <c r="M451" i="1"/>
  <c r="M145" i="1"/>
  <c r="M165" i="1"/>
  <c r="M127" i="1"/>
  <c r="H135" i="1"/>
  <c r="J135" i="1" s="1"/>
  <c r="M144" i="1"/>
  <c r="I210" i="1"/>
  <c r="K210" i="1" s="1"/>
  <c r="M134" i="1"/>
  <c r="H143" i="1"/>
  <c r="J143" i="1" s="1"/>
  <c r="H227" i="1"/>
  <c r="J227" i="1" s="1"/>
  <c r="H149" i="1"/>
  <c r="J149" i="1" s="1"/>
  <c r="H415" i="1"/>
  <c r="J415" i="1" s="1"/>
  <c r="M156" i="1"/>
  <c r="H131" i="1"/>
  <c r="J131" i="1" s="1"/>
  <c r="M130" i="1"/>
  <c r="H136" i="1"/>
  <c r="J136" i="1" s="1"/>
  <c r="H145" i="1"/>
  <c r="J145" i="1" s="1"/>
  <c r="M41" i="1"/>
  <c r="H100" i="1"/>
  <c r="J100" i="1" s="1"/>
  <c r="M115" i="1"/>
  <c r="M392" i="1"/>
  <c r="I446" i="1"/>
  <c r="K446" i="1" s="1"/>
  <c r="M40" i="1"/>
  <c r="M114" i="1"/>
  <c r="H165" i="1"/>
  <c r="J165" i="1" s="1"/>
  <c r="M201" i="1"/>
  <c r="H445" i="1"/>
  <c r="J445" i="1" s="1"/>
  <c r="M453" i="1"/>
  <c r="I201" i="1"/>
  <c r="K201" i="1" s="1"/>
  <c r="H125" i="1"/>
  <c r="J125" i="1" s="1"/>
  <c r="M227" i="1"/>
  <c r="H397" i="1"/>
  <c r="J397" i="1" s="1"/>
  <c r="H181" i="1"/>
  <c r="J181" i="1" s="1"/>
  <c r="M190" i="1"/>
  <c r="M200" i="1"/>
  <c r="H396" i="1"/>
  <c r="J396" i="1" s="1"/>
  <c r="H451" i="1"/>
  <c r="J451" i="1" s="1"/>
  <c r="M236" i="1"/>
  <c r="H44" i="1"/>
  <c r="J44" i="1" s="1"/>
  <c r="I180" i="1"/>
  <c r="K180" i="1" s="1"/>
  <c r="H199" i="1"/>
  <c r="J199" i="1" s="1"/>
  <c r="M206" i="1"/>
  <c r="H236" i="1"/>
  <c r="J236" i="1" s="1"/>
  <c r="H245" i="1"/>
  <c r="J245" i="1" s="1"/>
  <c r="H365" i="1"/>
  <c r="J365" i="1" s="1"/>
  <c r="I156" i="1"/>
  <c r="K156" i="1" s="1"/>
  <c r="I393" i="1"/>
  <c r="K393" i="1" s="1"/>
  <c r="AN39" i="1"/>
  <c r="BE144" i="5"/>
  <c r="CF144" i="5" s="1"/>
  <c r="BE159" i="5"/>
  <c r="CF159" i="5" s="1"/>
  <c r="I154" i="1"/>
  <c r="K154" i="1" s="1"/>
  <c r="H39" i="1"/>
  <c r="J39" i="1" s="1"/>
  <c r="H154" i="1"/>
  <c r="J154" i="1" s="1"/>
  <c r="M172" i="1"/>
  <c r="M205" i="1"/>
  <c r="M265" i="1"/>
  <c r="I321" i="1"/>
  <c r="K321" i="1" s="1"/>
  <c r="I347" i="1"/>
  <c r="K347" i="1" s="1"/>
  <c r="H357" i="1"/>
  <c r="J357" i="1" s="1"/>
  <c r="H425" i="1"/>
  <c r="J425" i="1" s="1"/>
  <c r="BE180" i="5"/>
  <c r="CF180" i="5" s="1"/>
  <c r="BE228" i="5"/>
  <c r="CF228" i="5" s="1"/>
  <c r="BE250" i="5"/>
  <c r="CF250" i="5" s="1"/>
  <c r="AI255" i="5"/>
  <c r="CD255" i="5" s="1"/>
  <c r="BE255" i="5"/>
  <c r="CF255" i="5" s="1"/>
  <c r="BE262" i="5"/>
  <c r="CF262" i="5" s="1"/>
  <c r="H38" i="1"/>
  <c r="J38" i="1" s="1"/>
  <c r="H153" i="1"/>
  <c r="J153" i="1" s="1"/>
  <c r="H163" i="1"/>
  <c r="J163" i="1" s="1"/>
  <c r="H188" i="1"/>
  <c r="J188" i="1" s="1"/>
  <c r="M287" i="1"/>
  <c r="M404" i="1"/>
  <c r="I162" i="1"/>
  <c r="K162" i="1" s="1"/>
  <c r="H170" i="1"/>
  <c r="J170" i="1" s="1"/>
  <c r="H305" i="1"/>
  <c r="J305" i="1" s="1"/>
  <c r="I403" i="1"/>
  <c r="K403" i="1" s="1"/>
  <c r="M471" i="1"/>
  <c r="H9" i="1"/>
  <c r="J9" i="1" s="1"/>
  <c r="H19" i="1"/>
  <c r="J19" i="1" s="1"/>
  <c r="H52" i="1"/>
  <c r="J52" i="1" s="1"/>
  <c r="H127" i="1"/>
  <c r="J127" i="1" s="1"/>
  <c r="M150" i="1"/>
  <c r="H208" i="1"/>
  <c r="J208" i="1" s="1"/>
  <c r="H225" i="1"/>
  <c r="J225" i="1" s="1"/>
  <c r="M260" i="1"/>
  <c r="I292" i="1"/>
  <c r="K292" i="1" s="1"/>
  <c r="M304" i="1"/>
  <c r="I420" i="1"/>
  <c r="K420" i="1" s="1"/>
  <c r="I439" i="1"/>
  <c r="K439" i="1" s="1"/>
  <c r="CA4" i="5"/>
  <c r="CH4" i="5" s="1"/>
  <c r="BP5" i="5"/>
  <c r="CG5" i="5" s="1"/>
  <c r="AI6" i="5"/>
  <c r="CD6" i="5" s="1"/>
  <c r="CA7" i="5"/>
  <c r="CH7" i="5" s="1"/>
  <c r="AI12" i="5"/>
  <c r="CD12" i="5" s="1"/>
  <c r="X15" i="5"/>
  <c r="CC15" i="5" s="1"/>
  <c r="BP17" i="5"/>
  <c r="CG17" i="5" s="1"/>
  <c r="AI21" i="5"/>
  <c r="CD21" i="5" s="1"/>
  <c r="CA23" i="5"/>
  <c r="CH23" i="5" s="1"/>
  <c r="AI27" i="5"/>
  <c r="CD27" i="5" s="1"/>
  <c r="CA28" i="5"/>
  <c r="CH28" i="5" s="1"/>
  <c r="BE31" i="5"/>
  <c r="CF31" i="5" s="1"/>
  <c r="CA33" i="5"/>
  <c r="CH33" i="5" s="1"/>
  <c r="BE36" i="5"/>
  <c r="CF36" i="5" s="1"/>
  <c r="AI82" i="5"/>
  <c r="CD82" i="5" s="1"/>
  <c r="BE91" i="5"/>
  <c r="CF91" i="5" s="1"/>
  <c r="AI113" i="5"/>
  <c r="CD113" i="5" s="1"/>
  <c r="BE190" i="5"/>
  <c r="CF190" i="5" s="1"/>
  <c r="BE298" i="5"/>
  <c r="CF298" i="5" s="1"/>
  <c r="M8" i="1"/>
  <c r="H28" i="1"/>
  <c r="J28" i="1" s="1"/>
  <c r="M86" i="1"/>
  <c r="M149" i="1"/>
  <c r="M183" i="1"/>
  <c r="I224" i="1"/>
  <c r="K224" i="1" s="1"/>
  <c r="H234" i="1"/>
  <c r="J234" i="1" s="1"/>
  <c r="M291" i="1"/>
  <c r="I314" i="1"/>
  <c r="K314" i="1" s="1"/>
  <c r="H409" i="1"/>
  <c r="J409" i="1" s="1"/>
  <c r="H419" i="1"/>
  <c r="J419" i="1" s="1"/>
  <c r="I438" i="1"/>
  <c r="K438" i="1" s="1"/>
  <c r="AI70" i="5"/>
  <c r="CD70" i="5" s="1"/>
  <c r="AI143" i="5"/>
  <c r="CD143" i="5" s="1"/>
  <c r="M16" i="1"/>
  <c r="H190" i="1"/>
  <c r="J190" i="1" s="1"/>
  <c r="H206" i="1"/>
  <c r="J206" i="1" s="1"/>
  <c r="I280" i="1"/>
  <c r="K280" i="1" s="1"/>
  <c r="I290" i="1"/>
  <c r="K290" i="1" s="1"/>
  <c r="I348" i="1"/>
  <c r="K348" i="1" s="1"/>
  <c r="I426" i="1"/>
  <c r="K426" i="1" s="1"/>
  <c r="H437" i="1"/>
  <c r="J437" i="1" s="1"/>
  <c r="M476" i="1"/>
  <c r="H46" i="1"/>
  <c r="J46" i="1" s="1"/>
  <c r="M90" i="1"/>
  <c r="H129" i="1"/>
  <c r="J129" i="1" s="1"/>
  <c r="H134" i="1"/>
  <c r="J134" i="1" s="1"/>
  <c r="H167" i="1"/>
  <c r="J167" i="1" s="1"/>
  <c r="M179" i="1"/>
  <c r="M194" i="1"/>
  <c r="H200" i="1"/>
  <c r="J200" i="1" s="1"/>
  <c r="H205" i="1"/>
  <c r="J205" i="1" s="1"/>
  <c r="H210" i="1"/>
  <c r="J210" i="1" s="1"/>
  <c r="H231" i="1"/>
  <c r="J231" i="1" s="1"/>
  <c r="M243" i="1"/>
  <c r="H363" i="1"/>
  <c r="J363" i="1" s="1"/>
  <c r="H470" i="1"/>
  <c r="J470" i="1" s="1"/>
  <c r="CR15" i="2"/>
  <c r="CR27" i="2"/>
  <c r="BE48" i="5"/>
  <c r="CF48" i="5" s="1"/>
  <c r="BE51" i="5"/>
  <c r="CF51" i="5" s="1"/>
  <c r="BE80" i="5"/>
  <c r="CF80" i="5" s="1"/>
  <c r="CA187" i="5"/>
  <c r="CH187" i="5" s="1"/>
  <c r="BE24" i="5"/>
  <c r="CF24" i="5" s="1"/>
  <c r="BE27" i="5"/>
  <c r="CF27" i="5" s="1"/>
  <c r="BE43" i="5"/>
  <c r="CF43" i="5" s="1"/>
  <c r="BE79" i="5"/>
  <c r="CF79" i="5" s="1"/>
  <c r="BE221" i="5"/>
  <c r="CF221" i="5" s="1"/>
  <c r="BE303" i="5"/>
  <c r="CF303" i="5" s="1"/>
  <c r="CA307" i="5"/>
  <c r="CH307" i="5" s="1"/>
  <c r="CA308" i="5"/>
  <c r="CH308" i="5" s="1"/>
  <c r="BE309" i="5"/>
  <c r="CF309" i="5" s="1"/>
  <c r="BE310" i="5"/>
  <c r="CF310" i="5" s="1"/>
  <c r="AI313" i="5"/>
  <c r="CD313" i="5" s="1"/>
  <c r="H24" i="1"/>
  <c r="J24" i="1" s="1"/>
  <c r="H54" i="1"/>
  <c r="J54" i="1" s="1"/>
  <c r="H124" i="1"/>
  <c r="J124" i="1" s="1"/>
  <c r="M138" i="1"/>
  <c r="H144" i="1"/>
  <c r="J144" i="1" s="1"/>
  <c r="H162" i="1"/>
  <c r="J162" i="1" s="1"/>
  <c r="M199" i="1"/>
  <c r="M204" i="1"/>
  <c r="H209" i="1"/>
  <c r="J209" i="1" s="1"/>
  <c r="H224" i="1"/>
  <c r="J224" i="1" s="1"/>
  <c r="H390" i="1"/>
  <c r="J390" i="1" s="1"/>
  <c r="I397" i="1"/>
  <c r="K397" i="1" s="1"/>
  <c r="I415" i="1"/>
  <c r="K415" i="1" s="1"/>
  <c r="H433" i="1"/>
  <c r="J433" i="1" s="1"/>
  <c r="H441" i="1"/>
  <c r="J441" i="1" s="1"/>
  <c r="BE11" i="5"/>
  <c r="CF11" i="5" s="1"/>
  <c r="BE20" i="5"/>
  <c r="CF20" i="5" s="1"/>
  <c r="CA163" i="5"/>
  <c r="CH163" i="5" s="1"/>
  <c r="BE185" i="5"/>
  <c r="CF185" i="5" s="1"/>
  <c r="BE267" i="5"/>
  <c r="CF267" i="5" s="1"/>
  <c r="CA271" i="5"/>
  <c r="CH271" i="5" s="1"/>
  <c r="CA272" i="5"/>
  <c r="CH272" i="5" s="1"/>
  <c r="BE273" i="5"/>
  <c r="CF273" i="5" s="1"/>
  <c r="BE274" i="5"/>
  <c r="CF274" i="5" s="1"/>
  <c r="AI277" i="5"/>
  <c r="CD277" i="5" s="1"/>
  <c r="CA283" i="5"/>
  <c r="CH283" i="5" s="1"/>
  <c r="AI289" i="5"/>
  <c r="CD289" i="5" s="1"/>
  <c r="CA295" i="5"/>
  <c r="CH295" i="5" s="1"/>
  <c r="AI301" i="5"/>
  <c r="CD301" i="5" s="1"/>
  <c r="M132" i="1"/>
  <c r="M148" i="1"/>
  <c r="BP11" i="5"/>
  <c r="CG11" i="5" s="1"/>
  <c r="BE12" i="5"/>
  <c r="CF12" i="5" s="1"/>
  <c r="CA13" i="5"/>
  <c r="CH13" i="5" s="1"/>
  <c r="BE14" i="5"/>
  <c r="CF14" i="5" s="1"/>
  <c r="BE192" i="5"/>
  <c r="CF192" i="5" s="1"/>
  <c r="BE195" i="5"/>
  <c r="CF195" i="5" s="1"/>
  <c r="BE207" i="5"/>
  <c r="CF207" i="5" s="1"/>
  <c r="CA211" i="5"/>
  <c r="CH211" i="5" s="1"/>
  <c r="AI217" i="5"/>
  <c r="CD217" i="5" s="1"/>
  <c r="BE219" i="5"/>
  <c r="CF219" i="5" s="1"/>
  <c r="CA223" i="5"/>
  <c r="CH223" i="5" s="1"/>
  <c r="AI231" i="5"/>
  <c r="CD231" i="5" s="1"/>
  <c r="CA236" i="5"/>
  <c r="CH236" i="5" s="1"/>
  <c r="BE237" i="5"/>
  <c r="CF237" i="5" s="1"/>
  <c r="BE238" i="5"/>
  <c r="CF238" i="5" s="1"/>
  <c r="AI241" i="5"/>
  <c r="CD241" i="5" s="1"/>
  <c r="CA247" i="5"/>
  <c r="CH247" i="5" s="1"/>
  <c r="AI253" i="5"/>
  <c r="CD253" i="5" s="1"/>
  <c r="CA259" i="5"/>
  <c r="CH259" i="5" s="1"/>
  <c r="M182" i="1"/>
  <c r="M187" i="1"/>
  <c r="I192" i="1"/>
  <c r="K192" i="1" s="1"/>
  <c r="H96" i="1"/>
  <c r="J96" i="1" s="1"/>
  <c r="M123" i="1"/>
  <c r="H132" i="1"/>
  <c r="J132" i="1" s="1"/>
  <c r="H137" i="1"/>
  <c r="J137" i="1" s="1"/>
  <c r="M143" i="1"/>
  <c r="H148" i="1"/>
  <c r="J148" i="1" s="1"/>
  <c r="M161" i="1"/>
  <c r="M170" i="1"/>
  <c r="M176" i="1"/>
  <c r="H182" i="1"/>
  <c r="J182" i="1" s="1"/>
  <c r="H187" i="1"/>
  <c r="J187" i="1" s="1"/>
  <c r="H192" i="1"/>
  <c r="J192" i="1" s="1"/>
  <c r="H203" i="1"/>
  <c r="J203" i="1" s="1"/>
  <c r="M208" i="1"/>
  <c r="M223" i="1"/>
  <c r="M234" i="1"/>
  <c r="M240" i="1"/>
  <c r="I285" i="1"/>
  <c r="K285" i="1" s="1"/>
  <c r="M292" i="1"/>
  <c r="H389" i="1"/>
  <c r="J389" i="1" s="1"/>
  <c r="H432" i="1"/>
  <c r="J432" i="1" s="1"/>
  <c r="H467" i="1"/>
  <c r="J467" i="1" s="1"/>
  <c r="CA60" i="5"/>
  <c r="CH60" i="5" s="1"/>
  <c r="CA161" i="5"/>
  <c r="CH161" i="5" s="1"/>
  <c r="BE170" i="5"/>
  <c r="CF170" i="5" s="1"/>
  <c r="BE171" i="5"/>
  <c r="CF171" i="5" s="1"/>
  <c r="AI185" i="5"/>
  <c r="CD185" i="5" s="1"/>
  <c r="AI193" i="5"/>
  <c r="CD193" i="5" s="1"/>
  <c r="AI265" i="5"/>
  <c r="CD265" i="5" s="1"/>
  <c r="I198" i="1"/>
  <c r="K198" i="1" s="1"/>
  <c r="CA125" i="5"/>
  <c r="CH125" i="5" s="1"/>
  <c r="CA127" i="5"/>
  <c r="CH127" i="5" s="1"/>
  <c r="BE134" i="5"/>
  <c r="CF134" i="5" s="1"/>
  <c r="AI137" i="5"/>
  <c r="CD137" i="5" s="1"/>
  <c r="AI147" i="5"/>
  <c r="CD147" i="5" s="1"/>
  <c r="BE154" i="5"/>
  <c r="CF154" i="5" s="1"/>
  <c r="AI157" i="5"/>
  <c r="CD157" i="5" s="1"/>
  <c r="AI167" i="5"/>
  <c r="CD167" i="5" s="1"/>
  <c r="AI203" i="5"/>
  <c r="CD203" i="5" s="1"/>
  <c r="AI205" i="5"/>
  <c r="CD205" i="5" s="1"/>
  <c r="AI207" i="5"/>
  <c r="CD207" i="5" s="1"/>
  <c r="H157" i="1"/>
  <c r="J157" i="1" s="1"/>
  <c r="M152" i="1"/>
  <c r="M5" i="1"/>
  <c r="H12" i="1"/>
  <c r="J12" i="1" s="1"/>
  <c r="M21" i="1"/>
  <c r="H95" i="1"/>
  <c r="J95" i="1" s="1"/>
  <c r="M131" i="1"/>
  <c r="H147" i="1"/>
  <c r="J147" i="1" s="1"/>
  <c r="H152" i="1"/>
  <c r="J152" i="1" s="1"/>
  <c r="M181" i="1"/>
  <c r="M186" i="1"/>
  <c r="H191" i="1"/>
  <c r="J191" i="1" s="1"/>
  <c r="H198" i="1"/>
  <c r="J198" i="1" s="1"/>
  <c r="I284" i="1"/>
  <c r="K284" i="1" s="1"/>
  <c r="I338" i="1"/>
  <c r="K338" i="1" s="1"/>
  <c r="M466" i="1"/>
  <c r="CA39" i="5"/>
  <c r="CH39" i="5" s="1"/>
  <c r="AT96" i="5"/>
  <c r="CE96" i="5" s="1"/>
  <c r="CA97" i="5"/>
  <c r="CH97" i="5" s="1"/>
  <c r="BE98" i="5"/>
  <c r="CF98" i="5" s="1"/>
  <c r="BE99" i="5"/>
  <c r="CF99" i="5" s="1"/>
  <c r="AI101" i="5"/>
  <c r="CD101" i="5" s="1"/>
  <c r="AI173" i="5"/>
  <c r="CD173" i="5" s="1"/>
  <c r="AI183" i="5"/>
  <c r="CD183" i="5" s="1"/>
  <c r="BE279" i="5"/>
  <c r="CF279" i="5" s="1"/>
  <c r="M164" i="1"/>
  <c r="M169" i="1"/>
  <c r="I174" i="1"/>
  <c r="K174" i="1" s="1"/>
  <c r="CA17" i="5"/>
  <c r="CH17" i="5" s="1"/>
  <c r="BE84" i="5"/>
  <c r="CF84" i="5" s="1"/>
  <c r="AI87" i="5"/>
  <c r="CD87" i="5" s="1"/>
  <c r="CA88" i="5"/>
  <c r="CH88" i="5" s="1"/>
  <c r="BE243" i="5"/>
  <c r="CF243" i="5" s="1"/>
  <c r="M117" i="1"/>
  <c r="M126" i="1"/>
  <c r="I142" i="1"/>
  <c r="K142" i="1" s="1"/>
  <c r="M226" i="1"/>
  <c r="M233" i="1"/>
  <c r="H4" i="1"/>
  <c r="J4" i="1" s="1"/>
  <c r="H11" i="1"/>
  <c r="J11" i="1" s="1"/>
  <c r="H126" i="1"/>
  <c r="J126" i="1" s="1"/>
  <c r="H142" i="1"/>
  <c r="J142" i="1" s="1"/>
  <c r="M158" i="1"/>
  <c r="H164" i="1"/>
  <c r="J164" i="1" s="1"/>
  <c r="H169" i="1"/>
  <c r="J169" i="1" s="1"/>
  <c r="H174" i="1"/>
  <c r="J174" i="1" s="1"/>
  <c r="H185" i="1"/>
  <c r="J185" i="1" s="1"/>
  <c r="M197" i="1"/>
  <c r="M212" i="1"/>
  <c r="H226" i="1"/>
  <c r="J226" i="1" s="1"/>
  <c r="H233" i="1"/>
  <c r="J233" i="1" s="1"/>
  <c r="H238" i="1"/>
  <c r="J238" i="1" s="1"/>
  <c r="M300" i="1"/>
  <c r="CA40" i="5"/>
  <c r="CH40" i="5" s="1"/>
  <c r="CA45" i="5"/>
  <c r="CH45" i="5" s="1"/>
  <c r="AI51" i="5"/>
  <c r="CD51" i="5" s="1"/>
  <c r="CA52" i="5"/>
  <c r="CH52" i="5" s="1"/>
  <c r="BE55" i="5"/>
  <c r="CF55" i="5" s="1"/>
  <c r="AI58" i="5"/>
  <c r="CD58" i="5" s="1"/>
  <c r="BE60" i="5"/>
  <c r="CF60" i="5" s="1"/>
  <c r="AI63" i="5"/>
  <c r="CD63" i="5" s="1"/>
  <c r="CA64" i="5"/>
  <c r="CH64" i="5" s="1"/>
  <c r="BE67" i="5"/>
  <c r="CF67" i="5" s="1"/>
  <c r="BE72" i="5"/>
  <c r="CF72" i="5" s="1"/>
  <c r="AI75" i="5"/>
  <c r="CD75" i="5" s="1"/>
  <c r="CA76" i="5"/>
  <c r="CH76" i="5" s="1"/>
  <c r="AI94" i="5"/>
  <c r="CD94" i="5" s="1"/>
  <c r="BE216" i="5"/>
  <c r="CF216" i="5" s="1"/>
  <c r="BE286" i="5"/>
  <c r="CF286" i="5" s="1"/>
  <c r="AI291" i="5"/>
  <c r="CD291" i="5" s="1"/>
  <c r="BE291" i="5"/>
  <c r="CF291" i="5" s="1"/>
  <c r="AI34" i="5"/>
  <c r="CD34" i="5" s="1"/>
  <c r="H40" i="1"/>
  <c r="J40" i="1" s="1"/>
  <c r="H82" i="1"/>
  <c r="J82" i="1" s="1"/>
  <c r="M125" i="1"/>
  <c r="H130" i="1"/>
  <c r="J130" i="1" s="1"/>
  <c r="M141" i="1"/>
  <c r="H150" i="1"/>
  <c r="J150" i="1" s="1"/>
  <c r="H155" i="1"/>
  <c r="J155" i="1" s="1"/>
  <c r="M163" i="1"/>
  <c r="M168" i="1"/>
  <c r="H173" i="1"/>
  <c r="J173" i="1" s="1"/>
  <c r="H180" i="1"/>
  <c r="J180" i="1" s="1"/>
  <c r="M225" i="1"/>
  <c r="M232" i="1"/>
  <c r="H237" i="1"/>
  <c r="J237" i="1" s="1"/>
  <c r="H244" i="1"/>
  <c r="J244" i="1" s="1"/>
  <c r="I345" i="1"/>
  <c r="K345" i="1" s="1"/>
  <c r="I409" i="1"/>
  <c r="K409" i="1" s="1"/>
  <c r="H463" i="1"/>
  <c r="J463" i="1" s="1"/>
  <c r="AI39" i="5"/>
  <c r="CD39" i="5" s="1"/>
  <c r="BE182" i="5"/>
  <c r="CF182" i="5" s="1"/>
  <c r="BE183" i="5"/>
  <c r="CF183" i="5" s="1"/>
  <c r="M249" i="1"/>
  <c r="I470" i="1"/>
  <c r="K470" i="1" s="1"/>
  <c r="AI15" i="5"/>
  <c r="CD15" i="5" s="1"/>
  <c r="BE111" i="5"/>
  <c r="CF111" i="5" s="1"/>
  <c r="BE118" i="5"/>
  <c r="CF118" i="5" s="1"/>
  <c r="CA119" i="5"/>
  <c r="CH119" i="5" s="1"/>
  <c r="BE120" i="5"/>
  <c r="CF120" i="5" s="1"/>
  <c r="BE123" i="5"/>
  <c r="CF123" i="5" s="1"/>
  <c r="BE135" i="5"/>
  <c r="CF135" i="5" s="1"/>
  <c r="BE140" i="5"/>
  <c r="CF140" i="5" s="1"/>
  <c r="BE147" i="5"/>
  <c r="CF147" i="5" s="1"/>
  <c r="M29" i="1"/>
  <c r="I151" i="1"/>
  <c r="K151" i="1" s="1"/>
  <c r="I171" i="1"/>
  <c r="K171" i="1" s="1"/>
  <c r="I189" i="1"/>
  <c r="K189" i="1" s="1"/>
  <c r="I207" i="1"/>
  <c r="K207" i="1" s="1"/>
  <c r="H83" i="1"/>
  <c r="J83" i="1" s="1"/>
  <c r="M111" i="1"/>
  <c r="H122" i="1"/>
  <c r="J122" i="1" s="1"/>
  <c r="M129" i="1"/>
  <c r="H133" i="1"/>
  <c r="J133" i="1" s="1"/>
  <c r="H140" i="1"/>
  <c r="J140" i="1" s="1"/>
  <c r="M147" i="1"/>
  <c r="H151" i="1"/>
  <c r="J151" i="1" s="1"/>
  <c r="H160" i="1"/>
  <c r="J160" i="1" s="1"/>
  <c r="M167" i="1"/>
  <c r="H171" i="1"/>
  <c r="J171" i="1" s="1"/>
  <c r="H178" i="1"/>
  <c r="J178" i="1" s="1"/>
  <c r="M185" i="1"/>
  <c r="H189" i="1"/>
  <c r="J189" i="1" s="1"/>
  <c r="H196" i="1"/>
  <c r="J196" i="1" s="1"/>
  <c r="M203" i="1"/>
  <c r="H207" i="1"/>
  <c r="J207" i="1" s="1"/>
  <c r="H222" i="1"/>
  <c r="J222" i="1" s="1"/>
  <c r="M231" i="1"/>
  <c r="H235" i="1"/>
  <c r="J235" i="1" s="1"/>
  <c r="H242" i="1"/>
  <c r="J242" i="1" s="1"/>
  <c r="I296" i="1"/>
  <c r="K296" i="1" s="1"/>
  <c r="M305" i="1"/>
  <c r="M366" i="1"/>
  <c r="I401" i="1"/>
  <c r="K401" i="1" s="1"/>
  <c r="H439" i="1"/>
  <c r="J439" i="1" s="1"/>
  <c r="H476" i="1"/>
  <c r="J476" i="1" s="1"/>
  <c r="I483" i="1"/>
  <c r="K483" i="1" s="1"/>
  <c r="M157" i="1"/>
  <c r="M139" i="1"/>
  <c r="M159" i="1"/>
  <c r="M221" i="1"/>
  <c r="M195" i="1"/>
  <c r="M241" i="1"/>
  <c r="I159" i="1"/>
  <c r="K159" i="1" s="1"/>
  <c r="I177" i="1"/>
  <c r="K177" i="1" s="1"/>
  <c r="I195" i="1"/>
  <c r="K195" i="1" s="1"/>
  <c r="I221" i="1"/>
  <c r="K221" i="1" s="1"/>
  <c r="M459" i="1"/>
  <c r="M481" i="1"/>
  <c r="M177" i="1"/>
  <c r="M13" i="1"/>
  <c r="M128" i="1"/>
  <c r="M146" i="1"/>
  <c r="M166" i="1"/>
  <c r="M184" i="1"/>
  <c r="M202" i="1"/>
  <c r="M230" i="1"/>
  <c r="M279" i="1"/>
  <c r="H20" i="1"/>
  <c r="J20" i="1" s="1"/>
  <c r="H27" i="1"/>
  <c r="J27" i="1" s="1"/>
  <c r="AN38" i="1"/>
  <c r="H42" i="1"/>
  <c r="J42" i="1" s="1"/>
  <c r="H50" i="1"/>
  <c r="J50" i="1" s="1"/>
  <c r="H58" i="1"/>
  <c r="J58" i="1" s="1"/>
  <c r="M108" i="1"/>
  <c r="H128" i="1"/>
  <c r="J128" i="1" s="1"/>
  <c r="M135" i="1"/>
  <c r="H146" i="1"/>
  <c r="J146" i="1" s="1"/>
  <c r="M153" i="1"/>
  <c r="H166" i="1"/>
  <c r="J166" i="1" s="1"/>
  <c r="M173" i="1"/>
  <c r="H184" i="1"/>
  <c r="J184" i="1" s="1"/>
  <c r="M191" i="1"/>
  <c r="H202" i="1"/>
  <c r="J202" i="1" s="1"/>
  <c r="M209" i="1"/>
  <c r="H230" i="1"/>
  <c r="J230" i="1" s="1"/>
  <c r="M237" i="1"/>
  <c r="I266" i="1"/>
  <c r="K266" i="1" s="1"/>
  <c r="H279" i="1"/>
  <c r="J279" i="1" s="1"/>
  <c r="I312" i="1"/>
  <c r="K312" i="1" s="1"/>
  <c r="I364" i="1"/>
  <c r="K364" i="1" s="1"/>
  <c r="I405" i="1"/>
  <c r="K405" i="1" s="1"/>
  <c r="H414" i="1"/>
  <c r="J414" i="1" s="1"/>
  <c r="H421" i="1"/>
  <c r="J421" i="1" s="1"/>
  <c r="I437" i="1"/>
  <c r="K437" i="1" s="1"/>
  <c r="H459" i="1"/>
  <c r="J459" i="1" s="1"/>
  <c r="H481" i="1"/>
  <c r="J481" i="1" s="1"/>
  <c r="I488" i="1"/>
  <c r="K488" i="1" s="1"/>
  <c r="M458" i="1"/>
  <c r="H25" i="1"/>
  <c r="J25" i="1" s="1"/>
  <c r="M37" i="1"/>
  <c r="H41" i="1"/>
  <c r="J41" i="1" s="1"/>
  <c r="H48" i="1"/>
  <c r="J48" i="1" s="1"/>
  <c r="H56" i="1"/>
  <c r="J56" i="1" s="1"/>
  <c r="H78" i="1"/>
  <c r="J78" i="1" s="1"/>
  <c r="M94" i="1"/>
  <c r="M101" i="1"/>
  <c r="H138" i="1"/>
  <c r="J138" i="1" s="1"/>
  <c r="H158" i="1"/>
  <c r="J158" i="1" s="1"/>
  <c r="H176" i="1"/>
  <c r="J176" i="1" s="1"/>
  <c r="H194" i="1"/>
  <c r="J194" i="1" s="1"/>
  <c r="H212" i="1"/>
  <c r="J212" i="1" s="1"/>
  <c r="H240" i="1"/>
  <c r="J240" i="1" s="1"/>
  <c r="H265" i="1"/>
  <c r="J265" i="1" s="1"/>
  <c r="H353" i="1"/>
  <c r="J353" i="1" s="1"/>
  <c r="H458" i="1"/>
  <c r="J458" i="1" s="1"/>
  <c r="M465" i="1"/>
  <c r="H471" i="1"/>
  <c r="J471" i="1" s="1"/>
  <c r="I486" i="1"/>
  <c r="K486" i="1" s="1"/>
  <c r="H17" i="1"/>
  <c r="J17" i="1" s="1"/>
  <c r="M93" i="1"/>
  <c r="H123" i="1"/>
  <c r="J123" i="1" s="1"/>
  <c r="M137" i="1"/>
  <c r="H141" i="1"/>
  <c r="J141" i="1" s="1"/>
  <c r="M155" i="1"/>
  <c r="H161" i="1"/>
  <c r="J161" i="1" s="1"/>
  <c r="I168" i="1"/>
  <c r="K168" i="1" s="1"/>
  <c r="M175" i="1"/>
  <c r="H179" i="1"/>
  <c r="J179" i="1" s="1"/>
  <c r="I186" i="1"/>
  <c r="K186" i="1" s="1"/>
  <c r="M193" i="1"/>
  <c r="H197" i="1"/>
  <c r="J197" i="1" s="1"/>
  <c r="I204" i="1"/>
  <c r="K204" i="1" s="1"/>
  <c r="M211" i="1"/>
  <c r="H223" i="1"/>
  <c r="J223" i="1" s="1"/>
  <c r="M239" i="1"/>
  <c r="H243" i="1"/>
  <c r="J243" i="1" s="1"/>
  <c r="M264" i="1"/>
  <c r="H291" i="1"/>
  <c r="J291" i="1" s="1"/>
  <c r="M306" i="1"/>
  <c r="H426" i="1"/>
  <c r="J426" i="1" s="1"/>
  <c r="M434" i="1"/>
  <c r="M457" i="1"/>
  <c r="H477" i="1"/>
  <c r="J477" i="1" s="1"/>
  <c r="I485" i="1"/>
  <c r="K485" i="1" s="1"/>
  <c r="H175" i="1"/>
  <c r="J175" i="1" s="1"/>
  <c r="H193" i="1"/>
  <c r="J193" i="1" s="1"/>
  <c r="H211" i="1"/>
  <c r="J211" i="1" s="1"/>
  <c r="H239" i="1"/>
  <c r="J239" i="1" s="1"/>
  <c r="I306" i="1"/>
  <c r="K306" i="1" s="1"/>
  <c r="M360" i="1"/>
  <c r="I395" i="1"/>
  <c r="K395" i="1" s="1"/>
  <c r="H402" i="1"/>
  <c r="J402" i="1" s="1"/>
  <c r="M448" i="1"/>
  <c r="M122" i="1"/>
  <c r="M140" i="1"/>
  <c r="M160" i="1"/>
  <c r="M178" i="1"/>
  <c r="M196" i="1"/>
  <c r="M222" i="1"/>
  <c r="M242" i="1"/>
  <c r="M42" i="1"/>
  <c r="M46" i="1"/>
  <c r="M50" i="1"/>
  <c r="M54" i="1"/>
  <c r="H250" i="1"/>
  <c r="J250" i="1" s="1"/>
  <c r="I272" i="1"/>
  <c r="K272" i="1" s="1"/>
  <c r="I278" i="1"/>
  <c r="K278" i="1" s="1"/>
  <c r="M312" i="1"/>
  <c r="M316" i="1"/>
  <c r="H320" i="1"/>
  <c r="J320" i="1" s="1"/>
  <c r="M338" i="1"/>
  <c r="H342" i="1"/>
  <c r="J342" i="1" s="1"/>
  <c r="M345" i="1"/>
  <c r="H351" i="1"/>
  <c r="J351" i="1" s="1"/>
  <c r="M398" i="1"/>
  <c r="H438" i="1"/>
  <c r="J438" i="1" s="1"/>
  <c r="H465" i="1"/>
  <c r="J465" i="1" s="1"/>
  <c r="H485" i="1"/>
  <c r="J485" i="1" s="1"/>
  <c r="H488" i="1"/>
  <c r="J488" i="1" s="1"/>
  <c r="CA29" i="5"/>
  <c r="CH29" i="5" s="1"/>
  <c r="CA53" i="5"/>
  <c r="CH53" i="5" s="1"/>
  <c r="BE63" i="5"/>
  <c r="CF63" i="5" s="1"/>
  <c r="CA72" i="5"/>
  <c r="CH72" i="5" s="1"/>
  <c r="AI83" i="5"/>
  <c r="CD83" i="5" s="1"/>
  <c r="BE92" i="5"/>
  <c r="CF92" i="5" s="1"/>
  <c r="CA107" i="5"/>
  <c r="CH107" i="5" s="1"/>
  <c r="AI115" i="5"/>
  <c r="CD115" i="5" s="1"/>
  <c r="BE117" i="5"/>
  <c r="CF117" i="5" s="1"/>
  <c r="CA117" i="5"/>
  <c r="CH117" i="5" s="1"/>
  <c r="CA137" i="5"/>
  <c r="CH137" i="5" s="1"/>
  <c r="CA139" i="5"/>
  <c r="CH139" i="5" s="1"/>
  <c r="BE151" i="5"/>
  <c r="CF151" i="5" s="1"/>
  <c r="BE152" i="5"/>
  <c r="CF152" i="5" s="1"/>
  <c r="BE153" i="5"/>
  <c r="CF153" i="5" s="1"/>
  <c r="BE166" i="5"/>
  <c r="CF166" i="5" s="1"/>
  <c r="BE173" i="5"/>
  <c r="CF173" i="5" s="1"/>
  <c r="CA212" i="5"/>
  <c r="CH212" i="5" s="1"/>
  <c r="BE213" i="5"/>
  <c r="CF213" i="5" s="1"/>
  <c r="BE215" i="5"/>
  <c r="CF215" i="5" s="1"/>
  <c r="CA243" i="5"/>
  <c r="CH243" i="5" s="1"/>
  <c r="AI245" i="5"/>
  <c r="CD245" i="5" s="1"/>
  <c r="BE245" i="5"/>
  <c r="CF245" i="5" s="1"/>
  <c r="CA245" i="5"/>
  <c r="CH245" i="5" s="1"/>
  <c r="BE251" i="5"/>
  <c r="CF251" i="5" s="1"/>
  <c r="CA279" i="5"/>
  <c r="CH279" i="5" s="1"/>
  <c r="AI281" i="5"/>
  <c r="CD281" i="5" s="1"/>
  <c r="BE281" i="5"/>
  <c r="CF281" i="5" s="1"/>
  <c r="CA281" i="5"/>
  <c r="CH281" i="5" s="1"/>
  <c r="BE287" i="5"/>
  <c r="CF287" i="5" s="1"/>
  <c r="M475" i="1"/>
  <c r="N3" i="4"/>
  <c r="BE5" i="5"/>
  <c r="CF5" i="5" s="1"/>
  <c r="CA6" i="5"/>
  <c r="CH6" i="5" s="1"/>
  <c r="CA44" i="5"/>
  <c r="CH44" i="5" s="1"/>
  <c r="CA47" i="5"/>
  <c r="CH47" i="5" s="1"/>
  <c r="CA71" i="5"/>
  <c r="CH71" i="5" s="1"/>
  <c r="CA75" i="5"/>
  <c r="CH75" i="5" s="1"/>
  <c r="AI80" i="5"/>
  <c r="CD80" i="5" s="1"/>
  <c r="CA82" i="5"/>
  <c r="CH82" i="5" s="1"/>
  <c r="BE94" i="5"/>
  <c r="CF94" i="5" s="1"/>
  <c r="BE101" i="5"/>
  <c r="CF101" i="5" s="1"/>
  <c r="CA103" i="5"/>
  <c r="CH103" i="5" s="1"/>
  <c r="AI121" i="5"/>
  <c r="CD121" i="5" s="1"/>
  <c r="BE122" i="5"/>
  <c r="CF122" i="5" s="1"/>
  <c r="AI123" i="5"/>
  <c r="CD123" i="5" s="1"/>
  <c r="BE130" i="5"/>
  <c r="CF130" i="5" s="1"/>
  <c r="CA131" i="5"/>
  <c r="CH131" i="5" s="1"/>
  <c r="BE132" i="5"/>
  <c r="CF132" i="5" s="1"/>
  <c r="CA141" i="5"/>
  <c r="CH141" i="5" s="1"/>
  <c r="AI155" i="5"/>
  <c r="CD155" i="5" s="1"/>
  <c r="BE188" i="5"/>
  <c r="CF188" i="5" s="1"/>
  <c r="CA193" i="5"/>
  <c r="CH193" i="5" s="1"/>
  <c r="AI195" i="5"/>
  <c r="CD195" i="5" s="1"/>
  <c r="AI211" i="5"/>
  <c r="CD211" i="5" s="1"/>
  <c r="BE211" i="5"/>
  <c r="CF211" i="5" s="1"/>
  <c r="CA248" i="5"/>
  <c r="CH248" i="5" s="1"/>
  <c r="BE249" i="5"/>
  <c r="CF249" i="5" s="1"/>
  <c r="AI267" i="5"/>
  <c r="CD267" i="5" s="1"/>
  <c r="CA284" i="5"/>
  <c r="CH284" i="5" s="1"/>
  <c r="BE285" i="5"/>
  <c r="CF285" i="5" s="1"/>
  <c r="AI303" i="5"/>
  <c r="CD303" i="5" s="1"/>
  <c r="CA313" i="5"/>
  <c r="CH313" i="5" s="1"/>
  <c r="A2" i="1"/>
  <c r="I264" i="1"/>
  <c r="K264" i="1" s="1"/>
  <c r="I300" i="1"/>
  <c r="K300" i="1" s="1"/>
  <c r="M315" i="1"/>
  <c r="M319" i="1"/>
  <c r="M341" i="1"/>
  <c r="I355" i="1"/>
  <c r="K355" i="1" s="1"/>
  <c r="I366" i="1"/>
  <c r="K366" i="1" s="1"/>
  <c r="H403" i="1"/>
  <c r="J403" i="1" s="1"/>
  <c r="H420" i="1"/>
  <c r="J420" i="1" s="1"/>
  <c r="H453" i="1"/>
  <c r="J453" i="1" s="1"/>
  <c r="M464" i="1"/>
  <c r="H475" i="1"/>
  <c r="J475" i="1" s="1"/>
  <c r="M484" i="1"/>
  <c r="M487" i="1"/>
  <c r="CA5" i="5"/>
  <c r="CH5" i="5" s="1"/>
  <c r="CA8" i="5"/>
  <c r="CH8" i="5" s="1"/>
  <c r="CA11" i="5"/>
  <c r="CH11" i="5" s="1"/>
  <c r="BE16" i="5"/>
  <c r="CF16" i="5" s="1"/>
  <c r="CA21" i="5"/>
  <c r="CH21" i="5" s="1"/>
  <c r="AI31" i="5"/>
  <c r="CD31" i="5" s="1"/>
  <c r="CA50" i="5"/>
  <c r="CH50" i="5" s="1"/>
  <c r="AI50" i="5"/>
  <c r="CD50" i="5" s="1"/>
  <c r="AI55" i="5"/>
  <c r="CD55" i="5" s="1"/>
  <c r="BE59" i="5"/>
  <c r="CF59" i="5" s="1"/>
  <c r="CA77" i="5"/>
  <c r="CH77" i="5" s="1"/>
  <c r="CA78" i="5"/>
  <c r="CH78" i="5" s="1"/>
  <c r="AI78" i="5"/>
  <c r="CD78" i="5" s="1"/>
  <c r="BE87" i="5"/>
  <c r="CF87" i="5" s="1"/>
  <c r="CA96" i="5"/>
  <c r="CH96" i="5" s="1"/>
  <c r="BE107" i="5"/>
  <c r="CF107" i="5" s="1"/>
  <c r="AI109" i="5"/>
  <c r="CD109" i="5" s="1"/>
  <c r="BE128" i="5"/>
  <c r="CF128" i="5" s="1"/>
  <c r="BE137" i="5"/>
  <c r="CF137" i="5" s="1"/>
  <c r="BE175" i="5"/>
  <c r="CF175" i="5" s="1"/>
  <c r="BE177" i="5"/>
  <c r="CF177" i="5" s="1"/>
  <c r="BE179" i="5"/>
  <c r="CF179" i="5" s="1"/>
  <c r="BE197" i="5"/>
  <c r="CF197" i="5" s="1"/>
  <c r="CA197" i="5"/>
  <c r="CH197" i="5" s="1"/>
  <c r="CA199" i="5"/>
  <c r="CH199" i="5" s="1"/>
  <c r="AI213" i="5"/>
  <c r="CD213" i="5" s="1"/>
  <c r="CA213" i="5"/>
  <c r="CH213" i="5" s="1"/>
  <c r="AI215" i="5"/>
  <c r="CD215" i="5" s="1"/>
  <c r="BE224" i="5"/>
  <c r="CF224" i="5" s="1"/>
  <c r="BE226" i="5"/>
  <c r="CF226" i="5" s="1"/>
  <c r="BE231" i="5"/>
  <c r="CF231" i="5" s="1"/>
  <c r="BE240" i="5"/>
  <c r="CF240" i="5" s="1"/>
  <c r="CA246" i="5"/>
  <c r="CH246" i="5" s="1"/>
  <c r="AI247" i="5"/>
  <c r="CD247" i="5" s="1"/>
  <c r="BE247" i="5"/>
  <c r="CF247" i="5" s="1"/>
  <c r="AI251" i="5"/>
  <c r="CD251" i="5" s="1"/>
  <c r="CA263" i="5"/>
  <c r="CH263" i="5" s="1"/>
  <c r="BE276" i="5"/>
  <c r="CF276" i="5" s="1"/>
  <c r="CA282" i="5"/>
  <c r="CH282" i="5" s="1"/>
  <c r="AI283" i="5"/>
  <c r="CD283" i="5" s="1"/>
  <c r="BE283" i="5"/>
  <c r="CF283" i="5" s="1"/>
  <c r="AI287" i="5"/>
  <c r="CD287" i="5" s="1"/>
  <c r="CA299" i="5"/>
  <c r="CH299" i="5" s="1"/>
  <c r="BE312" i="5"/>
  <c r="CF312" i="5" s="1"/>
  <c r="M45" i="1"/>
  <c r="M49" i="1"/>
  <c r="M53" i="1"/>
  <c r="M286" i="1"/>
  <c r="I341" i="1"/>
  <c r="K341" i="1" s="1"/>
  <c r="K391" i="1"/>
  <c r="I408" i="1"/>
  <c r="K408" i="1" s="1"/>
  <c r="I464" i="1"/>
  <c r="K464" i="1" s="1"/>
  <c r="M469" i="1"/>
  <c r="I487" i="1"/>
  <c r="K487" i="1" s="1"/>
  <c r="AB171" i="3"/>
  <c r="BE13" i="5"/>
  <c r="CF13" i="5" s="1"/>
  <c r="CA20" i="5"/>
  <c r="CH20" i="5" s="1"/>
  <c r="BE32" i="5"/>
  <c r="CF32" i="5" s="1"/>
  <c r="BE34" i="5"/>
  <c r="CF34" i="5" s="1"/>
  <c r="CA35" i="5"/>
  <c r="CH35" i="5" s="1"/>
  <c r="CA43" i="5"/>
  <c r="CH43" i="5" s="1"/>
  <c r="AI47" i="5"/>
  <c r="CD47" i="5" s="1"/>
  <c r="BE56" i="5"/>
  <c r="CF56" i="5" s="1"/>
  <c r="CA95" i="5"/>
  <c r="CH95" i="5" s="1"/>
  <c r="AI103" i="5"/>
  <c r="CD103" i="5" s="1"/>
  <c r="BE105" i="5"/>
  <c r="CF105" i="5" s="1"/>
  <c r="CA105" i="5"/>
  <c r="CH105" i="5" s="1"/>
  <c r="BE127" i="5"/>
  <c r="CF127" i="5" s="1"/>
  <c r="CA135" i="5"/>
  <c r="CH135" i="5" s="1"/>
  <c r="BE141" i="5"/>
  <c r="CF141" i="5" s="1"/>
  <c r="BE143" i="5"/>
  <c r="CF143" i="5" s="1"/>
  <c r="AI181" i="5"/>
  <c r="CD181" i="5" s="1"/>
  <c r="BE203" i="5"/>
  <c r="CF203" i="5" s="1"/>
  <c r="BE204" i="5"/>
  <c r="CF204" i="5" s="1"/>
  <c r="CA206" i="5"/>
  <c r="CH206" i="5" s="1"/>
  <c r="BE233" i="5"/>
  <c r="CF233" i="5" s="1"/>
  <c r="CA235" i="5"/>
  <c r="CH235" i="5" s="1"/>
  <c r="CA242" i="5"/>
  <c r="CH242" i="5" s="1"/>
  <c r="CA249" i="5"/>
  <c r="CH249" i="5" s="1"/>
  <c r="BE260" i="5"/>
  <c r="CF260" i="5" s="1"/>
  <c r="CA265" i="5"/>
  <c r="CH265" i="5" s="1"/>
  <c r="CA278" i="5"/>
  <c r="CH278" i="5" s="1"/>
  <c r="CA285" i="5"/>
  <c r="CH285" i="5" s="1"/>
  <c r="BE296" i="5"/>
  <c r="CF296" i="5" s="1"/>
  <c r="CA301" i="5"/>
  <c r="CH301" i="5" s="1"/>
  <c r="M110" i="1"/>
  <c r="I315" i="1"/>
  <c r="K315" i="1" s="1"/>
  <c r="I431" i="1"/>
  <c r="K431" i="1" s="1"/>
  <c r="M447" i="1"/>
  <c r="H7" i="1"/>
  <c r="J7" i="1" s="1"/>
  <c r="H23" i="1"/>
  <c r="J23" i="1" s="1"/>
  <c r="H45" i="1"/>
  <c r="J45" i="1" s="1"/>
  <c r="H49" i="1"/>
  <c r="J49" i="1" s="1"/>
  <c r="H53" i="1"/>
  <c r="J53" i="1" s="1"/>
  <c r="H57" i="1"/>
  <c r="J57" i="1" s="1"/>
  <c r="H64" i="1"/>
  <c r="J64" i="1" s="1"/>
  <c r="M269" i="1"/>
  <c r="M280" i="1"/>
  <c r="I286" i="1"/>
  <c r="K286" i="1" s="1"/>
  <c r="M297" i="1"/>
  <c r="M309" i="1"/>
  <c r="M318" i="1"/>
  <c r="M337" i="1"/>
  <c r="M344" i="1"/>
  <c r="M348" i="1"/>
  <c r="M354" i="1"/>
  <c r="I365" i="1"/>
  <c r="K365" i="1" s="1"/>
  <c r="H391" i="1"/>
  <c r="J391" i="1" s="1"/>
  <c r="I402" i="1"/>
  <c r="K402" i="1" s="1"/>
  <c r="H408" i="1"/>
  <c r="J408" i="1" s="1"/>
  <c r="I419" i="1"/>
  <c r="K419" i="1" s="1"/>
  <c r="H431" i="1"/>
  <c r="J431" i="1" s="1"/>
  <c r="M441" i="1"/>
  <c r="H447" i="1"/>
  <c r="J447" i="1" s="1"/>
  <c r="M452" i="1"/>
  <c r="H469" i="1"/>
  <c r="J469" i="1" s="1"/>
  <c r="H474" i="1"/>
  <c r="J474" i="1" s="1"/>
  <c r="I484" i="1"/>
  <c r="K484" i="1" s="1"/>
  <c r="AI11" i="5"/>
  <c r="CD11" i="5" s="1"/>
  <c r="X21" i="5"/>
  <c r="CC21" i="5" s="1"/>
  <c r="CA22" i="5"/>
  <c r="CH22" i="5" s="1"/>
  <c r="CA36" i="5"/>
  <c r="CH36" i="5" s="1"/>
  <c r="CA46" i="5"/>
  <c r="CH46" i="5" s="1"/>
  <c r="BE58" i="5"/>
  <c r="CF58" i="5" s="1"/>
  <c r="CA67" i="5"/>
  <c r="CH67" i="5" s="1"/>
  <c r="CA74" i="5"/>
  <c r="CH74" i="5" s="1"/>
  <c r="AI79" i="5"/>
  <c r="CD79" i="5" s="1"/>
  <c r="CA92" i="5"/>
  <c r="CH92" i="5" s="1"/>
  <c r="AI107" i="5"/>
  <c r="CD107" i="5" s="1"/>
  <c r="AI111" i="5"/>
  <c r="CD111" i="5" s="1"/>
  <c r="AI145" i="5"/>
  <c r="CD145" i="5" s="1"/>
  <c r="BE156" i="5"/>
  <c r="CF156" i="5" s="1"/>
  <c r="AI179" i="5"/>
  <c r="CD179" i="5" s="1"/>
  <c r="BE199" i="5"/>
  <c r="CF199" i="5" s="1"/>
  <c r="CA200" i="5"/>
  <c r="CH200" i="5" s="1"/>
  <c r="BE201" i="5"/>
  <c r="CF201" i="5" s="1"/>
  <c r="CA201" i="5"/>
  <c r="CH201" i="5" s="1"/>
  <c r="AI219" i="5"/>
  <c r="CD219" i="5" s="1"/>
  <c r="BE239" i="5"/>
  <c r="CF239" i="5" s="1"/>
  <c r="AI269" i="5"/>
  <c r="CD269" i="5" s="1"/>
  <c r="BE269" i="5"/>
  <c r="CF269" i="5" s="1"/>
  <c r="CA269" i="5"/>
  <c r="CH269" i="5" s="1"/>
  <c r="BE275" i="5"/>
  <c r="CF275" i="5" s="1"/>
  <c r="CA303" i="5"/>
  <c r="CH303" i="5" s="1"/>
  <c r="AI305" i="5"/>
  <c r="CD305" i="5" s="1"/>
  <c r="BE305" i="5"/>
  <c r="CF305" i="5" s="1"/>
  <c r="CA305" i="5"/>
  <c r="CH305" i="5" s="1"/>
  <c r="BE311" i="5"/>
  <c r="CF311" i="5" s="1"/>
  <c r="M75" i="1"/>
  <c r="M99" i="1"/>
  <c r="I297" i="1"/>
  <c r="K297" i="1" s="1"/>
  <c r="I344" i="1"/>
  <c r="K344" i="1" s="1"/>
  <c r="I359" i="1"/>
  <c r="K359" i="1" s="1"/>
  <c r="AI71" i="5"/>
  <c r="CD71" i="5" s="1"/>
  <c r="AI99" i="5"/>
  <c r="CD99" i="5" s="1"/>
  <c r="BE235" i="5"/>
  <c r="CF235" i="5" s="1"/>
  <c r="M87" i="1"/>
  <c r="M274" i="1"/>
  <c r="I309" i="1"/>
  <c r="K309" i="1" s="1"/>
  <c r="I318" i="1"/>
  <c r="K318" i="1" s="1"/>
  <c r="I413" i="1"/>
  <c r="K413" i="1" s="1"/>
  <c r="I452" i="1"/>
  <c r="K452" i="1" s="1"/>
  <c r="M44" i="1"/>
  <c r="M48" i="1"/>
  <c r="M52" i="1"/>
  <c r="M56" i="1"/>
  <c r="H63" i="1"/>
  <c r="J63" i="1" s="1"/>
  <c r="M266" i="1"/>
  <c r="I274" i="1"/>
  <c r="K274" i="1" s="1"/>
  <c r="M285" i="1"/>
  <c r="M314" i="1"/>
  <c r="M321" i="1"/>
  <c r="M340" i="1"/>
  <c r="I353" i="1"/>
  <c r="K353" i="1" s="1"/>
  <c r="H359" i="1"/>
  <c r="J359" i="1" s="1"/>
  <c r="I390" i="1"/>
  <c r="K390" i="1" s="1"/>
  <c r="H407" i="1"/>
  <c r="J407" i="1" s="1"/>
  <c r="H413" i="1"/>
  <c r="J413" i="1" s="1"/>
  <c r="I423" i="1"/>
  <c r="K423" i="1" s="1"/>
  <c r="M446" i="1"/>
  <c r="M463" i="1"/>
  <c r="M477" i="1"/>
  <c r="M483" i="1"/>
  <c r="M486" i="1"/>
  <c r="CA3" i="5"/>
  <c r="CH3" i="5" s="1"/>
  <c r="CA14" i="5"/>
  <c r="CH14" i="5" s="1"/>
  <c r="CA18" i="5"/>
  <c r="CH18" i="5" s="1"/>
  <c r="CA19" i="5"/>
  <c r="CH19" i="5" s="1"/>
  <c r="CA41" i="5"/>
  <c r="CH41" i="5" s="1"/>
  <c r="CA63" i="5"/>
  <c r="CH63" i="5" s="1"/>
  <c r="BE82" i="5"/>
  <c r="CF82" i="5" s="1"/>
  <c r="CA91" i="5"/>
  <c r="CH91" i="5" s="1"/>
  <c r="BE108" i="5"/>
  <c r="CF108" i="5" s="1"/>
  <c r="BE115" i="5"/>
  <c r="CF115" i="5" s="1"/>
  <c r="AI161" i="5"/>
  <c r="CD161" i="5" s="1"/>
  <c r="BE161" i="5"/>
  <c r="CF161" i="5" s="1"/>
  <c r="BE167" i="5"/>
  <c r="CF167" i="5" s="1"/>
  <c r="AI171" i="5"/>
  <c r="CD171" i="5" s="1"/>
  <c r="CA177" i="5"/>
  <c r="CH177" i="5" s="1"/>
  <c r="BE212" i="5"/>
  <c r="CF212" i="5" s="1"/>
  <c r="BE214" i="5"/>
  <c r="CF214" i="5" s="1"/>
  <c r="AI239" i="5"/>
  <c r="CD239" i="5" s="1"/>
  <c r="CA251" i="5"/>
  <c r="CH251" i="5" s="1"/>
  <c r="BE264" i="5"/>
  <c r="CF264" i="5" s="1"/>
  <c r="CA270" i="5"/>
  <c r="CH270" i="5" s="1"/>
  <c r="BE271" i="5"/>
  <c r="CF271" i="5" s="1"/>
  <c r="AI275" i="5"/>
  <c r="CD275" i="5" s="1"/>
  <c r="CA287" i="5"/>
  <c r="CH287" i="5" s="1"/>
  <c r="BE300" i="5"/>
  <c r="CF300" i="5" s="1"/>
  <c r="CA304" i="5"/>
  <c r="CH304" i="5" s="1"/>
  <c r="CA306" i="5"/>
  <c r="CH306" i="5" s="1"/>
  <c r="AI307" i="5"/>
  <c r="CD307" i="5" s="1"/>
  <c r="BE307" i="5"/>
  <c r="CF307" i="5" s="1"/>
  <c r="AI311" i="5"/>
  <c r="CD311" i="5" s="1"/>
  <c r="BE6" i="5"/>
  <c r="CF6" i="5" s="1"/>
  <c r="CA32" i="5"/>
  <c r="CH32" i="5" s="1"/>
  <c r="CA65" i="5"/>
  <c r="CH65" i="5" s="1"/>
  <c r="CA66" i="5"/>
  <c r="CH66" i="5" s="1"/>
  <c r="AI66" i="5"/>
  <c r="CD66" i="5" s="1"/>
  <c r="BE75" i="5"/>
  <c r="CF75" i="5" s="1"/>
  <c r="CA84" i="5"/>
  <c r="CH84" i="5" s="1"/>
  <c r="AI95" i="5"/>
  <c r="CD95" i="5" s="1"/>
  <c r="BE131" i="5"/>
  <c r="CF131" i="5" s="1"/>
  <c r="BE163" i="5"/>
  <c r="CF163" i="5" s="1"/>
  <c r="BE164" i="5"/>
  <c r="CF164" i="5" s="1"/>
  <c r="BE165" i="5"/>
  <c r="CF165" i="5" s="1"/>
  <c r="CA165" i="5"/>
  <c r="CH165" i="5" s="1"/>
  <c r="AI169" i="5"/>
  <c r="CD169" i="5" s="1"/>
  <c r="CA185" i="5"/>
  <c r="CH185" i="5" s="1"/>
  <c r="CA189" i="5"/>
  <c r="CH189" i="5" s="1"/>
  <c r="AI221" i="5"/>
  <c r="CD221" i="5" s="1"/>
  <c r="CA221" i="5"/>
  <c r="CH221" i="5" s="1"/>
  <c r="CA230" i="5"/>
  <c r="CH230" i="5" s="1"/>
  <c r="CA237" i="5"/>
  <c r="CH237" i="5" s="1"/>
  <c r="BE248" i="5"/>
  <c r="CF248" i="5" s="1"/>
  <c r="CA253" i="5"/>
  <c r="CH253" i="5" s="1"/>
  <c r="CA266" i="5"/>
  <c r="CH266" i="5" s="1"/>
  <c r="CA273" i="5"/>
  <c r="CH273" i="5" s="1"/>
  <c r="BE284" i="5"/>
  <c r="CF284" i="5" s="1"/>
  <c r="CA289" i="5"/>
  <c r="CH289" i="5" s="1"/>
  <c r="CA302" i="5"/>
  <c r="CH302" i="5" s="1"/>
  <c r="AI309" i="5"/>
  <c r="CD309" i="5" s="1"/>
  <c r="CA309" i="5"/>
  <c r="CH309" i="5" s="1"/>
  <c r="I260" i="1"/>
  <c r="K260" i="1" s="1"/>
  <c r="M273" i="1"/>
  <c r="M308" i="1"/>
  <c r="M317" i="1"/>
  <c r="M339" i="1"/>
  <c r="M343" i="1"/>
  <c r="H347" i="1"/>
  <c r="J347" i="1" s="1"/>
  <c r="H358" i="1"/>
  <c r="J358" i="1" s="1"/>
  <c r="H364" i="1"/>
  <c r="J364" i="1" s="1"/>
  <c r="H395" i="1"/>
  <c r="J395" i="1" s="1"/>
  <c r="H401" i="1"/>
  <c r="J401" i="1" s="1"/>
  <c r="M422" i="1"/>
  <c r="I434" i="1"/>
  <c r="K434" i="1" s="1"/>
  <c r="H457" i="1"/>
  <c r="J457" i="1" s="1"/>
  <c r="AI16" i="5"/>
  <c r="CD16" i="5" s="1"/>
  <c r="AI20" i="5"/>
  <c r="CD20" i="5" s="1"/>
  <c r="AI43" i="5"/>
  <c r="CD43" i="5" s="1"/>
  <c r="AI46" i="5"/>
  <c r="CD46" i="5" s="1"/>
  <c r="CA59" i="5"/>
  <c r="CH59" i="5" s="1"/>
  <c r="CA87" i="5"/>
  <c r="CH87" i="5" s="1"/>
  <c r="AI92" i="5"/>
  <c r="CD92" i="5" s="1"/>
  <c r="CA94" i="5"/>
  <c r="CH94" i="5" s="1"/>
  <c r="BE106" i="5"/>
  <c r="CF106" i="5" s="1"/>
  <c r="BE110" i="5"/>
  <c r="CF110" i="5" s="1"/>
  <c r="AI125" i="5"/>
  <c r="CD125" i="5" s="1"/>
  <c r="BE125" i="5"/>
  <c r="CF125" i="5" s="1"/>
  <c r="BE129" i="5"/>
  <c r="CF129" i="5" s="1"/>
  <c r="CA129" i="5"/>
  <c r="CH129" i="5" s="1"/>
  <c r="AI135" i="5"/>
  <c r="CD135" i="5" s="1"/>
  <c r="BE178" i="5"/>
  <c r="CF178" i="5" s="1"/>
  <c r="CA179" i="5"/>
  <c r="CH179" i="5" s="1"/>
  <c r="BE191" i="5"/>
  <c r="CF191" i="5" s="1"/>
  <c r="CA191" i="5"/>
  <c r="CH191" i="5" s="1"/>
  <c r="BE200" i="5"/>
  <c r="CF200" i="5" s="1"/>
  <c r="CA224" i="5"/>
  <c r="CH224" i="5" s="1"/>
  <c r="BE225" i="5"/>
  <c r="CF225" i="5" s="1"/>
  <c r="BE227" i="5"/>
  <c r="CF227" i="5" s="1"/>
  <c r="CA255" i="5"/>
  <c r="CH255" i="5" s="1"/>
  <c r="AI257" i="5"/>
  <c r="CD257" i="5" s="1"/>
  <c r="BE257" i="5"/>
  <c r="CF257" i="5" s="1"/>
  <c r="CA257" i="5"/>
  <c r="CH257" i="5" s="1"/>
  <c r="BE263" i="5"/>
  <c r="CF263" i="5" s="1"/>
  <c r="CA291" i="5"/>
  <c r="CH291" i="5" s="1"/>
  <c r="AI293" i="5"/>
  <c r="CD293" i="5" s="1"/>
  <c r="BE293" i="5"/>
  <c r="CF293" i="5" s="1"/>
  <c r="CA293" i="5"/>
  <c r="CH293" i="5" s="1"/>
  <c r="BE299" i="5"/>
  <c r="CF299" i="5" s="1"/>
  <c r="M79" i="1"/>
  <c r="M97" i="1"/>
  <c r="I317" i="1"/>
  <c r="K317" i="1" s="1"/>
  <c r="I339" i="1"/>
  <c r="K339" i="1" s="1"/>
  <c r="I352" i="1"/>
  <c r="K352" i="1" s="1"/>
  <c r="I427" i="1"/>
  <c r="K427" i="1" s="1"/>
  <c r="I482" i="1"/>
  <c r="K482" i="1" s="1"/>
  <c r="CA31" i="5"/>
  <c r="CH31" i="5" s="1"/>
  <c r="AI35" i="5"/>
  <c r="CD35" i="5" s="1"/>
  <c r="BE44" i="5"/>
  <c r="CF44" i="5" s="1"/>
  <c r="BE46" i="5"/>
  <c r="CF46" i="5" s="1"/>
  <c r="CA55" i="5"/>
  <c r="CH55" i="5" s="1"/>
  <c r="AI67" i="5"/>
  <c r="CD67" i="5" s="1"/>
  <c r="BE71" i="5"/>
  <c r="CF71" i="5" s="1"/>
  <c r="CA80" i="5"/>
  <c r="CH80" i="5" s="1"/>
  <c r="CA89" i="5"/>
  <c r="CH89" i="5" s="1"/>
  <c r="CA90" i="5"/>
  <c r="CH90" i="5" s="1"/>
  <c r="AI90" i="5"/>
  <c r="CD90" i="5" s="1"/>
  <c r="BE103" i="5"/>
  <c r="CF103" i="5" s="1"/>
  <c r="AI127" i="5"/>
  <c r="CD127" i="5" s="1"/>
  <c r="AI131" i="5"/>
  <c r="CD131" i="5" s="1"/>
  <c r="AI133" i="5"/>
  <c r="CD133" i="5" s="1"/>
  <c r="BE142" i="5"/>
  <c r="CF142" i="5" s="1"/>
  <c r="CA143" i="5"/>
  <c r="CH143" i="5" s="1"/>
  <c r="BE187" i="5"/>
  <c r="CF187" i="5" s="1"/>
  <c r="BE189" i="5"/>
  <c r="CF189" i="5" s="1"/>
  <c r="BE202" i="5"/>
  <c r="CF202" i="5" s="1"/>
  <c r="AI223" i="5"/>
  <c r="CD223" i="5" s="1"/>
  <c r="BE223" i="5"/>
  <c r="CF223" i="5" s="1"/>
  <c r="AI229" i="5"/>
  <c r="CD229" i="5" s="1"/>
  <c r="AI243" i="5"/>
  <c r="CD243" i="5" s="1"/>
  <c r="CA260" i="5"/>
  <c r="CH260" i="5" s="1"/>
  <c r="BE261" i="5"/>
  <c r="CF261" i="5" s="1"/>
  <c r="AI279" i="5"/>
  <c r="CD279" i="5" s="1"/>
  <c r="CA296" i="5"/>
  <c r="CH296" i="5" s="1"/>
  <c r="BE297" i="5"/>
  <c r="CF297" i="5" s="1"/>
  <c r="M43" i="1"/>
  <c r="M47" i="1"/>
  <c r="M51" i="1"/>
  <c r="M55" i="1"/>
  <c r="I273" i="1"/>
  <c r="K273" i="1" s="1"/>
  <c r="M416" i="1"/>
  <c r="H15" i="1"/>
  <c r="J15" i="1" s="1"/>
  <c r="H31" i="1"/>
  <c r="J31" i="1" s="1"/>
  <c r="H43" i="1"/>
  <c r="J43" i="1" s="1"/>
  <c r="H47" i="1"/>
  <c r="J47" i="1" s="1"/>
  <c r="H51" i="1"/>
  <c r="J51" i="1" s="1"/>
  <c r="H55" i="1"/>
  <c r="J55" i="1" s="1"/>
  <c r="H92" i="1"/>
  <c r="J92" i="1" s="1"/>
  <c r="H113" i="1"/>
  <c r="J113" i="1" s="1"/>
  <c r="M284" i="1"/>
  <c r="M307" i="1"/>
  <c r="M313" i="1"/>
  <c r="M320" i="1"/>
  <c r="M342" i="1"/>
  <c r="M346" i="1"/>
  <c r="H352" i="1"/>
  <c r="J352" i="1" s="1"/>
  <c r="I357" i="1"/>
  <c r="K357" i="1" s="1"/>
  <c r="I363" i="1"/>
  <c r="K363" i="1" s="1"/>
  <c r="M410" i="1"/>
  <c r="I416" i="1"/>
  <c r="K416" i="1" s="1"/>
  <c r="I421" i="1"/>
  <c r="K421" i="1" s="1"/>
  <c r="H427" i="1"/>
  <c r="J427" i="1" s="1"/>
  <c r="I433" i="1"/>
  <c r="K433" i="1" s="1"/>
  <c r="M445" i="1"/>
  <c r="H482" i="1"/>
  <c r="J482" i="1" s="1"/>
  <c r="CA15" i="5"/>
  <c r="CH15" i="5" s="1"/>
  <c r="BE21" i="5"/>
  <c r="CF21" i="5" s="1"/>
  <c r="CA24" i="5"/>
  <c r="CH24" i="5" s="1"/>
  <c r="CA34" i="5"/>
  <c r="CH34" i="5" s="1"/>
  <c r="CA48" i="5"/>
  <c r="CH48" i="5" s="1"/>
  <c r="AI59" i="5"/>
  <c r="CD59" i="5" s="1"/>
  <c r="BE68" i="5"/>
  <c r="CF68" i="5" s="1"/>
  <c r="CA83" i="5"/>
  <c r="CH83" i="5" s="1"/>
  <c r="CA109" i="5"/>
  <c r="CH109" i="5" s="1"/>
  <c r="BE113" i="5"/>
  <c r="CF113" i="5" s="1"/>
  <c r="CA113" i="5"/>
  <c r="CH113" i="5" s="1"/>
  <c r="CA115" i="5"/>
  <c r="CH115" i="5" s="1"/>
  <c r="BE139" i="5"/>
  <c r="CF139" i="5" s="1"/>
  <c r="AI149" i="5"/>
  <c r="CD149" i="5" s="1"/>
  <c r="BE149" i="5"/>
  <c r="CF149" i="5" s="1"/>
  <c r="CA149" i="5"/>
  <c r="CH149" i="5" s="1"/>
  <c r="CA151" i="5"/>
  <c r="CH151" i="5" s="1"/>
  <c r="CA153" i="5"/>
  <c r="CH153" i="5" s="1"/>
  <c r="CA173" i="5"/>
  <c r="CH173" i="5" s="1"/>
  <c r="CA175" i="5"/>
  <c r="CH175" i="5" s="1"/>
  <c r="AI191" i="5"/>
  <c r="CD191" i="5" s="1"/>
  <c r="CA218" i="5"/>
  <c r="CH218" i="5" s="1"/>
  <c r="AI225" i="5"/>
  <c r="CD225" i="5" s="1"/>
  <c r="CA225" i="5"/>
  <c r="CH225" i="5" s="1"/>
  <c r="CA239" i="5"/>
  <c r="CH239" i="5" s="1"/>
  <c r="BE252" i="5"/>
  <c r="CF252" i="5" s="1"/>
  <c r="CA258" i="5"/>
  <c r="CH258" i="5" s="1"/>
  <c r="AI259" i="5"/>
  <c r="CD259" i="5" s="1"/>
  <c r="BE259" i="5"/>
  <c r="CF259" i="5" s="1"/>
  <c r="AI263" i="5"/>
  <c r="CD263" i="5" s="1"/>
  <c r="CA275" i="5"/>
  <c r="CH275" i="5" s="1"/>
  <c r="BE288" i="5"/>
  <c r="CF288" i="5" s="1"/>
  <c r="CA292" i="5"/>
  <c r="CH292" i="5" s="1"/>
  <c r="CA294" i="5"/>
  <c r="CH294" i="5" s="1"/>
  <c r="AI295" i="5"/>
  <c r="CD295" i="5" s="1"/>
  <c r="BE295" i="5"/>
  <c r="CF295" i="5" s="1"/>
  <c r="AI299" i="5"/>
  <c r="CD299" i="5" s="1"/>
  <c r="CA311" i="5"/>
  <c r="CH311" i="5" s="1"/>
  <c r="M278" i="1"/>
  <c r="CA10" i="5"/>
  <c r="CH10" i="5" s="1"/>
  <c r="AI13" i="5"/>
  <c r="CD13" i="5" s="1"/>
  <c r="AT16" i="5"/>
  <c r="CE16" i="5" s="1"/>
  <c r="CA27" i="5"/>
  <c r="CH27" i="5" s="1"/>
  <c r="AI32" i="5"/>
  <c r="CD32" i="5" s="1"/>
  <c r="BE39" i="5"/>
  <c r="CF39" i="5" s="1"/>
  <c r="CA51" i="5"/>
  <c r="CH51" i="5" s="1"/>
  <c r="BE70" i="5"/>
  <c r="CF70" i="5" s="1"/>
  <c r="CA79" i="5"/>
  <c r="CH79" i="5" s="1"/>
  <c r="AI86" i="5"/>
  <c r="CD86" i="5" s="1"/>
  <c r="CA101" i="5"/>
  <c r="CH101" i="5" s="1"/>
  <c r="BE119" i="5"/>
  <c r="CF119" i="5" s="1"/>
  <c r="AI119" i="5"/>
  <c r="CD119" i="5" s="1"/>
  <c r="BE155" i="5"/>
  <c r="CF155" i="5" s="1"/>
  <c r="CA155" i="5"/>
  <c r="CH155" i="5" s="1"/>
  <c r="BE158" i="5"/>
  <c r="CF158" i="5" s="1"/>
  <c r="AI159" i="5"/>
  <c r="CD159" i="5" s="1"/>
  <c r="CA167" i="5"/>
  <c r="CH167" i="5" s="1"/>
  <c r="BE168" i="5"/>
  <c r="CF168" i="5" s="1"/>
  <c r="AI209" i="5"/>
  <c r="CD209" i="5" s="1"/>
  <c r="BE209" i="5"/>
  <c r="CF209" i="5" s="1"/>
  <c r="CA209" i="5"/>
  <c r="CH209" i="5" s="1"/>
  <c r="CA241" i="5"/>
  <c r="CH241" i="5" s="1"/>
  <c r="CA254" i="5"/>
  <c r="CH254" i="5" s="1"/>
  <c r="CA261" i="5"/>
  <c r="CH261" i="5" s="1"/>
  <c r="BE272" i="5"/>
  <c r="CF272" i="5" s="1"/>
  <c r="CA277" i="5"/>
  <c r="CH277" i="5" s="1"/>
  <c r="CA290" i="5"/>
  <c r="CH290" i="5" s="1"/>
  <c r="AI297" i="5"/>
  <c r="CD297" i="5" s="1"/>
  <c r="CA297" i="5"/>
  <c r="CH297" i="5" s="1"/>
  <c r="BE308" i="5"/>
  <c r="CF308" i="5" s="1"/>
  <c r="AB173" i="3"/>
  <c r="AB131" i="3"/>
  <c r="AB120" i="3"/>
  <c r="AN60" i="1"/>
  <c r="M109" i="1"/>
  <c r="M288" i="1"/>
  <c r="M301" i="1"/>
  <c r="I308" i="1"/>
  <c r="K308" i="1" s="1"/>
  <c r="I313" i="1"/>
  <c r="K313" i="1" s="1"/>
  <c r="I316" i="1"/>
  <c r="K316" i="1" s="1"/>
  <c r="I319" i="1"/>
  <c r="K319" i="1" s="1"/>
  <c r="I337" i="1"/>
  <c r="K337" i="1" s="1"/>
  <c r="I340" i="1"/>
  <c r="K340" i="1" s="1"/>
  <c r="I343" i="1"/>
  <c r="K343" i="1" s="1"/>
  <c r="I346" i="1"/>
  <c r="K346" i="1" s="1"/>
  <c r="I349" i="1"/>
  <c r="K349" i="1" s="1"/>
  <c r="I360" i="1"/>
  <c r="K360" i="1" s="1"/>
  <c r="I367" i="1"/>
  <c r="K367" i="1" s="1"/>
  <c r="I398" i="1"/>
  <c r="K398" i="1" s="1"/>
  <c r="M455" i="1"/>
  <c r="M473" i="1"/>
  <c r="AB62" i="3"/>
  <c r="AB77" i="3"/>
  <c r="AB167" i="3"/>
  <c r="AN57" i="1"/>
  <c r="AN63" i="1"/>
  <c r="M66" i="1"/>
  <c r="M91" i="1"/>
  <c r="M261" i="1"/>
  <c r="M270" i="1"/>
  <c r="M281" i="1"/>
  <c r="M3" i="1"/>
  <c r="M248" i="1"/>
  <c r="I261" i="1"/>
  <c r="K261" i="1" s="1"/>
  <c r="I270" i="1"/>
  <c r="K270" i="1" s="1"/>
  <c r="M277" i="1"/>
  <c r="I281" i="1"/>
  <c r="K281" i="1" s="1"/>
  <c r="I288" i="1"/>
  <c r="K288" i="1" s="1"/>
  <c r="M295" i="1"/>
  <c r="I301" i="1"/>
  <c r="K301" i="1" s="1"/>
  <c r="H349" i="1"/>
  <c r="J349" i="1" s="1"/>
  <c r="I356" i="1"/>
  <c r="K356" i="1" s="1"/>
  <c r="H367" i="1"/>
  <c r="J367" i="1" s="1"/>
  <c r="I394" i="1"/>
  <c r="K394" i="1" s="1"/>
  <c r="H405" i="1"/>
  <c r="J405" i="1" s="1"/>
  <c r="I412" i="1"/>
  <c r="K412" i="1" s="1"/>
  <c r="H423" i="1"/>
  <c r="J423" i="1" s="1"/>
  <c r="I430" i="1"/>
  <c r="K430" i="1" s="1"/>
  <c r="M444" i="1"/>
  <c r="H448" i="1"/>
  <c r="J448" i="1" s="1"/>
  <c r="I455" i="1"/>
  <c r="K455" i="1" s="1"/>
  <c r="M462" i="1"/>
  <c r="H466" i="1"/>
  <c r="J466" i="1" s="1"/>
  <c r="I473" i="1"/>
  <c r="K473" i="1" s="1"/>
  <c r="M480" i="1"/>
  <c r="AB11" i="3"/>
  <c r="AB37" i="3"/>
  <c r="AB81" i="3"/>
  <c r="AB132" i="3"/>
  <c r="I277" i="1"/>
  <c r="K277" i="1" s="1"/>
  <c r="I295" i="1"/>
  <c r="K295" i="1" s="1"/>
  <c r="H356" i="1"/>
  <c r="J356" i="1" s="1"/>
  <c r="H394" i="1"/>
  <c r="J394" i="1" s="1"/>
  <c r="H412" i="1"/>
  <c r="J412" i="1" s="1"/>
  <c r="H430" i="1"/>
  <c r="J430" i="1" s="1"/>
  <c r="M440" i="1"/>
  <c r="H444" i="1"/>
  <c r="J444" i="1" s="1"/>
  <c r="H462" i="1"/>
  <c r="J462" i="1" s="1"/>
  <c r="H480" i="1"/>
  <c r="J480" i="1" s="1"/>
  <c r="AB19" i="3"/>
  <c r="AB23" i="3"/>
  <c r="AB32" i="3"/>
  <c r="AB119" i="3"/>
  <c r="AB175" i="3"/>
  <c r="AN65" i="1"/>
  <c r="M6" i="1"/>
  <c r="M10" i="1"/>
  <c r="M14" i="1"/>
  <c r="M18" i="1"/>
  <c r="M22" i="1"/>
  <c r="M26" i="1"/>
  <c r="M30" i="1"/>
  <c r="AN59" i="1"/>
  <c r="M65" i="1"/>
  <c r="I404" i="1"/>
  <c r="K404" i="1" s="1"/>
  <c r="I411" i="1"/>
  <c r="K411" i="1" s="1"/>
  <c r="I422" i="1"/>
  <c r="K422" i="1" s="1"/>
  <c r="I429" i="1"/>
  <c r="K429" i="1" s="1"/>
  <c r="I440" i="1"/>
  <c r="K440" i="1" s="1"/>
  <c r="M443" i="1"/>
  <c r="M454" i="1"/>
  <c r="M461" i="1"/>
  <c r="M472" i="1"/>
  <c r="M479" i="1"/>
  <c r="AB68" i="3"/>
  <c r="AB134" i="3"/>
  <c r="AN62" i="1"/>
  <c r="M112" i="1"/>
  <c r="M247" i="1"/>
  <c r="M276" i="1"/>
  <c r="M294" i="1"/>
  <c r="M59" i="1"/>
  <c r="M62" i="1"/>
  <c r="M73" i="1"/>
  <c r="M77" i="1"/>
  <c r="M81" i="1"/>
  <c r="M85" i="1"/>
  <c r="M89" i="1"/>
  <c r="M98" i="1"/>
  <c r="M116" i="1"/>
  <c r="M263" i="1"/>
  <c r="I269" i="1"/>
  <c r="K269" i="1" s="1"/>
  <c r="I276" i="1"/>
  <c r="K276" i="1" s="1"/>
  <c r="M283" i="1"/>
  <c r="I287" i="1"/>
  <c r="K287" i="1" s="1"/>
  <c r="I294" i="1"/>
  <c r="K294" i="1" s="1"/>
  <c r="M303" i="1"/>
  <c r="M351" i="1"/>
  <c r="H355" i="1"/>
  <c r="J355" i="1" s="1"/>
  <c r="I362" i="1"/>
  <c r="K362" i="1" s="1"/>
  <c r="M389" i="1"/>
  <c r="H393" i="1"/>
  <c r="J393" i="1" s="1"/>
  <c r="I400" i="1"/>
  <c r="K400" i="1" s="1"/>
  <c r="M407" i="1"/>
  <c r="H411" i="1"/>
  <c r="J411" i="1" s="1"/>
  <c r="I418" i="1"/>
  <c r="K418" i="1" s="1"/>
  <c r="M425" i="1"/>
  <c r="H429" i="1"/>
  <c r="J429" i="1" s="1"/>
  <c r="I436" i="1"/>
  <c r="K436" i="1" s="1"/>
  <c r="I443" i="1"/>
  <c r="K443" i="1" s="1"/>
  <c r="M450" i="1"/>
  <c r="H454" i="1"/>
  <c r="J454" i="1" s="1"/>
  <c r="I461" i="1"/>
  <c r="K461" i="1" s="1"/>
  <c r="M468" i="1"/>
  <c r="H472" i="1"/>
  <c r="J472" i="1" s="1"/>
  <c r="I479" i="1"/>
  <c r="K479" i="1" s="1"/>
  <c r="AB25" i="3"/>
  <c r="AB168" i="3"/>
  <c r="M102" i="1"/>
  <c r="I263" i="1"/>
  <c r="K263" i="1" s="1"/>
  <c r="M272" i="1"/>
  <c r="M290" i="1"/>
  <c r="I303" i="1"/>
  <c r="K303" i="1" s="1"/>
  <c r="I358" i="1"/>
  <c r="K358" i="1" s="1"/>
  <c r="H362" i="1"/>
  <c r="J362" i="1" s="1"/>
  <c r="I396" i="1"/>
  <c r="K396" i="1" s="1"/>
  <c r="H400" i="1"/>
  <c r="J400" i="1" s="1"/>
  <c r="I414" i="1"/>
  <c r="K414" i="1" s="1"/>
  <c r="H418" i="1"/>
  <c r="J418" i="1" s="1"/>
  <c r="I432" i="1"/>
  <c r="K432" i="1" s="1"/>
  <c r="H436" i="1"/>
  <c r="J436" i="1" s="1"/>
  <c r="H450" i="1"/>
  <c r="J450" i="1" s="1"/>
  <c r="H468" i="1"/>
  <c r="J468" i="1" s="1"/>
  <c r="AB59" i="3"/>
  <c r="M428" i="1"/>
  <c r="AB16" i="3"/>
  <c r="M246" i="1"/>
  <c r="M282" i="1"/>
  <c r="M293" i="1"/>
  <c r="I354" i="1"/>
  <c r="K354" i="1" s="1"/>
  <c r="I392" i="1"/>
  <c r="K392" i="1" s="1"/>
  <c r="I410" i="1"/>
  <c r="K410" i="1" s="1"/>
  <c r="I417" i="1"/>
  <c r="K417" i="1" s="1"/>
  <c r="I428" i="1"/>
  <c r="K428" i="1" s="1"/>
  <c r="I435" i="1"/>
  <c r="K435" i="1" s="1"/>
  <c r="M442" i="1"/>
  <c r="M449" i="1"/>
  <c r="M460" i="1"/>
  <c r="M467" i="1"/>
  <c r="M478" i="1"/>
  <c r="AB82" i="3"/>
  <c r="AB118" i="3"/>
  <c r="AB174" i="3"/>
  <c r="AN58" i="1"/>
  <c r="AN61" i="1"/>
  <c r="AN64" i="1"/>
  <c r="M67" i="1"/>
  <c r="M76" i="1"/>
  <c r="M80" i="1"/>
  <c r="M84" i="1"/>
  <c r="M88" i="1"/>
  <c r="M262" i="1"/>
  <c r="M275" i="1"/>
  <c r="M302" i="1"/>
  <c r="I361" i="1"/>
  <c r="K361" i="1" s="1"/>
  <c r="I399" i="1"/>
  <c r="K399" i="1" s="1"/>
  <c r="I246" i="1"/>
  <c r="K246" i="1" s="1"/>
  <c r="I262" i="1"/>
  <c r="K262" i="1" s="1"/>
  <c r="M271" i="1"/>
  <c r="I275" i="1"/>
  <c r="K275" i="1" s="1"/>
  <c r="I282" i="1"/>
  <c r="K282" i="1" s="1"/>
  <c r="M289" i="1"/>
  <c r="I293" i="1"/>
  <c r="K293" i="1" s="1"/>
  <c r="I302" i="1"/>
  <c r="K302" i="1" s="1"/>
  <c r="I350" i="1"/>
  <c r="K350" i="1" s="1"/>
  <c r="H361" i="1"/>
  <c r="J361" i="1" s="1"/>
  <c r="I368" i="1"/>
  <c r="K368" i="1" s="1"/>
  <c r="H399" i="1"/>
  <c r="J399" i="1" s="1"/>
  <c r="I406" i="1"/>
  <c r="K406" i="1" s="1"/>
  <c r="H417" i="1"/>
  <c r="J417" i="1" s="1"/>
  <c r="I424" i="1"/>
  <c r="K424" i="1" s="1"/>
  <c r="H435" i="1"/>
  <c r="J435" i="1" s="1"/>
  <c r="H442" i="1"/>
  <c r="J442" i="1" s="1"/>
  <c r="I449" i="1"/>
  <c r="K449" i="1" s="1"/>
  <c r="M456" i="1"/>
  <c r="H460" i="1"/>
  <c r="J460" i="1" s="1"/>
  <c r="M474" i="1"/>
  <c r="H478" i="1"/>
  <c r="J478" i="1" s="1"/>
  <c r="AB31" i="3"/>
  <c r="AB105" i="3"/>
  <c r="AB154" i="3"/>
  <c r="I271" i="1"/>
  <c r="K271" i="1" s="1"/>
  <c r="I289" i="1"/>
  <c r="K289" i="1" s="1"/>
  <c r="H350" i="1"/>
  <c r="J350" i="1" s="1"/>
  <c r="H368" i="1"/>
  <c r="J368" i="1" s="1"/>
  <c r="H406" i="1"/>
  <c r="J406" i="1" s="1"/>
  <c r="H424" i="1"/>
  <c r="J424" i="1" s="1"/>
  <c r="H456" i="1"/>
  <c r="J456" i="1" s="1"/>
  <c r="AB7" i="3"/>
  <c r="AB26" i="3"/>
  <c r="AB71" i="3"/>
  <c r="BP37" i="5"/>
  <c r="CG37" i="5" s="1"/>
  <c r="AT37" i="5"/>
  <c r="CE37" i="5" s="1"/>
  <c r="X37" i="5"/>
  <c r="CC37" i="5" s="1"/>
  <c r="CA37" i="5"/>
  <c r="CH37" i="5" s="1"/>
  <c r="BE37" i="5"/>
  <c r="CF37" i="5" s="1"/>
  <c r="AI37" i="5"/>
  <c r="CD37" i="5" s="1"/>
  <c r="M37" i="5"/>
  <c r="CB37" i="5" s="1"/>
  <c r="AB180" i="3"/>
  <c r="BP49" i="5"/>
  <c r="CG49" i="5" s="1"/>
  <c r="AT49" i="5"/>
  <c r="CE49" i="5" s="1"/>
  <c r="X49" i="5"/>
  <c r="CC49" i="5" s="1"/>
  <c r="CA49" i="5"/>
  <c r="CH49" i="5" s="1"/>
  <c r="BE49" i="5"/>
  <c r="CF49" i="5" s="1"/>
  <c r="AI49" i="5"/>
  <c r="CD49" i="5" s="1"/>
  <c r="M49" i="5"/>
  <c r="CB49" i="5" s="1"/>
  <c r="AT9" i="5"/>
  <c r="CE9" i="5" s="1"/>
  <c r="BP9" i="5"/>
  <c r="CG9" i="5" s="1"/>
  <c r="X9" i="5"/>
  <c r="CC9" i="5" s="1"/>
  <c r="CA9" i="5"/>
  <c r="CH9" i="5" s="1"/>
  <c r="BE9" i="5"/>
  <c r="CF9" i="5" s="1"/>
  <c r="AI9" i="5"/>
  <c r="CD9" i="5" s="1"/>
  <c r="AB135" i="3"/>
  <c r="AB141" i="3"/>
  <c r="AB170" i="3"/>
  <c r="AB181" i="3"/>
  <c r="AB189" i="3"/>
  <c r="M9" i="5"/>
  <c r="CB9" i="5" s="1"/>
  <c r="CA56" i="5"/>
  <c r="CH56" i="5" s="1"/>
  <c r="CA62" i="5"/>
  <c r="CH62" i="5" s="1"/>
  <c r="AI62" i="5"/>
  <c r="CD62" i="5" s="1"/>
  <c r="BE83" i="5"/>
  <c r="CF83" i="5" s="1"/>
  <c r="AI97" i="5"/>
  <c r="CD97" i="5" s="1"/>
  <c r="BP61" i="5"/>
  <c r="CG61" i="5" s="1"/>
  <c r="AT61" i="5"/>
  <c r="CE61" i="5" s="1"/>
  <c r="X61" i="5"/>
  <c r="CC61" i="5" s="1"/>
  <c r="CA61" i="5"/>
  <c r="CH61" i="5" s="1"/>
  <c r="BE61" i="5"/>
  <c r="CF61" i="5" s="1"/>
  <c r="AI61" i="5"/>
  <c r="CD61" i="5" s="1"/>
  <c r="AB190" i="3"/>
  <c r="BE35" i="5"/>
  <c r="CF35" i="5" s="1"/>
  <c r="M61" i="5"/>
  <c r="CB61" i="5" s="1"/>
  <c r="M3" i="4"/>
  <c r="BE10" i="5"/>
  <c r="CF10" i="5" s="1"/>
  <c r="AI17" i="5"/>
  <c r="CD17" i="5" s="1"/>
  <c r="CA30" i="5"/>
  <c r="CH30" i="5" s="1"/>
  <c r="AI44" i="5"/>
  <c r="CD44" i="5" s="1"/>
  <c r="BE47" i="5"/>
  <c r="CF47" i="5" s="1"/>
  <c r="CA58" i="5"/>
  <c r="CH58" i="5" s="1"/>
  <c r="CA68" i="5"/>
  <c r="CH68" i="5" s="1"/>
  <c r="AI74" i="5"/>
  <c r="CD74" i="5" s="1"/>
  <c r="BE95" i="5"/>
  <c r="CF95" i="5" s="1"/>
  <c r="BP73" i="5"/>
  <c r="CG73" i="5" s="1"/>
  <c r="AT73" i="5"/>
  <c r="CE73" i="5" s="1"/>
  <c r="X73" i="5"/>
  <c r="CC73" i="5" s="1"/>
  <c r="CA73" i="5"/>
  <c r="CH73" i="5" s="1"/>
  <c r="BE73" i="5"/>
  <c r="CF73" i="5" s="1"/>
  <c r="AI73" i="5"/>
  <c r="CD73" i="5" s="1"/>
  <c r="AB155" i="3"/>
  <c r="AB178" i="3"/>
  <c r="CA42" i="5"/>
  <c r="CH42" i="5" s="1"/>
  <c r="AI56" i="5"/>
  <c r="CD56" i="5" s="1"/>
  <c r="M73" i="5"/>
  <c r="CB73" i="5" s="1"/>
  <c r="CA26" i="5"/>
  <c r="CH26" i="5" s="1"/>
  <c r="AI26" i="5"/>
  <c r="CD26" i="5" s="1"/>
  <c r="BP25" i="5"/>
  <c r="CG25" i="5" s="1"/>
  <c r="AT25" i="5"/>
  <c r="CE25" i="5" s="1"/>
  <c r="X25" i="5"/>
  <c r="CC25" i="5" s="1"/>
  <c r="CA25" i="5"/>
  <c r="CH25" i="5" s="1"/>
  <c r="BE25" i="5"/>
  <c r="CF25" i="5" s="1"/>
  <c r="AI25" i="5"/>
  <c r="CD25" i="5" s="1"/>
  <c r="AB156" i="3"/>
  <c r="M25" i="5"/>
  <c r="CB25" i="5" s="1"/>
  <c r="CA54" i="5"/>
  <c r="CH54" i="5" s="1"/>
  <c r="CA70" i="5"/>
  <c r="CH70" i="5" s="1"/>
  <c r="CA86" i="5"/>
  <c r="CH86" i="5" s="1"/>
  <c r="BP85" i="5"/>
  <c r="CG85" i="5" s="1"/>
  <c r="AT85" i="5"/>
  <c r="CE85" i="5" s="1"/>
  <c r="X85" i="5"/>
  <c r="CC85" i="5" s="1"/>
  <c r="CA85" i="5"/>
  <c r="CH85" i="5" s="1"/>
  <c r="BE85" i="5"/>
  <c r="CF85" i="5" s="1"/>
  <c r="AI85" i="5"/>
  <c r="CD85" i="5" s="1"/>
  <c r="CA12" i="5"/>
  <c r="CH12" i="5" s="1"/>
  <c r="BE15" i="5"/>
  <c r="CF15" i="5" s="1"/>
  <c r="CA38" i="5"/>
  <c r="CH38" i="5" s="1"/>
  <c r="AI38" i="5"/>
  <c r="CD38" i="5" s="1"/>
  <c r="AI68" i="5"/>
  <c r="CD68" i="5" s="1"/>
  <c r="M85" i="5"/>
  <c r="CB85" i="5" s="1"/>
  <c r="BP13" i="5"/>
  <c r="CG13" i="5" s="1"/>
  <c r="AT13" i="5"/>
  <c r="CE13" i="5" s="1"/>
  <c r="X13" i="5"/>
  <c r="CC13" i="5" s="1"/>
  <c r="BP16" i="5"/>
  <c r="CG16" i="5" s="1"/>
  <c r="X16" i="5"/>
  <c r="CC16" i="5" s="1"/>
  <c r="BP35" i="5"/>
  <c r="CG35" i="5" s="1"/>
  <c r="AT35" i="5"/>
  <c r="CE35" i="5" s="1"/>
  <c r="X35" i="5"/>
  <c r="CC35" i="5" s="1"/>
  <c r="BP47" i="5"/>
  <c r="CG47" i="5" s="1"/>
  <c r="AT47" i="5"/>
  <c r="CE47" i="5" s="1"/>
  <c r="X47" i="5"/>
  <c r="CC47" i="5" s="1"/>
  <c r="BP59" i="5"/>
  <c r="CG59" i="5" s="1"/>
  <c r="AT59" i="5"/>
  <c r="CE59" i="5" s="1"/>
  <c r="X59" i="5"/>
  <c r="CC59" i="5" s="1"/>
  <c r="BP71" i="5"/>
  <c r="CG71" i="5" s="1"/>
  <c r="AT71" i="5"/>
  <c r="CE71" i="5" s="1"/>
  <c r="X71" i="5"/>
  <c r="CC71" i="5" s="1"/>
  <c r="BP83" i="5"/>
  <c r="CG83" i="5" s="1"/>
  <c r="AT83" i="5"/>
  <c r="CE83" i="5" s="1"/>
  <c r="X83" i="5"/>
  <c r="CC83" i="5" s="1"/>
  <c r="BP95" i="5"/>
  <c r="CG95" i="5" s="1"/>
  <c r="AT95" i="5"/>
  <c r="CE95" i="5" s="1"/>
  <c r="X95" i="5"/>
  <c r="CC95" i="5" s="1"/>
  <c r="BP122" i="5"/>
  <c r="CG122" i="5" s="1"/>
  <c r="AT122" i="5"/>
  <c r="CE122" i="5" s="1"/>
  <c r="X122" i="5"/>
  <c r="CC122" i="5" s="1"/>
  <c r="CA122" i="5"/>
  <c r="CH122" i="5" s="1"/>
  <c r="AI122" i="5"/>
  <c r="CD122" i="5" s="1"/>
  <c r="BP126" i="5"/>
  <c r="CG126" i="5" s="1"/>
  <c r="AT126" i="5"/>
  <c r="CE126" i="5" s="1"/>
  <c r="X126" i="5"/>
  <c r="CC126" i="5" s="1"/>
  <c r="AI126" i="5"/>
  <c r="CD126" i="5" s="1"/>
  <c r="CA126" i="5"/>
  <c r="CH126" i="5" s="1"/>
  <c r="BE126" i="5"/>
  <c r="CF126" i="5" s="1"/>
  <c r="AT136" i="5"/>
  <c r="CE136" i="5" s="1"/>
  <c r="X136" i="5"/>
  <c r="CC136" i="5" s="1"/>
  <c r="BP136" i="5"/>
  <c r="CG136" i="5" s="1"/>
  <c r="AI136" i="5"/>
  <c r="CD136" i="5" s="1"/>
  <c r="CA136" i="5"/>
  <c r="CH136" i="5" s="1"/>
  <c r="BE136" i="5"/>
  <c r="CF136" i="5" s="1"/>
  <c r="BP222" i="5"/>
  <c r="CG222" i="5" s="1"/>
  <c r="AT222" i="5"/>
  <c r="CE222" i="5" s="1"/>
  <c r="X222" i="5"/>
  <c r="CC222" i="5" s="1"/>
  <c r="AI222" i="5"/>
  <c r="CD222" i="5" s="1"/>
  <c r="CA222" i="5"/>
  <c r="CH222" i="5" s="1"/>
  <c r="BE222" i="5"/>
  <c r="CF222" i="5" s="1"/>
  <c r="X3" i="5"/>
  <c r="CC3" i="5" s="1"/>
  <c r="BE8" i="5"/>
  <c r="CF8" i="5" s="1"/>
  <c r="M13" i="5"/>
  <c r="CB13" i="5" s="1"/>
  <c r="M16" i="5"/>
  <c r="CB16" i="5" s="1"/>
  <c r="BE18" i="5"/>
  <c r="CF18" i="5" s="1"/>
  <c r="BE29" i="5"/>
  <c r="CF29" i="5" s="1"/>
  <c r="M35" i="5"/>
  <c r="CB35" i="5" s="1"/>
  <c r="BE41" i="5"/>
  <c r="CF41" i="5" s="1"/>
  <c r="M47" i="5"/>
  <c r="CB47" i="5" s="1"/>
  <c r="BE53" i="5"/>
  <c r="CF53" i="5" s="1"/>
  <c r="M59" i="5"/>
  <c r="CB59" i="5" s="1"/>
  <c r="BE65" i="5"/>
  <c r="CF65" i="5" s="1"/>
  <c r="M71" i="5"/>
  <c r="CB71" i="5" s="1"/>
  <c r="BE77" i="5"/>
  <c r="CF77" i="5" s="1"/>
  <c r="M83" i="5"/>
  <c r="CB83" i="5" s="1"/>
  <c r="BE89" i="5"/>
  <c r="CF89" i="5" s="1"/>
  <c r="M95" i="5"/>
  <c r="CB95" i="5" s="1"/>
  <c r="M122" i="5"/>
  <c r="CB122" i="5" s="1"/>
  <c r="M126" i="5"/>
  <c r="CB126" i="5" s="1"/>
  <c r="M136" i="5"/>
  <c r="CB136" i="5" s="1"/>
  <c r="CA169" i="5"/>
  <c r="CH169" i="5" s="1"/>
  <c r="AI177" i="5"/>
  <c r="CD177" i="5" s="1"/>
  <c r="CA195" i="5"/>
  <c r="CH195" i="5" s="1"/>
  <c r="CA219" i="5"/>
  <c r="CH219" i="5" s="1"/>
  <c r="M222" i="5"/>
  <c r="CB222" i="5" s="1"/>
  <c r="CA227" i="5"/>
  <c r="CH227" i="5" s="1"/>
  <c r="BE236" i="5"/>
  <c r="CF236" i="5" s="1"/>
  <c r="AI249" i="5"/>
  <c r="CD249" i="5" s="1"/>
  <c r="AI285" i="5"/>
  <c r="CD285" i="5" s="1"/>
  <c r="BP7" i="5"/>
  <c r="CG7" i="5" s="1"/>
  <c r="AT7" i="5"/>
  <c r="CE7" i="5" s="1"/>
  <c r="X7" i="5"/>
  <c r="CC7" i="5" s="1"/>
  <c r="BP10" i="5"/>
  <c r="CG10" i="5" s="1"/>
  <c r="X10" i="5"/>
  <c r="CC10" i="5" s="1"/>
  <c r="BP28" i="5"/>
  <c r="CG28" i="5" s="1"/>
  <c r="AT28" i="5"/>
  <c r="CE28" i="5" s="1"/>
  <c r="X28" i="5"/>
  <c r="CC28" i="5" s="1"/>
  <c r="BP40" i="5"/>
  <c r="CG40" i="5" s="1"/>
  <c r="AT40" i="5"/>
  <c r="CE40" i="5" s="1"/>
  <c r="X40" i="5"/>
  <c r="CC40" i="5" s="1"/>
  <c r="BP52" i="5"/>
  <c r="CG52" i="5" s="1"/>
  <c r="AT52" i="5"/>
  <c r="CE52" i="5" s="1"/>
  <c r="X52" i="5"/>
  <c r="CC52" i="5" s="1"/>
  <c r="BP64" i="5"/>
  <c r="CG64" i="5" s="1"/>
  <c r="AT64" i="5"/>
  <c r="CE64" i="5" s="1"/>
  <c r="X64" i="5"/>
  <c r="CC64" i="5" s="1"/>
  <c r="BP76" i="5"/>
  <c r="CG76" i="5" s="1"/>
  <c r="AT76" i="5"/>
  <c r="CE76" i="5" s="1"/>
  <c r="X76" i="5"/>
  <c r="CC76" i="5" s="1"/>
  <c r="BP88" i="5"/>
  <c r="CG88" i="5" s="1"/>
  <c r="AT88" i="5"/>
  <c r="CE88" i="5" s="1"/>
  <c r="X88" i="5"/>
  <c r="CC88" i="5" s="1"/>
  <c r="BP176" i="5"/>
  <c r="CG176" i="5" s="1"/>
  <c r="AT176" i="5"/>
  <c r="CE176" i="5" s="1"/>
  <c r="X176" i="5"/>
  <c r="CC176" i="5" s="1"/>
  <c r="AI176" i="5"/>
  <c r="CD176" i="5" s="1"/>
  <c r="CA176" i="5"/>
  <c r="CH176" i="5" s="1"/>
  <c r="AT196" i="5"/>
  <c r="CE196" i="5" s="1"/>
  <c r="X196" i="5"/>
  <c r="CC196" i="5" s="1"/>
  <c r="BP196" i="5"/>
  <c r="CG196" i="5" s="1"/>
  <c r="AI196" i="5"/>
  <c r="CD196" i="5" s="1"/>
  <c r="CA196" i="5"/>
  <c r="CH196" i="5" s="1"/>
  <c r="BE196" i="5"/>
  <c r="CF196" i="5" s="1"/>
  <c r="AT244" i="5"/>
  <c r="CE244" i="5" s="1"/>
  <c r="X244" i="5"/>
  <c r="CC244" i="5" s="1"/>
  <c r="BP244" i="5"/>
  <c r="CG244" i="5" s="1"/>
  <c r="AI244" i="5"/>
  <c r="CD244" i="5" s="1"/>
  <c r="CA244" i="5"/>
  <c r="CH244" i="5" s="1"/>
  <c r="BE244" i="5"/>
  <c r="CF244" i="5" s="1"/>
  <c r="AT280" i="5"/>
  <c r="CE280" i="5" s="1"/>
  <c r="X280" i="5"/>
  <c r="CC280" i="5" s="1"/>
  <c r="BP280" i="5"/>
  <c r="CG280" i="5" s="1"/>
  <c r="AI280" i="5"/>
  <c r="CD280" i="5" s="1"/>
  <c r="CA280" i="5"/>
  <c r="CH280" i="5" s="1"/>
  <c r="BE280" i="5"/>
  <c r="CF280" i="5" s="1"/>
  <c r="AI3" i="5"/>
  <c r="CD3" i="5" s="1"/>
  <c r="M7" i="5"/>
  <c r="CB7" i="5" s="1"/>
  <c r="M10" i="5"/>
  <c r="CB10" i="5" s="1"/>
  <c r="M28" i="5"/>
  <c r="CB28" i="5" s="1"/>
  <c r="M40" i="5"/>
  <c r="CB40" i="5" s="1"/>
  <c r="M52" i="5"/>
  <c r="CB52" i="5" s="1"/>
  <c r="M64" i="5"/>
  <c r="CB64" i="5" s="1"/>
  <c r="M76" i="5"/>
  <c r="CB76" i="5" s="1"/>
  <c r="M88" i="5"/>
  <c r="CB88" i="5" s="1"/>
  <c r="CA99" i="5"/>
  <c r="CH99" i="5" s="1"/>
  <c r="AI105" i="5"/>
  <c r="CD105" i="5" s="1"/>
  <c r="CA111" i="5"/>
  <c r="CH111" i="5" s="1"/>
  <c r="AI117" i="5"/>
  <c r="CD117" i="5" s="1"/>
  <c r="AI151" i="5"/>
  <c r="CD151" i="5" s="1"/>
  <c r="CA159" i="5"/>
  <c r="CH159" i="5" s="1"/>
  <c r="M176" i="5"/>
  <c r="CB176" i="5" s="1"/>
  <c r="M196" i="5"/>
  <c r="CB196" i="5" s="1"/>
  <c r="CA217" i="5"/>
  <c r="CH217" i="5" s="1"/>
  <c r="M244" i="5"/>
  <c r="CB244" i="5" s="1"/>
  <c r="M280" i="5"/>
  <c r="CB280" i="5" s="1"/>
  <c r="BP4" i="5"/>
  <c r="CG4" i="5" s="1"/>
  <c r="X4" i="5"/>
  <c r="CC4" i="5" s="1"/>
  <c r="AT23" i="5"/>
  <c r="CE23" i="5" s="1"/>
  <c r="X23" i="5"/>
  <c r="CC23" i="5" s="1"/>
  <c r="AT33" i="5"/>
  <c r="CE33" i="5" s="1"/>
  <c r="X33" i="5"/>
  <c r="CC33" i="5" s="1"/>
  <c r="BP33" i="5"/>
  <c r="CG33" i="5" s="1"/>
  <c r="AT45" i="5"/>
  <c r="CE45" i="5" s="1"/>
  <c r="X45" i="5"/>
  <c r="CC45" i="5" s="1"/>
  <c r="BP45" i="5"/>
  <c r="CG45" i="5" s="1"/>
  <c r="AT57" i="5"/>
  <c r="CE57" i="5" s="1"/>
  <c r="X57" i="5"/>
  <c r="CC57" i="5" s="1"/>
  <c r="BP57" i="5"/>
  <c r="CG57" i="5" s="1"/>
  <c r="AT69" i="5"/>
  <c r="CE69" i="5" s="1"/>
  <c r="X69" i="5"/>
  <c r="CC69" i="5" s="1"/>
  <c r="BP69" i="5"/>
  <c r="CG69" i="5" s="1"/>
  <c r="AT81" i="5"/>
  <c r="CE81" i="5" s="1"/>
  <c r="X81" i="5"/>
  <c r="CC81" i="5" s="1"/>
  <c r="BP81" i="5"/>
  <c r="CG81" i="5" s="1"/>
  <c r="AT93" i="5"/>
  <c r="CE93" i="5" s="1"/>
  <c r="X93" i="5"/>
  <c r="CC93" i="5" s="1"/>
  <c r="BP93" i="5"/>
  <c r="CG93" i="5" s="1"/>
  <c r="AT100" i="5"/>
  <c r="CE100" i="5" s="1"/>
  <c r="X100" i="5"/>
  <c r="CC100" i="5" s="1"/>
  <c r="BP100" i="5"/>
  <c r="CG100" i="5" s="1"/>
  <c r="AI100" i="5"/>
  <c r="CD100" i="5" s="1"/>
  <c r="CA100" i="5"/>
  <c r="CH100" i="5" s="1"/>
  <c r="BP104" i="5"/>
  <c r="CG104" i="5" s="1"/>
  <c r="AT104" i="5"/>
  <c r="CE104" i="5" s="1"/>
  <c r="X104" i="5"/>
  <c r="CC104" i="5" s="1"/>
  <c r="AI104" i="5"/>
  <c r="CD104" i="5" s="1"/>
  <c r="CA104" i="5"/>
  <c r="CH104" i="5" s="1"/>
  <c r="AT112" i="5"/>
  <c r="CE112" i="5" s="1"/>
  <c r="X112" i="5"/>
  <c r="CC112" i="5" s="1"/>
  <c r="BP112" i="5"/>
  <c r="CG112" i="5" s="1"/>
  <c r="AI112" i="5"/>
  <c r="CD112" i="5" s="1"/>
  <c r="CA112" i="5"/>
  <c r="CH112" i="5" s="1"/>
  <c r="BP116" i="5"/>
  <c r="CG116" i="5" s="1"/>
  <c r="AT116" i="5"/>
  <c r="CE116" i="5" s="1"/>
  <c r="X116" i="5"/>
  <c r="CC116" i="5" s="1"/>
  <c r="AI116" i="5"/>
  <c r="CD116" i="5" s="1"/>
  <c r="CA116" i="5"/>
  <c r="CH116" i="5" s="1"/>
  <c r="BP146" i="5"/>
  <c r="CG146" i="5" s="1"/>
  <c r="AT146" i="5"/>
  <c r="CE146" i="5" s="1"/>
  <c r="X146" i="5"/>
  <c r="CC146" i="5" s="1"/>
  <c r="CA146" i="5"/>
  <c r="CH146" i="5" s="1"/>
  <c r="AI146" i="5"/>
  <c r="CD146" i="5" s="1"/>
  <c r="BP150" i="5"/>
  <c r="CG150" i="5" s="1"/>
  <c r="AT150" i="5"/>
  <c r="CE150" i="5" s="1"/>
  <c r="X150" i="5"/>
  <c r="CC150" i="5" s="1"/>
  <c r="AI150" i="5"/>
  <c r="CD150" i="5" s="1"/>
  <c r="CA150" i="5"/>
  <c r="CH150" i="5" s="1"/>
  <c r="BE150" i="5"/>
  <c r="CF150" i="5" s="1"/>
  <c r="AT160" i="5"/>
  <c r="CE160" i="5" s="1"/>
  <c r="X160" i="5"/>
  <c r="CC160" i="5" s="1"/>
  <c r="BP160" i="5"/>
  <c r="CG160" i="5" s="1"/>
  <c r="AI160" i="5"/>
  <c r="CD160" i="5" s="1"/>
  <c r="CA160" i="5"/>
  <c r="CH160" i="5" s="1"/>
  <c r="BE160" i="5"/>
  <c r="CF160" i="5" s="1"/>
  <c r="AT220" i="5"/>
  <c r="CE220" i="5" s="1"/>
  <c r="X220" i="5"/>
  <c r="CC220" i="5" s="1"/>
  <c r="BP220" i="5"/>
  <c r="CG220" i="5" s="1"/>
  <c r="AI220" i="5"/>
  <c r="CD220" i="5" s="1"/>
  <c r="CA220" i="5"/>
  <c r="CH220" i="5" s="1"/>
  <c r="BE220" i="5"/>
  <c r="CF220" i="5" s="1"/>
  <c r="M4" i="5"/>
  <c r="CB4" i="5" s="1"/>
  <c r="AI19" i="5"/>
  <c r="CD19" i="5" s="1"/>
  <c r="AI22" i="5"/>
  <c r="CD22" i="5" s="1"/>
  <c r="M23" i="5"/>
  <c r="CB23" i="5" s="1"/>
  <c r="AI30" i="5"/>
  <c r="CD30" i="5" s="1"/>
  <c r="M33" i="5"/>
  <c r="CB33" i="5" s="1"/>
  <c r="AI42" i="5"/>
  <c r="CD42" i="5" s="1"/>
  <c r="M45" i="5"/>
  <c r="CB45" i="5" s="1"/>
  <c r="AI54" i="5"/>
  <c r="CD54" i="5" s="1"/>
  <c r="M57" i="5"/>
  <c r="CB57" i="5" s="1"/>
  <c r="M69" i="5"/>
  <c r="CB69" i="5" s="1"/>
  <c r="M81" i="5"/>
  <c r="CB81" i="5" s="1"/>
  <c r="M93" i="5"/>
  <c r="CB93" i="5" s="1"/>
  <c r="M100" i="5"/>
  <c r="CB100" i="5" s="1"/>
  <c r="M104" i="5"/>
  <c r="CB104" i="5" s="1"/>
  <c r="M112" i="5"/>
  <c r="CB112" i="5" s="1"/>
  <c r="M116" i="5"/>
  <c r="CB116" i="5" s="1"/>
  <c r="M146" i="5"/>
  <c r="CB146" i="5" s="1"/>
  <c r="M150" i="5"/>
  <c r="CB150" i="5" s="1"/>
  <c r="M160" i="5"/>
  <c r="CB160" i="5" s="1"/>
  <c r="M220" i="5"/>
  <c r="CB220" i="5" s="1"/>
  <c r="AT17" i="5"/>
  <c r="CE17" i="5" s="1"/>
  <c r="X17" i="5"/>
  <c r="CC17" i="5" s="1"/>
  <c r="X26" i="5"/>
  <c r="CC26" i="5" s="1"/>
  <c r="BP26" i="5"/>
  <c r="CG26" i="5" s="1"/>
  <c r="AT26" i="5"/>
  <c r="CE26" i="5" s="1"/>
  <c r="X38" i="5"/>
  <c r="CC38" i="5" s="1"/>
  <c r="BP38" i="5"/>
  <c r="CG38" i="5" s="1"/>
  <c r="AT38" i="5"/>
  <c r="CE38" i="5" s="1"/>
  <c r="X50" i="5"/>
  <c r="CC50" i="5" s="1"/>
  <c r="BP50" i="5"/>
  <c r="CG50" i="5" s="1"/>
  <c r="AT50" i="5"/>
  <c r="CE50" i="5" s="1"/>
  <c r="X62" i="5"/>
  <c r="CC62" i="5" s="1"/>
  <c r="BP62" i="5"/>
  <c r="CG62" i="5" s="1"/>
  <c r="AT62" i="5"/>
  <c r="CE62" i="5" s="1"/>
  <c r="X74" i="5"/>
  <c r="CC74" i="5" s="1"/>
  <c r="BP74" i="5"/>
  <c r="CG74" i="5" s="1"/>
  <c r="AT74" i="5"/>
  <c r="CE74" i="5" s="1"/>
  <c r="X86" i="5"/>
  <c r="CC86" i="5" s="1"/>
  <c r="BP86" i="5"/>
  <c r="CG86" i="5" s="1"/>
  <c r="AT86" i="5"/>
  <c r="CE86" i="5" s="1"/>
  <c r="BP210" i="5"/>
  <c r="CG210" i="5" s="1"/>
  <c r="AT210" i="5"/>
  <c r="CE210" i="5" s="1"/>
  <c r="X210" i="5"/>
  <c r="CC210" i="5" s="1"/>
  <c r="AI210" i="5"/>
  <c r="CD210" i="5" s="1"/>
  <c r="CA210" i="5"/>
  <c r="CH210" i="5" s="1"/>
  <c r="BE210" i="5"/>
  <c r="CF210" i="5" s="1"/>
  <c r="M17" i="5"/>
  <c r="CB17" i="5" s="1"/>
  <c r="AT22" i="5"/>
  <c r="CE22" i="5" s="1"/>
  <c r="M26" i="5"/>
  <c r="CB26" i="5" s="1"/>
  <c r="M38" i="5"/>
  <c r="CB38" i="5" s="1"/>
  <c r="M50" i="5"/>
  <c r="CB50" i="5" s="1"/>
  <c r="M62" i="5"/>
  <c r="CB62" i="5" s="1"/>
  <c r="M74" i="5"/>
  <c r="CB74" i="5" s="1"/>
  <c r="M86" i="5"/>
  <c r="CB86" i="5" s="1"/>
  <c r="CA133" i="5"/>
  <c r="CH133" i="5" s="1"/>
  <c r="AI141" i="5"/>
  <c r="CD141" i="5" s="1"/>
  <c r="AI175" i="5"/>
  <c r="CD175" i="5" s="1"/>
  <c r="CA183" i="5"/>
  <c r="CH183" i="5" s="1"/>
  <c r="CA207" i="5"/>
  <c r="CH207" i="5" s="1"/>
  <c r="M210" i="5"/>
  <c r="CB210" i="5" s="1"/>
  <c r="CA215" i="5"/>
  <c r="CH215" i="5" s="1"/>
  <c r="AT11" i="5"/>
  <c r="CE11" i="5" s="1"/>
  <c r="X11" i="5"/>
  <c r="CC11" i="5" s="1"/>
  <c r="X20" i="5"/>
  <c r="CC20" i="5" s="1"/>
  <c r="BP20" i="5"/>
  <c r="CG20" i="5" s="1"/>
  <c r="AT20" i="5"/>
  <c r="CE20" i="5" s="1"/>
  <c r="BP31" i="5"/>
  <c r="CG31" i="5" s="1"/>
  <c r="AT31" i="5"/>
  <c r="CE31" i="5" s="1"/>
  <c r="X31" i="5"/>
  <c r="CC31" i="5" s="1"/>
  <c r="BP43" i="5"/>
  <c r="CG43" i="5" s="1"/>
  <c r="AT43" i="5"/>
  <c r="CE43" i="5" s="1"/>
  <c r="X43" i="5"/>
  <c r="CC43" i="5" s="1"/>
  <c r="BP55" i="5"/>
  <c r="CG55" i="5" s="1"/>
  <c r="AT55" i="5"/>
  <c r="CE55" i="5" s="1"/>
  <c r="X55" i="5"/>
  <c r="CC55" i="5" s="1"/>
  <c r="BP67" i="5"/>
  <c r="CG67" i="5" s="1"/>
  <c r="AT67" i="5"/>
  <c r="CE67" i="5" s="1"/>
  <c r="X67" i="5"/>
  <c r="CC67" i="5" s="1"/>
  <c r="BP79" i="5"/>
  <c r="CG79" i="5" s="1"/>
  <c r="AT79" i="5"/>
  <c r="CE79" i="5" s="1"/>
  <c r="X79" i="5"/>
  <c r="CC79" i="5" s="1"/>
  <c r="BP91" i="5"/>
  <c r="CG91" i="5" s="1"/>
  <c r="AT91" i="5"/>
  <c r="CE91" i="5" s="1"/>
  <c r="X91" i="5"/>
  <c r="CC91" i="5" s="1"/>
  <c r="BP140" i="5"/>
  <c r="CG140" i="5" s="1"/>
  <c r="AT140" i="5"/>
  <c r="CE140" i="5" s="1"/>
  <c r="X140" i="5"/>
  <c r="CC140" i="5" s="1"/>
  <c r="AI140" i="5"/>
  <c r="CD140" i="5" s="1"/>
  <c r="CA140" i="5"/>
  <c r="CH140" i="5" s="1"/>
  <c r="BP170" i="5"/>
  <c r="CG170" i="5" s="1"/>
  <c r="AT170" i="5"/>
  <c r="CE170" i="5" s="1"/>
  <c r="X170" i="5"/>
  <c r="CC170" i="5" s="1"/>
  <c r="CA170" i="5"/>
  <c r="CH170" i="5" s="1"/>
  <c r="AI170" i="5"/>
  <c r="CD170" i="5" s="1"/>
  <c r="BP174" i="5"/>
  <c r="CG174" i="5" s="1"/>
  <c r="AT174" i="5"/>
  <c r="CE174" i="5" s="1"/>
  <c r="X174" i="5"/>
  <c r="CC174" i="5" s="1"/>
  <c r="AI174" i="5"/>
  <c r="CD174" i="5" s="1"/>
  <c r="CA174" i="5"/>
  <c r="CH174" i="5" s="1"/>
  <c r="BE174" i="5"/>
  <c r="CF174" i="5" s="1"/>
  <c r="AT184" i="5"/>
  <c r="CE184" i="5" s="1"/>
  <c r="X184" i="5"/>
  <c r="CC184" i="5" s="1"/>
  <c r="BP184" i="5"/>
  <c r="CG184" i="5" s="1"/>
  <c r="AI184" i="5"/>
  <c r="CD184" i="5" s="1"/>
  <c r="CA184" i="5"/>
  <c r="CH184" i="5" s="1"/>
  <c r="BE184" i="5"/>
  <c r="CF184" i="5" s="1"/>
  <c r="BE3" i="5"/>
  <c r="CF3" i="5" s="1"/>
  <c r="AI7" i="5"/>
  <c r="CD7" i="5" s="1"/>
  <c r="AI10" i="5"/>
  <c r="CD10" i="5" s="1"/>
  <c r="M11" i="5"/>
  <c r="CB11" i="5" s="1"/>
  <c r="M20" i="5"/>
  <c r="CB20" i="5" s="1"/>
  <c r="BE22" i="5"/>
  <c r="CF22" i="5" s="1"/>
  <c r="AI28" i="5"/>
  <c r="CD28" i="5" s="1"/>
  <c r="M31" i="5"/>
  <c r="CB31" i="5" s="1"/>
  <c r="AI40" i="5"/>
  <c r="CD40" i="5" s="1"/>
  <c r="M43" i="5"/>
  <c r="CB43" i="5" s="1"/>
  <c r="AI52" i="5"/>
  <c r="CD52" i="5" s="1"/>
  <c r="M55" i="5"/>
  <c r="CB55" i="5" s="1"/>
  <c r="AI64" i="5"/>
  <c r="CD64" i="5" s="1"/>
  <c r="M67" i="5"/>
  <c r="CB67" i="5" s="1"/>
  <c r="AI76" i="5"/>
  <c r="CD76" i="5" s="1"/>
  <c r="M79" i="5"/>
  <c r="CB79" i="5" s="1"/>
  <c r="AI88" i="5"/>
  <c r="CD88" i="5" s="1"/>
  <c r="M91" i="5"/>
  <c r="CB91" i="5" s="1"/>
  <c r="CA123" i="5"/>
  <c r="CH123" i="5" s="1"/>
  <c r="M140" i="5"/>
  <c r="CB140" i="5" s="1"/>
  <c r="M170" i="5"/>
  <c r="CB170" i="5" s="1"/>
  <c r="M174" i="5"/>
  <c r="CB174" i="5" s="1"/>
  <c r="M184" i="5"/>
  <c r="CB184" i="5" s="1"/>
  <c r="CA205" i="5"/>
  <c r="CH205" i="5" s="1"/>
  <c r="AI261" i="5"/>
  <c r="CD261" i="5" s="1"/>
  <c r="AT5" i="5"/>
  <c r="CE5" i="5" s="1"/>
  <c r="X5" i="5"/>
  <c r="CC5" i="5" s="1"/>
  <c r="X14" i="5"/>
  <c r="CC14" i="5" s="1"/>
  <c r="BP14" i="5"/>
  <c r="CG14" i="5" s="1"/>
  <c r="AT14" i="5"/>
  <c r="CE14" i="5" s="1"/>
  <c r="BP24" i="5"/>
  <c r="CG24" i="5" s="1"/>
  <c r="AT24" i="5"/>
  <c r="CE24" i="5" s="1"/>
  <c r="X24" i="5"/>
  <c r="CC24" i="5" s="1"/>
  <c r="BP36" i="5"/>
  <c r="CG36" i="5" s="1"/>
  <c r="AT36" i="5"/>
  <c r="CE36" i="5" s="1"/>
  <c r="X36" i="5"/>
  <c r="CC36" i="5" s="1"/>
  <c r="BP48" i="5"/>
  <c r="CG48" i="5" s="1"/>
  <c r="AT48" i="5"/>
  <c r="CE48" i="5" s="1"/>
  <c r="X48" i="5"/>
  <c r="CC48" i="5" s="1"/>
  <c r="BP60" i="5"/>
  <c r="CG60" i="5" s="1"/>
  <c r="AT60" i="5"/>
  <c r="CE60" i="5" s="1"/>
  <c r="X60" i="5"/>
  <c r="CC60" i="5" s="1"/>
  <c r="BP72" i="5"/>
  <c r="CG72" i="5" s="1"/>
  <c r="AT72" i="5"/>
  <c r="CE72" i="5" s="1"/>
  <c r="X72" i="5"/>
  <c r="CC72" i="5" s="1"/>
  <c r="BP84" i="5"/>
  <c r="CG84" i="5" s="1"/>
  <c r="AT84" i="5"/>
  <c r="CE84" i="5" s="1"/>
  <c r="X84" i="5"/>
  <c r="CC84" i="5" s="1"/>
  <c r="BP96" i="5"/>
  <c r="CG96" i="5" s="1"/>
  <c r="X96" i="5"/>
  <c r="CC96" i="5" s="1"/>
  <c r="BE96" i="5"/>
  <c r="CF96" i="5" s="1"/>
  <c r="AI96" i="5"/>
  <c r="CD96" i="5" s="1"/>
  <c r="AT124" i="5"/>
  <c r="CE124" i="5" s="1"/>
  <c r="X124" i="5"/>
  <c r="CC124" i="5" s="1"/>
  <c r="BP124" i="5"/>
  <c r="CG124" i="5" s="1"/>
  <c r="AI124" i="5"/>
  <c r="CD124" i="5" s="1"/>
  <c r="CA124" i="5"/>
  <c r="CH124" i="5" s="1"/>
  <c r="BE124" i="5"/>
  <c r="CF124" i="5" s="1"/>
  <c r="AT208" i="5"/>
  <c r="CE208" i="5" s="1"/>
  <c r="X208" i="5"/>
  <c r="CC208" i="5" s="1"/>
  <c r="BP208" i="5"/>
  <c r="CG208" i="5" s="1"/>
  <c r="AI208" i="5"/>
  <c r="CD208" i="5" s="1"/>
  <c r="CA208" i="5"/>
  <c r="CH208" i="5" s="1"/>
  <c r="BE208" i="5"/>
  <c r="CF208" i="5" s="1"/>
  <c r="AT256" i="5"/>
  <c r="CE256" i="5" s="1"/>
  <c r="X256" i="5"/>
  <c r="CC256" i="5" s="1"/>
  <c r="BP256" i="5"/>
  <c r="CG256" i="5" s="1"/>
  <c r="AI256" i="5"/>
  <c r="CD256" i="5" s="1"/>
  <c r="CA256" i="5"/>
  <c r="CH256" i="5" s="1"/>
  <c r="BE256" i="5"/>
  <c r="CF256" i="5" s="1"/>
  <c r="AI4" i="5"/>
  <c r="CD4" i="5" s="1"/>
  <c r="M5" i="5"/>
  <c r="CB5" i="5" s="1"/>
  <c r="AT10" i="5"/>
  <c r="CE10" i="5" s="1"/>
  <c r="M14" i="5"/>
  <c r="CB14" i="5" s="1"/>
  <c r="BE19" i="5"/>
  <c r="CF19" i="5" s="1"/>
  <c r="AI23" i="5"/>
  <c r="CD23" i="5" s="1"/>
  <c r="M24" i="5"/>
  <c r="CB24" i="5" s="1"/>
  <c r="BE30" i="5"/>
  <c r="CF30" i="5" s="1"/>
  <c r="AI33" i="5"/>
  <c r="CD33" i="5" s="1"/>
  <c r="M36" i="5"/>
  <c r="CB36" i="5" s="1"/>
  <c r="BE42" i="5"/>
  <c r="CF42" i="5" s="1"/>
  <c r="AI45" i="5"/>
  <c r="CD45" i="5" s="1"/>
  <c r="M48" i="5"/>
  <c r="CB48" i="5" s="1"/>
  <c r="BE54" i="5"/>
  <c r="CF54" i="5" s="1"/>
  <c r="AI57" i="5"/>
  <c r="CD57" i="5" s="1"/>
  <c r="M60" i="5"/>
  <c r="CB60" i="5" s="1"/>
  <c r="BE66" i="5"/>
  <c r="CF66" i="5" s="1"/>
  <c r="AI69" i="5"/>
  <c r="CD69" i="5" s="1"/>
  <c r="M72" i="5"/>
  <c r="CB72" i="5" s="1"/>
  <c r="BE78" i="5"/>
  <c r="CF78" i="5" s="1"/>
  <c r="AI81" i="5"/>
  <c r="CD81" i="5" s="1"/>
  <c r="M84" i="5"/>
  <c r="CB84" i="5" s="1"/>
  <c r="BE90" i="5"/>
  <c r="CF90" i="5" s="1"/>
  <c r="AI93" i="5"/>
  <c r="CD93" i="5" s="1"/>
  <c r="M96" i="5"/>
  <c r="CB96" i="5" s="1"/>
  <c r="M124" i="5"/>
  <c r="CB124" i="5" s="1"/>
  <c r="CA157" i="5"/>
  <c r="CH157" i="5" s="1"/>
  <c r="AI165" i="5"/>
  <c r="CD165" i="5" s="1"/>
  <c r="M208" i="5"/>
  <c r="CB208" i="5" s="1"/>
  <c r="M256" i="5"/>
  <c r="CB256" i="5" s="1"/>
  <c r="X8" i="5"/>
  <c r="CC8" i="5" s="1"/>
  <c r="BP8" i="5"/>
  <c r="CG8" i="5" s="1"/>
  <c r="AT8" i="5"/>
  <c r="CE8" i="5" s="1"/>
  <c r="BP18" i="5"/>
  <c r="CG18" i="5" s="1"/>
  <c r="AT18" i="5"/>
  <c r="CE18" i="5" s="1"/>
  <c r="X18" i="5"/>
  <c r="CC18" i="5" s="1"/>
  <c r="BP29" i="5"/>
  <c r="CG29" i="5" s="1"/>
  <c r="AT29" i="5"/>
  <c r="CE29" i="5" s="1"/>
  <c r="X29" i="5"/>
  <c r="CC29" i="5" s="1"/>
  <c r="BP41" i="5"/>
  <c r="CG41" i="5" s="1"/>
  <c r="AT41" i="5"/>
  <c r="CE41" i="5" s="1"/>
  <c r="X41" i="5"/>
  <c r="CC41" i="5" s="1"/>
  <c r="BP53" i="5"/>
  <c r="CG53" i="5" s="1"/>
  <c r="AT53" i="5"/>
  <c r="CE53" i="5" s="1"/>
  <c r="X53" i="5"/>
  <c r="CC53" i="5" s="1"/>
  <c r="BP65" i="5"/>
  <c r="CG65" i="5" s="1"/>
  <c r="AT65" i="5"/>
  <c r="CE65" i="5" s="1"/>
  <c r="X65" i="5"/>
  <c r="CC65" i="5" s="1"/>
  <c r="BP77" i="5"/>
  <c r="CG77" i="5" s="1"/>
  <c r="AT77" i="5"/>
  <c r="CE77" i="5" s="1"/>
  <c r="X77" i="5"/>
  <c r="CC77" i="5" s="1"/>
  <c r="BP89" i="5"/>
  <c r="CG89" i="5" s="1"/>
  <c r="AT89" i="5"/>
  <c r="CE89" i="5" s="1"/>
  <c r="X89" i="5"/>
  <c r="CC89" i="5" s="1"/>
  <c r="BP164" i="5"/>
  <c r="CG164" i="5" s="1"/>
  <c r="AT164" i="5"/>
  <c r="CE164" i="5" s="1"/>
  <c r="X164" i="5"/>
  <c r="CC164" i="5" s="1"/>
  <c r="AI164" i="5"/>
  <c r="CD164" i="5" s="1"/>
  <c r="CA164" i="5"/>
  <c r="CH164" i="5" s="1"/>
  <c r="BP194" i="5"/>
  <c r="CG194" i="5" s="1"/>
  <c r="AT194" i="5"/>
  <c r="CE194" i="5" s="1"/>
  <c r="X194" i="5"/>
  <c r="CC194" i="5" s="1"/>
  <c r="CA194" i="5"/>
  <c r="CH194" i="5" s="1"/>
  <c r="BE194" i="5"/>
  <c r="CF194" i="5" s="1"/>
  <c r="AI194" i="5"/>
  <c r="CD194" i="5" s="1"/>
  <c r="AT4" i="5"/>
  <c r="CE4" i="5" s="1"/>
  <c r="M8" i="5"/>
  <c r="CB8" i="5" s="1"/>
  <c r="M18" i="5"/>
  <c r="CB18" i="5" s="1"/>
  <c r="M29" i="5"/>
  <c r="CB29" i="5" s="1"/>
  <c r="M41" i="5"/>
  <c r="CB41" i="5" s="1"/>
  <c r="M53" i="5"/>
  <c r="CB53" i="5" s="1"/>
  <c r="M65" i="5"/>
  <c r="CB65" i="5" s="1"/>
  <c r="M77" i="5"/>
  <c r="CB77" i="5" s="1"/>
  <c r="M89" i="5"/>
  <c r="CB89" i="5" s="1"/>
  <c r="AI139" i="5"/>
  <c r="CD139" i="5" s="1"/>
  <c r="CA147" i="5"/>
  <c r="CH147" i="5" s="1"/>
  <c r="M164" i="5"/>
  <c r="CB164" i="5" s="1"/>
  <c r="M194" i="5"/>
  <c r="CB194" i="5" s="1"/>
  <c r="CA203" i="5"/>
  <c r="CH203" i="5" s="1"/>
  <c r="BP12" i="5"/>
  <c r="CG12" i="5" s="1"/>
  <c r="AT12" i="5"/>
  <c r="CE12" i="5" s="1"/>
  <c r="X12" i="5"/>
  <c r="CC12" i="5" s="1"/>
  <c r="BP34" i="5"/>
  <c r="CG34" i="5" s="1"/>
  <c r="AT34" i="5"/>
  <c r="CE34" i="5" s="1"/>
  <c r="X34" i="5"/>
  <c r="CC34" i="5" s="1"/>
  <c r="BP46" i="5"/>
  <c r="CG46" i="5" s="1"/>
  <c r="AT46" i="5"/>
  <c r="CE46" i="5" s="1"/>
  <c r="X46" i="5"/>
  <c r="CC46" i="5" s="1"/>
  <c r="BP58" i="5"/>
  <c r="CG58" i="5" s="1"/>
  <c r="AT58" i="5"/>
  <c r="CE58" i="5" s="1"/>
  <c r="X58" i="5"/>
  <c r="CC58" i="5" s="1"/>
  <c r="BP70" i="5"/>
  <c r="CG70" i="5" s="1"/>
  <c r="AT70" i="5"/>
  <c r="CE70" i="5" s="1"/>
  <c r="X70" i="5"/>
  <c r="CC70" i="5" s="1"/>
  <c r="BP82" i="5"/>
  <c r="CG82" i="5" s="1"/>
  <c r="AT82" i="5"/>
  <c r="CE82" i="5" s="1"/>
  <c r="X82" i="5"/>
  <c r="CC82" i="5" s="1"/>
  <c r="BP94" i="5"/>
  <c r="CG94" i="5" s="1"/>
  <c r="AT94" i="5"/>
  <c r="CE94" i="5" s="1"/>
  <c r="X94" i="5"/>
  <c r="CC94" i="5" s="1"/>
  <c r="BP102" i="5"/>
  <c r="CG102" i="5" s="1"/>
  <c r="AT102" i="5"/>
  <c r="CE102" i="5" s="1"/>
  <c r="X102" i="5"/>
  <c r="CC102" i="5" s="1"/>
  <c r="AI102" i="5"/>
  <c r="CD102" i="5" s="1"/>
  <c r="CA102" i="5"/>
  <c r="CH102" i="5" s="1"/>
  <c r="BE102" i="5"/>
  <c r="CF102" i="5" s="1"/>
  <c r="BP114" i="5"/>
  <c r="CG114" i="5" s="1"/>
  <c r="AT114" i="5"/>
  <c r="CE114" i="5" s="1"/>
  <c r="X114" i="5"/>
  <c r="CC114" i="5" s="1"/>
  <c r="AI114" i="5"/>
  <c r="CD114" i="5" s="1"/>
  <c r="CA114" i="5"/>
  <c r="CH114" i="5" s="1"/>
  <c r="BE114" i="5"/>
  <c r="CF114" i="5" s="1"/>
  <c r="BP134" i="5"/>
  <c r="CG134" i="5" s="1"/>
  <c r="AT134" i="5"/>
  <c r="CE134" i="5" s="1"/>
  <c r="X134" i="5"/>
  <c r="CC134" i="5" s="1"/>
  <c r="CA134" i="5"/>
  <c r="CH134" i="5" s="1"/>
  <c r="AI134" i="5"/>
  <c r="CD134" i="5" s="1"/>
  <c r="BP138" i="5"/>
  <c r="CG138" i="5" s="1"/>
  <c r="AT138" i="5"/>
  <c r="CE138" i="5" s="1"/>
  <c r="X138" i="5"/>
  <c r="CC138" i="5" s="1"/>
  <c r="AI138" i="5"/>
  <c r="CD138" i="5" s="1"/>
  <c r="CA138" i="5"/>
  <c r="CH138" i="5" s="1"/>
  <c r="BE138" i="5"/>
  <c r="CF138" i="5" s="1"/>
  <c r="AT148" i="5"/>
  <c r="CE148" i="5" s="1"/>
  <c r="X148" i="5"/>
  <c r="CC148" i="5" s="1"/>
  <c r="BP148" i="5"/>
  <c r="CG148" i="5" s="1"/>
  <c r="AI148" i="5"/>
  <c r="CD148" i="5" s="1"/>
  <c r="CA148" i="5"/>
  <c r="CH148" i="5" s="1"/>
  <c r="BE148" i="5"/>
  <c r="CF148" i="5" s="1"/>
  <c r="BE4" i="5"/>
  <c r="CF4" i="5" s="1"/>
  <c r="BE7" i="5"/>
  <c r="CF7" i="5" s="1"/>
  <c r="M12" i="5"/>
  <c r="CB12" i="5" s="1"/>
  <c r="BE28" i="5"/>
  <c r="CF28" i="5" s="1"/>
  <c r="M34" i="5"/>
  <c r="CB34" i="5" s="1"/>
  <c r="BE40" i="5"/>
  <c r="CF40" i="5" s="1"/>
  <c r="M46" i="5"/>
  <c r="CB46" i="5" s="1"/>
  <c r="BE52" i="5"/>
  <c r="CF52" i="5" s="1"/>
  <c r="M58" i="5"/>
  <c r="CB58" i="5" s="1"/>
  <c r="BE64" i="5"/>
  <c r="CF64" i="5" s="1"/>
  <c r="M70" i="5"/>
  <c r="CB70" i="5" s="1"/>
  <c r="BE76" i="5"/>
  <c r="CF76" i="5" s="1"/>
  <c r="M82" i="5"/>
  <c r="CB82" i="5" s="1"/>
  <c r="BE88" i="5"/>
  <c r="CF88" i="5" s="1"/>
  <c r="AI91" i="5"/>
  <c r="CD91" i="5" s="1"/>
  <c r="M94" i="5"/>
  <c r="CB94" i="5" s="1"/>
  <c r="M102" i="5"/>
  <c r="CB102" i="5" s="1"/>
  <c r="M114" i="5"/>
  <c r="CB114" i="5" s="1"/>
  <c r="M134" i="5"/>
  <c r="CB134" i="5" s="1"/>
  <c r="M138" i="5"/>
  <c r="CB138" i="5" s="1"/>
  <c r="M148" i="5"/>
  <c r="CB148" i="5" s="1"/>
  <c r="CA181" i="5"/>
  <c r="CH181" i="5" s="1"/>
  <c r="AI189" i="5"/>
  <c r="CD189" i="5" s="1"/>
  <c r="AI201" i="5"/>
  <c r="CD201" i="5" s="1"/>
  <c r="CA267" i="5"/>
  <c r="CH267" i="5" s="1"/>
  <c r="AI271" i="5"/>
  <c r="CD271" i="5" s="1"/>
  <c r="BP6" i="5"/>
  <c r="CG6" i="5" s="1"/>
  <c r="AT6" i="5"/>
  <c r="CE6" i="5" s="1"/>
  <c r="X6" i="5"/>
  <c r="CC6" i="5" s="1"/>
  <c r="AT21" i="5"/>
  <c r="CE21" i="5" s="1"/>
  <c r="BP21" i="5"/>
  <c r="CG21" i="5" s="1"/>
  <c r="AT27" i="5"/>
  <c r="CE27" i="5" s="1"/>
  <c r="X27" i="5"/>
  <c r="CC27" i="5" s="1"/>
  <c r="BP27" i="5"/>
  <c r="CG27" i="5" s="1"/>
  <c r="AT39" i="5"/>
  <c r="CE39" i="5" s="1"/>
  <c r="X39" i="5"/>
  <c r="CC39" i="5" s="1"/>
  <c r="BP39" i="5"/>
  <c r="CG39" i="5" s="1"/>
  <c r="AT51" i="5"/>
  <c r="CE51" i="5" s="1"/>
  <c r="X51" i="5"/>
  <c r="CC51" i="5" s="1"/>
  <c r="BP51" i="5"/>
  <c r="CG51" i="5" s="1"/>
  <c r="AT63" i="5"/>
  <c r="CE63" i="5" s="1"/>
  <c r="X63" i="5"/>
  <c r="CC63" i="5" s="1"/>
  <c r="BP63" i="5"/>
  <c r="CG63" i="5" s="1"/>
  <c r="AT75" i="5"/>
  <c r="CE75" i="5" s="1"/>
  <c r="X75" i="5"/>
  <c r="CC75" i="5" s="1"/>
  <c r="BP75" i="5"/>
  <c r="CG75" i="5" s="1"/>
  <c r="AT87" i="5"/>
  <c r="CE87" i="5" s="1"/>
  <c r="X87" i="5"/>
  <c r="CC87" i="5" s="1"/>
  <c r="BP87" i="5"/>
  <c r="CG87" i="5" s="1"/>
  <c r="BP188" i="5"/>
  <c r="CG188" i="5" s="1"/>
  <c r="AT188" i="5"/>
  <c r="CE188" i="5" s="1"/>
  <c r="X188" i="5"/>
  <c r="CC188" i="5" s="1"/>
  <c r="AI188" i="5"/>
  <c r="CD188" i="5" s="1"/>
  <c r="CA188" i="5"/>
  <c r="CH188" i="5" s="1"/>
  <c r="AI5" i="5"/>
  <c r="CD5" i="5" s="1"/>
  <c r="M6" i="5"/>
  <c r="CB6" i="5" s="1"/>
  <c r="AI14" i="5"/>
  <c r="CD14" i="5" s="1"/>
  <c r="CA16" i="5"/>
  <c r="CH16" i="5" s="1"/>
  <c r="M21" i="5"/>
  <c r="CB21" i="5" s="1"/>
  <c r="BE23" i="5"/>
  <c r="CF23" i="5" s="1"/>
  <c r="AI24" i="5"/>
  <c r="CD24" i="5" s="1"/>
  <c r="M27" i="5"/>
  <c r="CB27" i="5" s="1"/>
  <c r="BE33" i="5"/>
  <c r="CF33" i="5" s="1"/>
  <c r="AI36" i="5"/>
  <c r="CD36" i="5" s="1"/>
  <c r="M39" i="5"/>
  <c r="CB39" i="5" s="1"/>
  <c r="BE45" i="5"/>
  <c r="CF45" i="5" s="1"/>
  <c r="AI48" i="5"/>
  <c r="CD48" i="5" s="1"/>
  <c r="M51" i="5"/>
  <c r="CB51" i="5" s="1"/>
  <c r="BE57" i="5"/>
  <c r="CF57" i="5" s="1"/>
  <c r="AI60" i="5"/>
  <c r="CD60" i="5" s="1"/>
  <c r="M63" i="5"/>
  <c r="CB63" i="5" s="1"/>
  <c r="BE69" i="5"/>
  <c r="CF69" i="5" s="1"/>
  <c r="AI72" i="5"/>
  <c r="CD72" i="5" s="1"/>
  <c r="M75" i="5"/>
  <c r="CB75" i="5" s="1"/>
  <c r="BE81" i="5"/>
  <c r="CF81" i="5" s="1"/>
  <c r="AI84" i="5"/>
  <c r="CD84" i="5" s="1"/>
  <c r="M87" i="5"/>
  <c r="CB87" i="5" s="1"/>
  <c r="BE93" i="5"/>
  <c r="CF93" i="5" s="1"/>
  <c r="CA121" i="5"/>
  <c r="CH121" i="5" s="1"/>
  <c r="AI129" i="5"/>
  <c r="CD129" i="5" s="1"/>
  <c r="AI163" i="5"/>
  <c r="CD163" i="5" s="1"/>
  <c r="CA171" i="5"/>
  <c r="CH171" i="5" s="1"/>
  <c r="BE176" i="5"/>
  <c r="CF176" i="5" s="1"/>
  <c r="M188" i="5"/>
  <c r="CB188" i="5" s="1"/>
  <c r="AI227" i="5"/>
  <c r="CD227" i="5" s="1"/>
  <c r="AI233" i="5"/>
  <c r="CD233" i="5" s="1"/>
  <c r="CA233" i="5"/>
  <c r="CH233" i="5" s="1"/>
  <c r="AI235" i="5"/>
  <c r="CD235" i="5" s="1"/>
  <c r="AI237" i="5"/>
  <c r="CD237" i="5" s="1"/>
  <c r="AI273" i="5"/>
  <c r="CD273" i="5" s="1"/>
  <c r="AT15" i="5"/>
  <c r="CE15" i="5" s="1"/>
  <c r="BP15" i="5"/>
  <c r="CG15" i="5" s="1"/>
  <c r="X32" i="5"/>
  <c r="CC32" i="5" s="1"/>
  <c r="BP32" i="5"/>
  <c r="CG32" i="5" s="1"/>
  <c r="AT32" i="5"/>
  <c r="CE32" i="5" s="1"/>
  <c r="X44" i="5"/>
  <c r="CC44" i="5" s="1"/>
  <c r="BP44" i="5"/>
  <c r="CG44" i="5" s="1"/>
  <c r="AT44" i="5"/>
  <c r="CE44" i="5" s="1"/>
  <c r="X56" i="5"/>
  <c r="CC56" i="5" s="1"/>
  <c r="BP56" i="5"/>
  <c r="CG56" i="5" s="1"/>
  <c r="AT56" i="5"/>
  <c r="CE56" i="5" s="1"/>
  <c r="X68" i="5"/>
  <c r="CC68" i="5" s="1"/>
  <c r="BP68" i="5"/>
  <c r="CG68" i="5" s="1"/>
  <c r="AT68" i="5"/>
  <c r="CE68" i="5" s="1"/>
  <c r="X80" i="5"/>
  <c r="CC80" i="5" s="1"/>
  <c r="BP80" i="5"/>
  <c r="CG80" i="5" s="1"/>
  <c r="AT80" i="5"/>
  <c r="CE80" i="5" s="1"/>
  <c r="X92" i="5"/>
  <c r="CC92" i="5" s="1"/>
  <c r="BP92" i="5"/>
  <c r="CG92" i="5" s="1"/>
  <c r="AT92" i="5"/>
  <c r="CE92" i="5" s="1"/>
  <c r="BP98" i="5"/>
  <c r="CG98" i="5" s="1"/>
  <c r="AT98" i="5"/>
  <c r="CE98" i="5" s="1"/>
  <c r="X98" i="5"/>
  <c r="CC98" i="5" s="1"/>
  <c r="CA98" i="5"/>
  <c r="CH98" i="5" s="1"/>
  <c r="AI98" i="5"/>
  <c r="CD98" i="5" s="1"/>
  <c r="AT106" i="5"/>
  <c r="CE106" i="5" s="1"/>
  <c r="X106" i="5"/>
  <c r="CC106" i="5" s="1"/>
  <c r="BP106" i="5"/>
  <c r="CG106" i="5" s="1"/>
  <c r="CA106" i="5"/>
  <c r="CH106" i="5" s="1"/>
  <c r="AI106" i="5"/>
  <c r="CD106" i="5" s="1"/>
  <c r="BP110" i="5"/>
  <c r="CG110" i="5" s="1"/>
  <c r="AT110" i="5"/>
  <c r="CE110" i="5" s="1"/>
  <c r="X110" i="5"/>
  <c r="CC110" i="5" s="1"/>
  <c r="CA110" i="5"/>
  <c r="CH110" i="5" s="1"/>
  <c r="AI110" i="5"/>
  <c r="CD110" i="5" s="1"/>
  <c r="BP128" i="5"/>
  <c r="CG128" i="5" s="1"/>
  <c r="AT128" i="5"/>
  <c r="CE128" i="5" s="1"/>
  <c r="X128" i="5"/>
  <c r="CC128" i="5" s="1"/>
  <c r="AI128" i="5"/>
  <c r="CD128" i="5" s="1"/>
  <c r="CA128" i="5"/>
  <c r="CH128" i="5" s="1"/>
  <c r="BP158" i="5"/>
  <c r="CG158" i="5" s="1"/>
  <c r="AT158" i="5"/>
  <c r="CE158" i="5" s="1"/>
  <c r="X158" i="5"/>
  <c r="CC158" i="5" s="1"/>
  <c r="CA158" i="5"/>
  <c r="CH158" i="5" s="1"/>
  <c r="AI158" i="5"/>
  <c r="CD158" i="5" s="1"/>
  <c r="BP162" i="5"/>
  <c r="CG162" i="5" s="1"/>
  <c r="AT162" i="5"/>
  <c r="CE162" i="5" s="1"/>
  <c r="X162" i="5"/>
  <c r="CC162" i="5" s="1"/>
  <c r="AI162" i="5"/>
  <c r="CD162" i="5" s="1"/>
  <c r="CA162" i="5"/>
  <c r="CH162" i="5" s="1"/>
  <c r="BE162" i="5"/>
  <c r="CF162" i="5" s="1"/>
  <c r="AT172" i="5"/>
  <c r="CE172" i="5" s="1"/>
  <c r="X172" i="5"/>
  <c r="CC172" i="5" s="1"/>
  <c r="BP172" i="5"/>
  <c r="CG172" i="5" s="1"/>
  <c r="AI172" i="5"/>
  <c r="CD172" i="5" s="1"/>
  <c r="CA172" i="5"/>
  <c r="CH172" i="5" s="1"/>
  <c r="BE172" i="5"/>
  <c r="CF172" i="5" s="1"/>
  <c r="BP234" i="5"/>
  <c r="CG234" i="5" s="1"/>
  <c r="AT234" i="5"/>
  <c r="CE234" i="5" s="1"/>
  <c r="X234" i="5"/>
  <c r="CC234" i="5" s="1"/>
  <c r="AI234" i="5"/>
  <c r="CD234" i="5" s="1"/>
  <c r="CA234" i="5"/>
  <c r="CH234" i="5" s="1"/>
  <c r="BE234" i="5"/>
  <c r="CF234" i="5" s="1"/>
  <c r="AT268" i="5"/>
  <c r="CE268" i="5" s="1"/>
  <c r="X268" i="5"/>
  <c r="CC268" i="5" s="1"/>
  <c r="BP268" i="5"/>
  <c r="CG268" i="5" s="1"/>
  <c r="AI268" i="5"/>
  <c r="CD268" i="5" s="1"/>
  <c r="CA268" i="5"/>
  <c r="CH268" i="5" s="1"/>
  <c r="BE268" i="5"/>
  <c r="CF268" i="5" s="1"/>
  <c r="AI8" i="5"/>
  <c r="CD8" i="5" s="1"/>
  <c r="M15" i="5"/>
  <c r="CB15" i="5" s="1"/>
  <c r="BE17" i="5"/>
  <c r="CF17" i="5" s="1"/>
  <c r="AI18" i="5"/>
  <c r="CD18" i="5" s="1"/>
  <c r="BP23" i="5"/>
  <c r="CG23" i="5" s="1"/>
  <c r="BE26" i="5"/>
  <c r="CF26" i="5" s="1"/>
  <c r="AI29" i="5"/>
  <c r="CD29" i="5" s="1"/>
  <c r="M32" i="5"/>
  <c r="CB32" i="5" s="1"/>
  <c r="BE38" i="5"/>
  <c r="CF38" i="5" s="1"/>
  <c r="AI41" i="5"/>
  <c r="CD41" i="5" s="1"/>
  <c r="M44" i="5"/>
  <c r="CB44" i="5" s="1"/>
  <c r="BE50" i="5"/>
  <c r="CF50" i="5" s="1"/>
  <c r="AI53" i="5"/>
  <c r="CD53" i="5" s="1"/>
  <c r="M56" i="5"/>
  <c r="CB56" i="5" s="1"/>
  <c r="BE62" i="5"/>
  <c r="CF62" i="5" s="1"/>
  <c r="AI65" i="5"/>
  <c r="CD65" i="5" s="1"/>
  <c r="M68" i="5"/>
  <c r="CB68" i="5" s="1"/>
  <c r="BE74" i="5"/>
  <c r="CF74" i="5" s="1"/>
  <c r="AI77" i="5"/>
  <c r="CD77" i="5" s="1"/>
  <c r="M80" i="5"/>
  <c r="CB80" i="5" s="1"/>
  <c r="BE86" i="5"/>
  <c r="CF86" i="5" s="1"/>
  <c r="AI89" i="5"/>
  <c r="CD89" i="5" s="1"/>
  <c r="M92" i="5"/>
  <c r="CB92" i="5" s="1"/>
  <c r="M98" i="5"/>
  <c r="CB98" i="5" s="1"/>
  <c r="BE100" i="5"/>
  <c r="CF100" i="5" s="1"/>
  <c r="BE104" i="5"/>
  <c r="CF104" i="5" s="1"/>
  <c r="M106" i="5"/>
  <c r="CB106" i="5" s="1"/>
  <c r="M110" i="5"/>
  <c r="CB110" i="5" s="1"/>
  <c r="BE112" i="5"/>
  <c r="CF112" i="5" s="1"/>
  <c r="BE116" i="5"/>
  <c r="CF116" i="5" s="1"/>
  <c r="M128" i="5"/>
  <c r="CB128" i="5" s="1"/>
  <c r="BE146" i="5"/>
  <c r="CF146" i="5" s="1"/>
  <c r="M158" i="5"/>
  <c r="CB158" i="5" s="1"/>
  <c r="M162" i="5"/>
  <c r="CB162" i="5" s="1"/>
  <c r="M172" i="5"/>
  <c r="CB172" i="5" s="1"/>
  <c r="AI199" i="5"/>
  <c r="CD199" i="5" s="1"/>
  <c r="CA231" i="5"/>
  <c r="CH231" i="5" s="1"/>
  <c r="M234" i="5"/>
  <c r="CB234" i="5" s="1"/>
  <c r="M268" i="5"/>
  <c r="CB268" i="5" s="1"/>
  <c r="BP198" i="5"/>
  <c r="CG198" i="5" s="1"/>
  <c r="AT198" i="5"/>
  <c r="CE198" i="5" s="1"/>
  <c r="X198" i="5"/>
  <c r="CC198" i="5" s="1"/>
  <c r="AI198" i="5"/>
  <c r="CD198" i="5" s="1"/>
  <c r="CA198" i="5"/>
  <c r="CH198" i="5" s="1"/>
  <c r="BE198" i="5"/>
  <c r="CF198" i="5" s="1"/>
  <c r="CA145" i="5"/>
  <c r="CH145" i="5" s="1"/>
  <c r="AI153" i="5"/>
  <c r="CD153" i="5" s="1"/>
  <c r="AI187" i="5"/>
  <c r="CD187" i="5" s="1"/>
  <c r="AI197" i="5"/>
  <c r="CD197" i="5" s="1"/>
  <c r="M198" i="5"/>
  <c r="CB198" i="5" s="1"/>
  <c r="CA229" i="5"/>
  <c r="CH229" i="5" s="1"/>
  <c r="AT3" i="5"/>
  <c r="CE3" i="5" s="1"/>
  <c r="BP3" i="5"/>
  <c r="CG3" i="5" s="1"/>
  <c r="BP19" i="5"/>
  <c r="CG19" i="5" s="1"/>
  <c r="AT19" i="5"/>
  <c r="CE19" i="5" s="1"/>
  <c r="X19" i="5"/>
  <c r="CC19" i="5" s="1"/>
  <c r="BP22" i="5"/>
  <c r="CG22" i="5" s="1"/>
  <c r="X22" i="5"/>
  <c r="CC22" i="5" s="1"/>
  <c r="BP30" i="5"/>
  <c r="CG30" i="5" s="1"/>
  <c r="AT30" i="5"/>
  <c r="CE30" i="5" s="1"/>
  <c r="X30" i="5"/>
  <c r="CC30" i="5" s="1"/>
  <c r="BP42" i="5"/>
  <c r="CG42" i="5" s="1"/>
  <c r="AT42" i="5"/>
  <c r="CE42" i="5" s="1"/>
  <c r="X42" i="5"/>
  <c r="CC42" i="5" s="1"/>
  <c r="BP54" i="5"/>
  <c r="CG54" i="5" s="1"/>
  <c r="AT54" i="5"/>
  <c r="CE54" i="5" s="1"/>
  <c r="X54" i="5"/>
  <c r="CC54" i="5" s="1"/>
  <c r="BP66" i="5"/>
  <c r="CG66" i="5" s="1"/>
  <c r="AT66" i="5"/>
  <c r="CE66" i="5" s="1"/>
  <c r="X66" i="5"/>
  <c r="CC66" i="5" s="1"/>
  <c r="BP78" i="5"/>
  <c r="CG78" i="5" s="1"/>
  <c r="AT78" i="5"/>
  <c r="CE78" i="5" s="1"/>
  <c r="X78" i="5"/>
  <c r="CC78" i="5" s="1"/>
  <c r="BP90" i="5"/>
  <c r="CG90" i="5" s="1"/>
  <c r="AT90" i="5"/>
  <c r="CE90" i="5" s="1"/>
  <c r="X90" i="5"/>
  <c r="CC90" i="5" s="1"/>
  <c r="BP152" i="5"/>
  <c r="CG152" i="5" s="1"/>
  <c r="AT152" i="5"/>
  <c r="CE152" i="5" s="1"/>
  <c r="X152" i="5"/>
  <c r="CC152" i="5" s="1"/>
  <c r="AI152" i="5"/>
  <c r="CD152" i="5" s="1"/>
  <c r="CA152" i="5"/>
  <c r="CH152" i="5" s="1"/>
  <c r="BP182" i="5"/>
  <c r="CG182" i="5" s="1"/>
  <c r="AT182" i="5"/>
  <c r="CE182" i="5" s="1"/>
  <c r="X182" i="5"/>
  <c r="CC182" i="5" s="1"/>
  <c r="CA182" i="5"/>
  <c r="CH182" i="5" s="1"/>
  <c r="AI182" i="5"/>
  <c r="CD182" i="5" s="1"/>
  <c r="BP186" i="5"/>
  <c r="CG186" i="5" s="1"/>
  <c r="AT186" i="5"/>
  <c r="CE186" i="5" s="1"/>
  <c r="X186" i="5"/>
  <c r="CC186" i="5" s="1"/>
  <c r="AI186" i="5"/>
  <c r="CD186" i="5" s="1"/>
  <c r="CA186" i="5"/>
  <c r="CH186" i="5" s="1"/>
  <c r="BE186" i="5"/>
  <c r="CF186" i="5" s="1"/>
  <c r="AT232" i="5"/>
  <c r="CE232" i="5" s="1"/>
  <c r="X232" i="5"/>
  <c r="CC232" i="5" s="1"/>
  <c r="BP232" i="5"/>
  <c r="CG232" i="5" s="1"/>
  <c r="AI232" i="5"/>
  <c r="CD232" i="5" s="1"/>
  <c r="CA232" i="5"/>
  <c r="CH232" i="5" s="1"/>
  <c r="BE232" i="5"/>
  <c r="CF232" i="5" s="1"/>
  <c r="M3" i="5"/>
  <c r="CB3" i="5" s="1"/>
  <c r="M19" i="5"/>
  <c r="CB19" i="5" s="1"/>
  <c r="M22" i="5"/>
  <c r="CB22" i="5" s="1"/>
  <c r="M30" i="5"/>
  <c r="CB30" i="5" s="1"/>
  <c r="M42" i="5"/>
  <c r="CB42" i="5" s="1"/>
  <c r="M54" i="5"/>
  <c r="CB54" i="5" s="1"/>
  <c r="CA57" i="5"/>
  <c r="CH57" i="5" s="1"/>
  <c r="M66" i="5"/>
  <c r="CB66" i="5" s="1"/>
  <c r="CA69" i="5"/>
  <c r="CH69" i="5" s="1"/>
  <c r="M78" i="5"/>
  <c r="CB78" i="5" s="1"/>
  <c r="CA81" i="5"/>
  <c r="CH81" i="5" s="1"/>
  <c r="M90" i="5"/>
  <c r="CB90" i="5" s="1"/>
  <c r="CA93" i="5"/>
  <c r="CH93" i="5" s="1"/>
  <c r="M152" i="5"/>
  <c r="CB152" i="5" s="1"/>
  <c r="M182" i="5"/>
  <c r="CB182" i="5" s="1"/>
  <c r="M186" i="5"/>
  <c r="CB186" i="5" s="1"/>
  <c r="M232" i="5"/>
  <c r="CB232" i="5" s="1"/>
  <c r="BP108" i="5"/>
  <c r="CG108" i="5" s="1"/>
  <c r="AT108" i="5"/>
  <c r="CE108" i="5" s="1"/>
  <c r="X108" i="5"/>
  <c r="CC108" i="5" s="1"/>
  <c r="BP120" i="5"/>
  <c r="CG120" i="5" s="1"/>
  <c r="AT120" i="5"/>
  <c r="CE120" i="5" s="1"/>
  <c r="X120" i="5"/>
  <c r="CC120" i="5" s="1"/>
  <c r="BP132" i="5"/>
  <c r="CG132" i="5" s="1"/>
  <c r="AT132" i="5"/>
  <c r="CE132" i="5" s="1"/>
  <c r="X132" i="5"/>
  <c r="CC132" i="5" s="1"/>
  <c r="BP144" i="5"/>
  <c r="CG144" i="5" s="1"/>
  <c r="AT144" i="5"/>
  <c r="CE144" i="5" s="1"/>
  <c r="X144" i="5"/>
  <c r="CC144" i="5" s="1"/>
  <c r="BP156" i="5"/>
  <c r="CG156" i="5" s="1"/>
  <c r="AT156" i="5"/>
  <c r="CE156" i="5" s="1"/>
  <c r="X156" i="5"/>
  <c r="CC156" i="5" s="1"/>
  <c r="BP168" i="5"/>
  <c r="CG168" i="5" s="1"/>
  <c r="AT168" i="5"/>
  <c r="CE168" i="5" s="1"/>
  <c r="X168" i="5"/>
  <c r="CC168" i="5" s="1"/>
  <c r="BP180" i="5"/>
  <c r="CG180" i="5" s="1"/>
  <c r="AT180" i="5"/>
  <c r="CE180" i="5" s="1"/>
  <c r="X180" i="5"/>
  <c r="CC180" i="5" s="1"/>
  <c r="BP192" i="5"/>
  <c r="CG192" i="5" s="1"/>
  <c r="AT192" i="5"/>
  <c r="CE192" i="5" s="1"/>
  <c r="X192" i="5"/>
  <c r="CC192" i="5" s="1"/>
  <c r="BP204" i="5"/>
  <c r="CG204" i="5" s="1"/>
  <c r="AT204" i="5"/>
  <c r="CE204" i="5" s="1"/>
  <c r="X204" i="5"/>
  <c r="CC204" i="5" s="1"/>
  <c r="BP216" i="5"/>
  <c r="CG216" i="5" s="1"/>
  <c r="AT216" i="5"/>
  <c r="CE216" i="5" s="1"/>
  <c r="X216" i="5"/>
  <c r="CC216" i="5" s="1"/>
  <c r="BP228" i="5"/>
  <c r="CG228" i="5" s="1"/>
  <c r="AT228" i="5"/>
  <c r="CE228" i="5" s="1"/>
  <c r="X228" i="5"/>
  <c r="CC228" i="5" s="1"/>
  <c r="BP240" i="5"/>
  <c r="CG240" i="5" s="1"/>
  <c r="AT240" i="5"/>
  <c r="CE240" i="5" s="1"/>
  <c r="X240" i="5"/>
  <c r="CC240" i="5" s="1"/>
  <c r="BP252" i="5"/>
  <c r="CG252" i="5" s="1"/>
  <c r="AT252" i="5"/>
  <c r="CE252" i="5" s="1"/>
  <c r="X252" i="5"/>
  <c r="CC252" i="5" s="1"/>
  <c r="BP264" i="5"/>
  <c r="CG264" i="5" s="1"/>
  <c r="AT264" i="5"/>
  <c r="CE264" i="5" s="1"/>
  <c r="X264" i="5"/>
  <c r="CC264" i="5" s="1"/>
  <c r="BP276" i="5"/>
  <c r="CG276" i="5" s="1"/>
  <c r="AT276" i="5"/>
  <c r="CE276" i="5" s="1"/>
  <c r="X276" i="5"/>
  <c r="CC276" i="5" s="1"/>
  <c r="BP288" i="5"/>
  <c r="CG288" i="5" s="1"/>
  <c r="AT288" i="5"/>
  <c r="CE288" i="5" s="1"/>
  <c r="X288" i="5"/>
  <c r="CC288" i="5" s="1"/>
  <c r="BP300" i="5"/>
  <c r="CG300" i="5" s="1"/>
  <c r="AT300" i="5"/>
  <c r="CE300" i="5" s="1"/>
  <c r="X300" i="5"/>
  <c r="CC300" i="5" s="1"/>
  <c r="BP312" i="5"/>
  <c r="CG312" i="5" s="1"/>
  <c r="AT312" i="5"/>
  <c r="CE312" i="5" s="1"/>
  <c r="X312" i="5"/>
  <c r="CC312" i="5" s="1"/>
  <c r="M108" i="5"/>
  <c r="CB108" i="5" s="1"/>
  <c r="M120" i="5"/>
  <c r="CB120" i="5" s="1"/>
  <c r="M132" i="5"/>
  <c r="CB132" i="5" s="1"/>
  <c r="M144" i="5"/>
  <c r="CB144" i="5" s="1"/>
  <c r="M156" i="5"/>
  <c r="CB156" i="5" s="1"/>
  <c r="M168" i="5"/>
  <c r="CB168" i="5" s="1"/>
  <c r="M180" i="5"/>
  <c r="CB180" i="5" s="1"/>
  <c r="M192" i="5"/>
  <c r="CB192" i="5" s="1"/>
  <c r="M204" i="5"/>
  <c r="CB204" i="5" s="1"/>
  <c r="M216" i="5"/>
  <c r="CB216" i="5" s="1"/>
  <c r="M228" i="5"/>
  <c r="CB228" i="5" s="1"/>
  <c r="M240" i="5"/>
  <c r="CB240" i="5" s="1"/>
  <c r="BE246" i="5"/>
  <c r="CF246" i="5" s="1"/>
  <c r="M252" i="5"/>
  <c r="CB252" i="5" s="1"/>
  <c r="BE258" i="5"/>
  <c r="CF258" i="5" s="1"/>
  <c r="M264" i="5"/>
  <c r="CB264" i="5" s="1"/>
  <c r="BE270" i="5"/>
  <c r="CF270" i="5" s="1"/>
  <c r="M276" i="5"/>
  <c r="CB276" i="5" s="1"/>
  <c r="BE282" i="5"/>
  <c r="CF282" i="5" s="1"/>
  <c r="M288" i="5"/>
  <c r="CB288" i="5" s="1"/>
  <c r="BE294" i="5"/>
  <c r="CF294" i="5" s="1"/>
  <c r="M300" i="5"/>
  <c r="CB300" i="5" s="1"/>
  <c r="BE306" i="5"/>
  <c r="CF306" i="5" s="1"/>
  <c r="M312" i="5"/>
  <c r="CB312" i="5" s="1"/>
  <c r="BP101" i="5"/>
  <c r="CG101" i="5" s="1"/>
  <c r="AT101" i="5"/>
  <c r="CE101" i="5" s="1"/>
  <c r="X101" i="5"/>
  <c r="CC101" i="5" s="1"/>
  <c r="BP113" i="5"/>
  <c r="CG113" i="5" s="1"/>
  <c r="AT113" i="5"/>
  <c r="CE113" i="5" s="1"/>
  <c r="X113" i="5"/>
  <c r="CC113" i="5" s="1"/>
  <c r="BP125" i="5"/>
  <c r="CG125" i="5" s="1"/>
  <c r="AT125" i="5"/>
  <c r="CE125" i="5" s="1"/>
  <c r="X125" i="5"/>
  <c r="CC125" i="5" s="1"/>
  <c r="BP137" i="5"/>
  <c r="CG137" i="5" s="1"/>
  <c r="AT137" i="5"/>
  <c r="CE137" i="5" s="1"/>
  <c r="X137" i="5"/>
  <c r="CC137" i="5" s="1"/>
  <c r="BP149" i="5"/>
  <c r="CG149" i="5" s="1"/>
  <c r="AT149" i="5"/>
  <c r="CE149" i="5" s="1"/>
  <c r="X149" i="5"/>
  <c r="CC149" i="5" s="1"/>
  <c r="BP161" i="5"/>
  <c r="CG161" i="5" s="1"/>
  <c r="AT161" i="5"/>
  <c r="CE161" i="5" s="1"/>
  <c r="X161" i="5"/>
  <c r="CC161" i="5" s="1"/>
  <c r="BP173" i="5"/>
  <c r="CG173" i="5" s="1"/>
  <c r="AT173" i="5"/>
  <c r="CE173" i="5" s="1"/>
  <c r="X173" i="5"/>
  <c r="CC173" i="5" s="1"/>
  <c r="BP185" i="5"/>
  <c r="CG185" i="5" s="1"/>
  <c r="AT185" i="5"/>
  <c r="CE185" i="5" s="1"/>
  <c r="X185" i="5"/>
  <c r="CC185" i="5" s="1"/>
  <c r="BP197" i="5"/>
  <c r="CG197" i="5" s="1"/>
  <c r="AT197" i="5"/>
  <c r="CE197" i="5" s="1"/>
  <c r="X197" i="5"/>
  <c r="CC197" i="5" s="1"/>
  <c r="BP209" i="5"/>
  <c r="CG209" i="5" s="1"/>
  <c r="AT209" i="5"/>
  <c r="CE209" i="5" s="1"/>
  <c r="X209" i="5"/>
  <c r="CC209" i="5" s="1"/>
  <c r="BP221" i="5"/>
  <c r="CG221" i="5" s="1"/>
  <c r="AT221" i="5"/>
  <c r="CE221" i="5" s="1"/>
  <c r="X221" i="5"/>
  <c r="CC221" i="5" s="1"/>
  <c r="BP233" i="5"/>
  <c r="CG233" i="5" s="1"/>
  <c r="AT233" i="5"/>
  <c r="CE233" i="5" s="1"/>
  <c r="X233" i="5"/>
  <c r="CC233" i="5" s="1"/>
  <c r="BP245" i="5"/>
  <c r="CG245" i="5" s="1"/>
  <c r="AT245" i="5"/>
  <c r="CE245" i="5" s="1"/>
  <c r="X245" i="5"/>
  <c r="CC245" i="5" s="1"/>
  <c r="BP257" i="5"/>
  <c r="CG257" i="5" s="1"/>
  <c r="AT257" i="5"/>
  <c r="CE257" i="5" s="1"/>
  <c r="X257" i="5"/>
  <c r="CC257" i="5" s="1"/>
  <c r="BP269" i="5"/>
  <c r="CG269" i="5" s="1"/>
  <c r="AT269" i="5"/>
  <c r="CE269" i="5" s="1"/>
  <c r="X269" i="5"/>
  <c r="CC269" i="5" s="1"/>
  <c r="BP281" i="5"/>
  <c r="CG281" i="5" s="1"/>
  <c r="AT281" i="5"/>
  <c r="CE281" i="5" s="1"/>
  <c r="X281" i="5"/>
  <c r="CC281" i="5" s="1"/>
  <c r="BP293" i="5"/>
  <c r="CG293" i="5" s="1"/>
  <c r="AT293" i="5"/>
  <c r="CE293" i="5" s="1"/>
  <c r="X293" i="5"/>
  <c r="CC293" i="5" s="1"/>
  <c r="BP305" i="5"/>
  <c r="CG305" i="5" s="1"/>
  <c r="AT305" i="5"/>
  <c r="CE305" i="5" s="1"/>
  <c r="X305" i="5"/>
  <c r="CC305" i="5" s="1"/>
  <c r="M101" i="5"/>
  <c r="CB101" i="5" s="1"/>
  <c r="M113" i="5"/>
  <c r="CB113" i="5" s="1"/>
  <c r="M125" i="5"/>
  <c r="CB125" i="5" s="1"/>
  <c r="M137" i="5"/>
  <c r="CB137" i="5" s="1"/>
  <c r="M149" i="5"/>
  <c r="CB149" i="5" s="1"/>
  <c r="M161" i="5"/>
  <c r="CB161" i="5" s="1"/>
  <c r="M173" i="5"/>
  <c r="CB173" i="5" s="1"/>
  <c r="M185" i="5"/>
  <c r="CB185" i="5" s="1"/>
  <c r="M197" i="5"/>
  <c r="CB197" i="5" s="1"/>
  <c r="AI206" i="5"/>
  <c r="CD206" i="5" s="1"/>
  <c r="M209" i="5"/>
  <c r="CB209" i="5" s="1"/>
  <c r="AI218" i="5"/>
  <c r="CD218" i="5" s="1"/>
  <c r="M221" i="5"/>
  <c r="CB221" i="5" s="1"/>
  <c r="AI230" i="5"/>
  <c r="CD230" i="5" s="1"/>
  <c r="M233" i="5"/>
  <c r="CB233" i="5" s="1"/>
  <c r="AI242" i="5"/>
  <c r="CD242" i="5" s="1"/>
  <c r="M245" i="5"/>
  <c r="CB245" i="5" s="1"/>
  <c r="AI254" i="5"/>
  <c r="CD254" i="5" s="1"/>
  <c r="M257" i="5"/>
  <c r="CB257" i="5" s="1"/>
  <c r="AI266" i="5"/>
  <c r="CD266" i="5" s="1"/>
  <c r="M269" i="5"/>
  <c r="CB269" i="5" s="1"/>
  <c r="AI278" i="5"/>
  <c r="CD278" i="5" s="1"/>
  <c r="M281" i="5"/>
  <c r="CB281" i="5" s="1"/>
  <c r="AI290" i="5"/>
  <c r="CD290" i="5" s="1"/>
  <c r="M293" i="5"/>
  <c r="CB293" i="5" s="1"/>
  <c r="AI302" i="5"/>
  <c r="CD302" i="5" s="1"/>
  <c r="M305" i="5"/>
  <c r="CB305" i="5" s="1"/>
  <c r="AT118" i="5"/>
  <c r="CE118" i="5" s="1"/>
  <c r="X118" i="5"/>
  <c r="CC118" i="5" s="1"/>
  <c r="BP118" i="5"/>
  <c r="CG118" i="5" s="1"/>
  <c r="AT130" i="5"/>
  <c r="CE130" i="5" s="1"/>
  <c r="X130" i="5"/>
  <c r="CC130" i="5" s="1"/>
  <c r="BP130" i="5"/>
  <c r="CG130" i="5" s="1"/>
  <c r="AT142" i="5"/>
  <c r="CE142" i="5" s="1"/>
  <c r="X142" i="5"/>
  <c r="CC142" i="5" s="1"/>
  <c r="BP142" i="5"/>
  <c r="CG142" i="5" s="1"/>
  <c r="AT154" i="5"/>
  <c r="CE154" i="5" s="1"/>
  <c r="X154" i="5"/>
  <c r="CC154" i="5" s="1"/>
  <c r="BP154" i="5"/>
  <c r="CG154" i="5" s="1"/>
  <c r="AT166" i="5"/>
  <c r="CE166" i="5" s="1"/>
  <c r="X166" i="5"/>
  <c r="CC166" i="5" s="1"/>
  <c r="BP166" i="5"/>
  <c r="CG166" i="5" s="1"/>
  <c r="AT178" i="5"/>
  <c r="CE178" i="5" s="1"/>
  <c r="X178" i="5"/>
  <c r="CC178" i="5" s="1"/>
  <c r="BP178" i="5"/>
  <c r="CG178" i="5" s="1"/>
  <c r="AT190" i="5"/>
  <c r="CE190" i="5" s="1"/>
  <c r="X190" i="5"/>
  <c r="CC190" i="5" s="1"/>
  <c r="BP190" i="5"/>
  <c r="CG190" i="5" s="1"/>
  <c r="AT202" i="5"/>
  <c r="CE202" i="5" s="1"/>
  <c r="X202" i="5"/>
  <c r="CC202" i="5" s="1"/>
  <c r="BP202" i="5"/>
  <c r="CG202" i="5" s="1"/>
  <c r="AT214" i="5"/>
  <c r="CE214" i="5" s="1"/>
  <c r="X214" i="5"/>
  <c r="CC214" i="5" s="1"/>
  <c r="BP214" i="5"/>
  <c r="CG214" i="5" s="1"/>
  <c r="AT226" i="5"/>
  <c r="CE226" i="5" s="1"/>
  <c r="X226" i="5"/>
  <c r="CC226" i="5" s="1"/>
  <c r="BP226" i="5"/>
  <c r="CG226" i="5" s="1"/>
  <c r="AT238" i="5"/>
  <c r="CE238" i="5" s="1"/>
  <c r="X238" i="5"/>
  <c r="CC238" i="5" s="1"/>
  <c r="BP238" i="5"/>
  <c r="CG238" i="5" s="1"/>
  <c r="AT250" i="5"/>
  <c r="CE250" i="5" s="1"/>
  <c r="X250" i="5"/>
  <c r="CC250" i="5" s="1"/>
  <c r="BP250" i="5"/>
  <c r="CG250" i="5" s="1"/>
  <c r="AT262" i="5"/>
  <c r="CE262" i="5" s="1"/>
  <c r="X262" i="5"/>
  <c r="CC262" i="5" s="1"/>
  <c r="BP262" i="5"/>
  <c r="CG262" i="5" s="1"/>
  <c r="AT274" i="5"/>
  <c r="CE274" i="5" s="1"/>
  <c r="X274" i="5"/>
  <c r="CC274" i="5" s="1"/>
  <c r="BP274" i="5"/>
  <c r="CG274" i="5" s="1"/>
  <c r="AT286" i="5"/>
  <c r="CE286" i="5" s="1"/>
  <c r="X286" i="5"/>
  <c r="CC286" i="5" s="1"/>
  <c r="BP286" i="5"/>
  <c r="CG286" i="5" s="1"/>
  <c r="AT298" i="5"/>
  <c r="CE298" i="5" s="1"/>
  <c r="X298" i="5"/>
  <c r="CC298" i="5" s="1"/>
  <c r="BP298" i="5"/>
  <c r="CG298" i="5" s="1"/>
  <c r="AT310" i="5"/>
  <c r="CE310" i="5" s="1"/>
  <c r="X310" i="5"/>
  <c r="CC310" i="5" s="1"/>
  <c r="BP310" i="5"/>
  <c r="CG310" i="5" s="1"/>
  <c r="M118" i="5"/>
  <c r="CB118" i="5" s="1"/>
  <c r="M130" i="5"/>
  <c r="CB130" i="5" s="1"/>
  <c r="M142" i="5"/>
  <c r="CB142" i="5" s="1"/>
  <c r="M154" i="5"/>
  <c r="CB154" i="5" s="1"/>
  <c r="M166" i="5"/>
  <c r="CB166" i="5" s="1"/>
  <c r="M178" i="5"/>
  <c r="CB178" i="5" s="1"/>
  <c r="M190" i="5"/>
  <c r="CB190" i="5" s="1"/>
  <c r="M202" i="5"/>
  <c r="CB202" i="5" s="1"/>
  <c r="M214" i="5"/>
  <c r="CB214" i="5" s="1"/>
  <c r="M226" i="5"/>
  <c r="CB226" i="5" s="1"/>
  <c r="M238" i="5"/>
  <c r="CB238" i="5" s="1"/>
  <c r="M250" i="5"/>
  <c r="CB250" i="5" s="1"/>
  <c r="M262" i="5"/>
  <c r="CB262" i="5" s="1"/>
  <c r="M274" i="5"/>
  <c r="CB274" i="5" s="1"/>
  <c r="M286" i="5"/>
  <c r="CB286" i="5" s="1"/>
  <c r="BE292" i="5"/>
  <c r="CF292" i="5" s="1"/>
  <c r="M298" i="5"/>
  <c r="CB298" i="5" s="1"/>
  <c r="BE304" i="5"/>
  <c r="CF304" i="5" s="1"/>
  <c r="M310" i="5"/>
  <c r="CB310" i="5" s="1"/>
  <c r="X99" i="5"/>
  <c r="CC99" i="5" s="1"/>
  <c r="BP99" i="5"/>
  <c r="CG99" i="5" s="1"/>
  <c r="AT99" i="5"/>
  <c r="CE99" i="5" s="1"/>
  <c r="X111" i="5"/>
  <c r="CC111" i="5" s="1"/>
  <c r="BP111" i="5"/>
  <c r="CG111" i="5" s="1"/>
  <c r="AT111" i="5"/>
  <c r="CE111" i="5" s="1"/>
  <c r="X123" i="5"/>
  <c r="CC123" i="5" s="1"/>
  <c r="BP123" i="5"/>
  <c r="CG123" i="5" s="1"/>
  <c r="AT123" i="5"/>
  <c r="CE123" i="5" s="1"/>
  <c r="X135" i="5"/>
  <c r="CC135" i="5" s="1"/>
  <c r="BP135" i="5"/>
  <c r="CG135" i="5" s="1"/>
  <c r="AT135" i="5"/>
  <c r="CE135" i="5" s="1"/>
  <c r="X147" i="5"/>
  <c r="CC147" i="5" s="1"/>
  <c r="BP147" i="5"/>
  <c r="CG147" i="5" s="1"/>
  <c r="AT147" i="5"/>
  <c r="CE147" i="5" s="1"/>
  <c r="X159" i="5"/>
  <c r="CC159" i="5" s="1"/>
  <c r="BP159" i="5"/>
  <c r="CG159" i="5" s="1"/>
  <c r="AT159" i="5"/>
  <c r="CE159" i="5" s="1"/>
  <c r="X171" i="5"/>
  <c r="CC171" i="5" s="1"/>
  <c r="BP171" i="5"/>
  <c r="CG171" i="5" s="1"/>
  <c r="AT171" i="5"/>
  <c r="CE171" i="5" s="1"/>
  <c r="X183" i="5"/>
  <c r="CC183" i="5" s="1"/>
  <c r="BP183" i="5"/>
  <c r="CG183" i="5" s="1"/>
  <c r="AT183" i="5"/>
  <c r="CE183" i="5" s="1"/>
  <c r="X195" i="5"/>
  <c r="CC195" i="5" s="1"/>
  <c r="BP195" i="5"/>
  <c r="CG195" i="5" s="1"/>
  <c r="AT195" i="5"/>
  <c r="CE195" i="5" s="1"/>
  <c r="X207" i="5"/>
  <c r="CC207" i="5" s="1"/>
  <c r="BP207" i="5"/>
  <c r="CG207" i="5" s="1"/>
  <c r="AT207" i="5"/>
  <c r="CE207" i="5" s="1"/>
  <c r="X219" i="5"/>
  <c r="CC219" i="5" s="1"/>
  <c r="BP219" i="5"/>
  <c r="CG219" i="5" s="1"/>
  <c r="AT219" i="5"/>
  <c r="CE219" i="5" s="1"/>
  <c r="X231" i="5"/>
  <c r="CC231" i="5" s="1"/>
  <c r="BP231" i="5"/>
  <c r="CG231" i="5" s="1"/>
  <c r="AT231" i="5"/>
  <c r="CE231" i="5" s="1"/>
  <c r="X243" i="5"/>
  <c r="CC243" i="5" s="1"/>
  <c r="BP243" i="5"/>
  <c r="CG243" i="5" s="1"/>
  <c r="AT243" i="5"/>
  <c r="CE243" i="5" s="1"/>
  <c r="X255" i="5"/>
  <c r="CC255" i="5" s="1"/>
  <c r="BP255" i="5"/>
  <c r="CG255" i="5" s="1"/>
  <c r="AT255" i="5"/>
  <c r="CE255" i="5" s="1"/>
  <c r="X267" i="5"/>
  <c r="CC267" i="5" s="1"/>
  <c r="BP267" i="5"/>
  <c r="CG267" i="5" s="1"/>
  <c r="AT267" i="5"/>
  <c r="CE267" i="5" s="1"/>
  <c r="X279" i="5"/>
  <c r="CC279" i="5" s="1"/>
  <c r="BP279" i="5"/>
  <c r="CG279" i="5" s="1"/>
  <c r="AT279" i="5"/>
  <c r="CE279" i="5" s="1"/>
  <c r="X291" i="5"/>
  <c r="CC291" i="5" s="1"/>
  <c r="BP291" i="5"/>
  <c r="CG291" i="5" s="1"/>
  <c r="AT291" i="5"/>
  <c r="CE291" i="5" s="1"/>
  <c r="X303" i="5"/>
  <c r="CC303" i="5" s="1"/>
  <c r="BP303" i="5"/>
  <c r="CG303" i="5" s="1"/>
  <c r="AT303" i="5"/>
  <c r="CE303" i="5" s="1"/>
  <c r="M99" i="5"/>
  <c r="CB99" i="5" s="1"/>
  <c r="AI108" i="5"/>
  <c r="CD108" i="5" s="1"/>
  <c r="M111" i="5"/>
  <c r="CB111" i="5" s="1"/>
  <c r="AI120" i="5"/>
  <c r="CD120" i="5" s="1"/>
  <c r="M123" i="5"/>
  <c r="CB123" i="5" s="1"/>
  <c r="AI132" i="5"/>
  <c r="CD132" i="5" s="1"/>
  <c r="M135" i="5"/>
  <c r="CB135" i="5" s="1"/>
  <c r="AI144" i="5"/>
  <c r="CD144" i="5" s="1"/>
  <c r="M147" i="5"/>
  <c r="CB147" i="5" s="1"/>
  <c r="AI156" i="5"/>
  <c r="CD156" i="5" s="1"/>
  <c r="M159" i="5"/>
  <c r="CB159" i="5" s="1"/>
  <c r="AI168" i="5"/>
  <c r="CD168" i="5" s="1"/>
  <c r="M171" i="5"/>
  <c r="CB171" i="5" s="1"/>
  <c r="AI180" i="5"/>
  <c r="CD180" i="5" s="1"/>
  <c r="M183" i="5"/>
  <c r="CB183" i="5" s="1"/>
  <c r="AI192" i="5"/>
  <c r="CD192" i="5" s="1"/>
  <c r="M195" i="5"/>
  <c r="CB195" i="5" s="1"/>
  <c r="AI204" i="5"/>
  <c r="CD204" i="5" s="1"/>
  <c r="M207" i="5"/>
  <c r="CB207" i="5" s="1"/>
  <c r="AI216" i="5"/>
  <c r="CD216" i="5" s="1"/>
  <c r="M219" i="5"/>
  <c r="CB219" i="5" s="1"/>
  <c r="AI228" i="5"/>
  <c r="CD228" i="5" s="1"/>
  <c r="M231" i="5"/>
  <c r="CB231" i="5" s="1"/>
  <c r="AI240" i="5"/>
  <c r="CD240" i="5" s="1"/>
  <c r="M243" i="5"/>
  <c r="CB243" i="5" s="1"/>
  <c r="AI252" i="5"/>
  <c r="CD252" i="5" s="1"/>
  <c r="M255" i="5"/>
  <c r="CB255" i="5" s="1"/>
  <c r="AI264" i="5"/>
  <c r="CD264" i="5" s="1"/>
  <c r="M267" i="5"/>
  <c r="CB267" i="5" s="1"/>
  <c r="AI276" i="5"/>
  <c r="CD276" i="5" s="1"/>
  <c r="M279" i="5"/>
  <c r="CB279" i="5" s="1"/>
  <c r="AI288" i="5"/>
  <c r="CD288" i="5" s="1"/>
  <c r="M291" i="5"/>
  <c r="CB291" i="5" s="1"/>
  <c r="AI300" i="5"/>
  <c r="CD300" i="5" s="1"/>
  <c r="M303" i="5"/>
  <c r="CB303" i="5" s="1"/>
  <c r="AI312" i="5"/>
  <c r="CD312" i="5" s="1"/>
  <c r="BP200" i="5"/>
  <c r="CG200" i="5" s="1"/>
  <c r="AT200" i="5"/>
  <c r="CE200" i="5" s="1"/>
  <c r="X200" i="5"/>
  <c r="CC200" i="5" s="1"/>
  <c r="BP212" i="5"/>
  <c r="CG212" i="5" s="1"/>
  <c r="AT212" i="5"/>
  <c r="CE212" i="5" s="1"/>
  <c r="X212" i="5"/>
  <c r="CC212" i="5" s="1"/>
  <c r="BP224" i="5"/>
  <c r="CG224" i="5" s="1"/>
  <c r="AT224" i="5"/>
  <c r="CE224" i="5" s="1"/>
  <c r="X224" i="5"/>
  <c r="CC224" i="5" s="1"/>
  <c r="BP236" i="5"/>
  <c r="CG236" i="5" s="1"/>
  <c r="AT236" i="5"/>
  <c r="CE236" i="5" s="1"/>
  <c r="X236" i="5"/>
  <c r="CC236" i="5" s="1"/>
  <c r="BP248" i="5"/>
  <c r="CG248" i="5" s="1"/>
  <c r="AT248" i="5"/>
  <c r="CE248" i="5" s="1"/>
  <c r="X248" i="5"/>
  <c r="CC248" i="5" s="1"/>
  <c r="BP260" i="5"/>
  <c r="CG260" i="5" s="1"/>
  <c r="AT260" i="5"/>
  <c r="CE260" i="5" s="1"/>
  <c r="X260" i="5"/>
  <c r="CC260" i="5" s="1"/>
  <c r="BP272" i="5"/>
  <c r="CG272" i="5" s="1"/>
  <c r="AT272" i="5"/>
  <c r="CE272" i="5" s="1"/>
  <c r="X272" i="5"/>
  <c r="CC272" i="5" s="1"/>
  <c r="BP284" i="5"/>
  <c r="CG284" i="5" s="1"/>
  <c r="AT284" i="5"/>
  <c r="CE284" i="5" s="1"/>
  <c r="X284" i="5"/>
  <c r="CC284" i="5" s="1"/>
  <c r="BP296" i="5"/>
  <c r="CG296" i="5" s="1"/>
  <c r="AT296" i="5"/>
  <c r="CE296" i="5" s="1"/>
  <c r="X296" i="5"/>
  <c r="CC296" i="5" s="1"/>
  <c r="BP308" i="5"/>
  <c r="CG308" i="5" s="1"/>
  <c r="AT308" i="5"/>
  <c r="CE308" i="5" s="1"/>
  <c r="X308" i="5"/>
  <c r="CC308" i="5" s="1"/>
  <c r="M200" i="5"/>
  <c r="CB200" i="5" s="1"/>
  <c r="BE206" i="5"/>
  <c r="CF206" i="5" s="1"/>
  <c r="M212" i="5"/>
  <c r="CB212" i="5" s="1"/>
  <c r="BE218" i="5"/>
  <c r="CF218" i="5" s="1"/>
  <c r="M224" i="5"/>
  <c r="CB224" i="5" s="1"/>
  <c r="BE230" i="5"/>
  <c r="CF230" i="5" s="1"/>
  <c r="M236" i="5"/>
  <c r="CB236" i="5" s="1"/>
  <c r="BE242" i="5"/>
  <c r="CF242" i="5" s="1"/>
  <c r="M248" i="5"/>
  <c r="CB248" i="5" s="1"/>
  <c r="BE254" i="5"/>
  <c r="CF254" i="5" s="1"/>
  <c r="M260" i="5"/>
  <c r="CB260" i="5" s="1"/>
  <c r="BE266" i="5"/>
  <c r="CF266" i="5" s="1"/>
  <c r="M272" i="5"/>
  <c r="CB272" i="5" s="1"/>
  <c r="BE278" i="5"/>
  <c r="CF278" i="5" s="1"/>
  <c r="M284" i="5"/>
  <c r="CB284" i="5" s="1"/>
  <c r="BE290" i="5"/>
  <c r="CF290" i="5" s="1"/>
  <c r="M296" i="5"/>
  <c r="CB296" i="5" s="1"/>
  <c r="BE302" i="5"/>
  <c r="CF302" i="5" s="1"/>
  <c r="M308" i="5"/>
  <c r="CB308" i="5" s="1"/>
  <c r="BP97" i="5"/>
  <c r="CG97" i="5" s="1"/>
  <c r="AT97" i="5"/>
  <c r="CE97" i="5" s="1"/>
  <c r="X97" i="5"/>
  <c r="CC97" i="5" s="1"/>
  <c r="BP109" i="5"/>
  <c r="CG109" i="5" s="1"/>
  <c r="AT109" i="5"/>
  <c r="CE109" i="5" s="1"/>
  <c r="X109" i="5"/>
  <c r="CC109" i="5" s="1"/>
  <c r="BP121" i="5"/>
  <c r="CG121" i="5" s="1"/>
  <c r="AT121" i="5"/>
  <c r="CE121" i="5" s="1"/>
  <c r="X121" i="5"/>
  <c r="CC121" i="5" s="1"/>
  <c r="BP133" i="5"/>
  <c r="CG133" i="5" s="1"/>
  <c r="AT133" i="5"/>
  <c r="CE133" i="5" s="1"/>
  <c r="X133" i="5"/>
  <c r="CC133" i="5" s="1"/>
  <c r="BP145" i="5"/>
  <c r="CG145" i="5" s="1"/>
  <c r="AT145" i="5"/>
  <c r="CE145" i="5" s="1"/>
  <c r="X145" i="5"/>
  <c r="CC145" i="5" s="1"/>
  <c r="BP157" i="5"/>
  <c r="CG157" i="5" s="1"/>
  <c r="AT157" i="5"/>
  <c r="CE157" i="5" s="1"/>
  <c r="X157" i="5"/>
  <c r="CC157" i="5" s="1"/>
  <c r="BP169" i="5"/>
  <c r="CG169" i="5" s="1"/>
  <c r="AT169" i="5"/>
  <c r="CE169" i="5" s="1"/>
  <c r="X169" i="5"/>
  <c r="CC169" i="5" s="1"/>
  <c r="BP181" i="5"/>
  <c r="CG181" i="5" s="1"/>
  <c r="AT181" i="5"/>
  <c r="CE181" i="5" s="1"/>
  <c r="X181" i="5"/>
  <c r="CC181" i="5" s="1"/>
  <c r="BP193" i="5"/>
  <c r="CG193" i="5" s="1"/>
  <c r="AT193" i="5"/>
  <c r="CE193" i="5" s="1"/>
  <c r="X193" i="5"/>
  <c r="CC193" i="5" s="1"/>
  <c r="BP205" i="5"/>
  <c r="CG205" i="5" s="1"/>
  <c r="AT205" i="5"/>
  <c r="CE205" i="5" s="1"/>
  <c r="X205" i="5"/>
  <c r="CC205" i="5" s="1"/>
  <c r="BP217" i="5"/>
  <c r="CG217" i="5" s="1"/>
  <c r="AT217" i="5"/>
  <c r="CE217" i="5" s="1"/>
  <c r="X217" i="5"/>
  <c r="CC217" i="5" s="1"/>
  <c r="BP229" i="5"/>
  <c r="CG229" i="5" s="1"/>
  <c r="AT229" i="5"/>
  <c r="CE229" i="5" s="1"/>
  <c r="X229" i="5"/>
  <c r="CC229" i="5" s="1"/>
  <c r="BP241" i="5"/>
  <c r="CG241" i="5" s="1"/>
  <c r="AT241" i="5"/>
  <c r="CE241" i="5" s="1"/>
  <c r="X241" i="5"/>
  <c r="CC241" i="5" s="1"/>
  <c r="BP253" i="5"/>
  <c r="CG253" i="5" s="1"/>
  <c r="AT253" i="5"/>
  <c r="CE253" i="5" s="1"/>
  <c r="X253" i="5"/>
  <c r="CC253" i="5" s="1"/>
  <c r="BP265" i="5"/>
  <c r="CG265" i="5" s="1"/>
  <c r="AT265" i="5"/>
  <c r="CE265" i="5" s="1"/>
  <c r="X265" i="5"/>
  <c r="CC265" i="5" s="1"/>
  <c r="BP277" i="5"/>
  <c r="CG277" i="5" s="1"/>
  <c r="AT277" i="5"/>
  <c r="CE277" i="5" s="1"/>
  <c r="X277" i="5"/>
  <c r="CC277" i="5" s="1"/>
  <c r="BP289" i="5"/>
  <c r="CG289" i="5" s="1"/>
  <c r="AT289" i="5"/>
  <c r="CE289" i="5" s="1"/>
  <c r="X289" i="5"/>
  <c r="CC289" i="5" s="1"/>
  <c r="BP301" i="5"/>
  <c r="CG301" i="5" s="1"/>
  <c r="AT301" i="5"/>
  <c r="CE301" i="5" s="1"/>
  <c r="X301" i="5"/>
  <c r="CC301" i="5" s="1"/>
  <c r="BP313" i="5"/>
  <c r="CG313" i="5" s="1"/>
  <c r="AT313" i="5"/>
  <c r="CE313" i="5" s="1"/>
  <c r="X313" i="5"/>
  <c r="CC313" i="5" s="1"/>
  <c r="M97" i="5"/>
  <c r="CB97" i="5" s="1"/>
  <c r="M109" i="5"/>
  <c r="CB109" i="5" s="1"/>
  <c r="AI118" i="5"/>
  <c r="CD118" i="5" s="1"/>
  <c r="M121" i="5"/>
  <c r="CB121" i="5" s="1"/>
  <c r="AI130" i="5"/>
  <c r="CD130" i="5" s="1"/>
  <c r="M133" i="5"/>
  <c r="CB133" i="5" s="1"/>
  <c r="AI142" i="5"/>
  <c r="CD142" i="5" s="1"/>
  <c r="M145" i="5"/>
  <c r="CB145" i="5" s="1"/>
  <c r="AI154" i="5"/>
  <c r="CD154" i="5" s="1"/>
  <c r="M157" i="5"/>
  <c r="CB157" i="5" s="1"/>
  <c r="AI166" i="5"/>
  <c r="CD166" i="5" s="1"/>
  <c r="M169" i="5"/>
  <c r="CB169" i="5" s="1"/>
  <c r="AI178" i="5"/>
  <c r="CD178" i="5" s="1"/>
  <c r="M181" i="5"/>
  <c r="CB181" i="5" s="1"/>
  <c r="AI190" i="5"/>
  <c r="CD190" i="5" s="1"/>
  <c r="M193" i="5"/>
  <c r="CB193" i="5" s="1"/>
  <c r="AI202" i="5"/>
  <c r="CD202" i="5" s="1"/>
  <c r="M205" i="5"/>
  <c r="CB205" i="5" s="1"/>
  <c r="AI214" i="5"/>
  <c r="CD214" i="5" s="1"/>
  <c r="M217" i="5"/>
  <c r="CB217" i="5" s="1"/>
  <c r="AI226" i="5"/>
  <c r="CD226" i="5" s="1"/>
  <c r="M229" i="5"/>
  <c r="CB229" i="5" s="1"/>
  <c r="AI238" i="5"/>
  <c r="CD238" i="5" s="1"/>
  <c r="M241" i="5"/>
  <c r="CB241" i="5" s="1"/>
  <c r="AI250" i="5"/>
  <c r="CD250" i="5" s="1"/>
  <c r="M253" i="5"/>
  <c r="CB253" i="5" s="1"/>
  <c r="AI262" i="5"/>
  <c r="CD262" i="5" s="1"/>
  <c r="M265" i="5"/>
  <c r="CB265" i="5" s="1"/>
  <c r="AI274" i="5"/>
  <c r="CD274" i="5" s="1"/>
  <c r="M277" i="5"/>
  <c r="CB277" i="5" s="1"/>
  <c r="AI286" i="5"/>
  <c r="CD286" i="5" s="1"/>
  <c r="M289" i="5"/>
  <c r="CB289" i="5" s="1"/>
  <c r="AI298" i="5"/>
  <c r="CD298" i="5" s="1"/>
  <c r="M301" i="5"/>
  <c r="CB301" i="5" s="1"/>
  <c r="AI310" i="5"/>
  <c r="CD310" i="5" s="1"/>
  <c r="M313" i="5"/>
  <c r="CB313" i="5" s="1"/>
  <c r="BP246" i="5"/>
  <c r="CG246" i="5" s="1"/>
  <c r="AT246" i="5"/>
  <c r="CE246" i="5" s="1"/>
  <c r="X246" i="5"/>
  <c r="CC246" i="5" s="1"/>
  <c r="BP258" i="5"/>
  <c r="CG258" i="5" s="1"/>
  <c r="AT258" i="5"/>
  <c r="CE258" i="5" s="1"/>
  <c r="X258" i="5"/>
  <c r="CC258" i="5" s="1"/>
  <c r="BP270" i="5"/>
  <c r="CG270" i="5" s="1"/>
  <c r="AT270" i="5"/>
  <c r="CE270" i="5" s="1"/>
  <c r="X270" i="5"/>
  <c r="CC270" i="5" s="1"/>
  <c r="BP282" i="5"/>
  <c r="CG282" i="5" s="1"/>
  <c r="AT282" i="5"/>
  <c r="CE282" i="5" s="1"/>
  <c r="X282" i="5"/>
  <c r="CC282" i="5" s="1"/>
  <c r="BP294" i="5"/>
  <c r="CG294" i="5" s="1"/>
  <c r="AT294" i="5"/>
  <c r="CE294" i="5" s="1"/>
  <c r="X294" i="5"/>
  <c r="CC294" i="5" s="1"/>
  <c r="BP306" i="5"/>
  <c r="CG306" i="5" s="1"/>
  <c r="AT306" i="5"/>
  <c r="CE306" i="5" s="1"/>
  <c r="X306" i="5"/>
  <c r="CC306" i="5" s="1"/>
  <c r="M246" i="5"/>
  <c r="CB246" i="5" s="1"/>
  <c r="M258" i="5"/>
  <c r="CB258" i="5" s="1"/>
  <c r="M270" i="5"/>
  <c r="CB270" i="5" s="1"/>
  <c r="M282" i="5"/>
  <c r="CB282" i="5" s="1"/>
  <c r="M294" i="5"/>
  <c r="CB294" i="5" s="1"/>
  <c r="M306" i="5"/>
  <c r="CB306" i="5" s="1"/>
  <c r="BP107" i="5"/>
  <c r="CG107" i="5" s="1"/>
  <c r="AT107" i="5"/>
  <c r="CE107" i="5" s="1"/>
  <c r="X107" i="5"/>
  <c r="CC107" i="5" s="1"/>
  <c r="BP119" i="5"/>
  <c r="CG119" i="5" s="1"/>
  <c r="AT119" i="5"/>
  <c r="CE119" i="5" s="1"/>
  <c r="X119" i="5"/>
  <c r="CC119" i="5" s="1"/>
  <c r="BP131" i="5"/>
  <c r="CG131" i="5" s="1"/>
  <c r="AT131" i="5"/>
  <c r="CE131" i="5" s="1"/>
  <c r="X131" i="5"/>
  <c r="CC131" i="5" s="1"/>
  <c r="BP143" i="5"/>
  <c r="CG143" i="5" s="1"/>
  <c r="AT143" i="5"/>
  <c r="CE143" i="5" s="1"/>
  <c r="X143" i="5"/>
  <c r="CC143" i="5" s="1"/>
  <c r="BP155" i="5"/>
  <c r="CG155" i="5" s="1"/>
  <c r="AT155" i="5"/>
  <c r="CE155" i="5" s="1"/>
  <c r="X155" i="5"/>
  <c r="CC155" i="5" s="1"/>
  <c r="BP167" i="5"/>
  <c r="CG167" i="5" s="1"/>
  <c r="AT167" i="5"/>
  <c r="CE167" i="5" s="1"/>
  <c r="X167" i="5"/>
  <c r="CC167" i="5" s="1"/>
  <c r="BP179" i="5"/>
  <c r="CG179" i="5" s="1"/>
  <c r="AT179" i="5"/>
  <c r="CE179" i="5" s="1"/>
  <c r="X179" i="5"/>
  <c r="CC179" i="5" s="1"/>
  <c r="BP191" i="5"/>
  <c r="CG191" i="5" s="1"/>
  <c r="AT191" i="5"/>
  <c r="CE191" i="5" s="1"/>
  <c r="X191" i="5"/>
  <c r="CC191" i="5" s="1"/>
  <c r="BP203" i="5"/>
  <c r="CG203" i="5" s="1"/>
  <c r="AT203" i="5"/>
  <c r="CE203" i="5" s="1"/>
  <c r="X203" i="5"/>
  <c r="CC203" i="5" s="1"/>
  <c r="BP215" i="5"/>
  <c r="CG215" i="5" s="1"/>
  <c r="AT215" i="5"/>
  <c r="CE215" i="5" s="1"/>
  <c r="X215" i="5"/>
  <c r="CC215" i="5" s="1"/>
  <c r="BP227" i="5"/>
  <c r="CG227" i="5" s="1"/>
  <c r="AT227" i="5"/>
  <c r="CE227" i="5" s="1"/>
  <c r="X227" i="5"/>
  <c r="CC227" i="5" s="1"/>
  <c r="BP239" i="5"/>
  <c r="CG239" i="5" s="1"/>
  <c r="AT239" i="5"/>
  <c r="CE239" i="5" s="1"/>
  <c r="X239" i="5"/>
  <c r="CC239" i="5" s="1"/>
  <c r="BP251" i="5"/>
  <c r="CG251" i="5" s="1"/>
  <c r="AT251" i="5"/>
  <c r="CE251" i="5" s="1"/>
  <c r="X251" i="5"/>
  <c r="CC251" i="5" s="1"/>
  <c r="BP263" i="5"/>
  <c r="CG263" i="5" s="1"/>
  <c r="AT263" i="5"/>
  <c r="CE263" i="5" s="1"/>
  <c r="X263" i="5"/>
  <c r="CC263" i="5" s="1"/>
  <c r="BP275" i="5"/>
  <c r="CG275" i="5" s="1"/>
  <c r="AT275" i="5"/>
  <c r="CE275" i="5" s="1"/>
  <c r="X275" i="5"/>
  <c r="CC275" i="5" s="1"/>
  <c r="BP287" i="5"/>
  <c r="CG287" i="5" s="1"/>
  <c r="AT287" i="5"/>
  <c r="CE287" i="5" s="1"/>
  <c r="X287" i="5"/>
  <c r="CC287" i="5" s="1"/>
  <c r="BP299" i="5"/>
  <c r="CG299" i="5" s="1"/>
  <c r="AT299" i="5"/>
  <c r="CE299" i="5" s="1"/>
  <c r="X299" i="5"/>
  <c r="CC299" i="5" s="1"/>
  <c r="BP311" i="5"/>
  <c r="CG311" i="5" s="1"/>
  <c r="AT311" i="5"/>
  <c r="CE311" i="5" s="1"/>
  <c r="X311" i="5"/>
  <c r="CC311" i="5" s="1"/>
  <c r="M107" i="5"/>
  <c r="CB107" i="5" s="1"/>
  <c r="M119" i="5"/>
  <c r="CB119" i="5" s="1"/>
  <c r="M131" i="5"/>
  <c r="CB131" i="5" s="1"/>
  <c r="M143" i="5"/>
  <c r="CB143" i="5" s="1"/>
  <c r="M155" i="5"/>
  <c r="CB155" i="5" s="1"/>
  <c r="M167" i="5"/>
  <c r="CB167" i="5" s="1"/>
  <c r="M179" i="5"/>
  <c r="CB179" i="5" s="1"/>
  <c r="M191" i="5"/>
  <c r="CB191" i="5" s="1"/>
  <c r="AI200" i="5"/>
  <c r="CD200" i="5" s="1"/>
  <c r="M203" i="5"/>
  <c r="CB203" i="5" s="1"/>
  <c r="AI212" i="5"/>
  <c r="CD212" i="5" s="1"/>
  <c r="M215" i="5"/>
  <c r="CB215" i="5" s="1"/>
  <c r="AI224" i="5"/>
  <c r="CD224" i="5" s="1"/>
  <c r="M227" i="5"/>
  <c r="CB227" i="5" s="1"/>
  <c r="AI236" i="5"/>
  <c r="CD236" i="5" s="1"/>
  <c r="M239" i="5"/>
  <c r="CB239" i="5" s="1"/>
  <c r="AI248" i="5"/>
  <c r="CD248" i="5" s="1"/>
  <c r="M251" i="5"/>
  <c r="CB251" i="5" s="1"/>
  <c r="AI260" i="5"/>
  <c r="CD260" i="5" s="1"/>
  <c r="M263" i="5"/>
  <c r="CB263" i="5" s="1"/>
  <c r="AI272" i="5"/>
  <c r="CD272" i="5" s="1"/>
  <c r="M275" i="5"/>
  <c r="CB275" i="5" s="1"/>
  <c r="AI284" i="5"/>
  <c r="CD284" i="5" s="1"/>
  <c r="M287" i="5"/>
  <c r="CB287" i="5" s="1"/>
  <c r="AI296" i="5"/>
  <c r="CD296" i="5" s="1"/>
  <c r="M299" i="5"/>
  <c r="CB299" i="5" s="1"/>
  <c r="AI308" i="5"/>
  <c r="CD308" i="5" s="1"/>
  <c r="M311" i="5"/>
  <c r="CB311" i="5" s="1"/>
  <c r="AT292" i="5"/>
  <c r="CE292" i="5" s="1"/>
  <c r="X292" i="5"/>
  <c r="CC292" i="5" s="1"/>
  <c r="BP292" i="5"/>
  <c r="CG292" i="5" s="1"/>
  <c r="AT304" i="5"/>
  <c r="CE304" i="5" s="1"/>
  <c r="X304" i="5"/>
  <c r="CC304" i="5" s="1"/>
  <c r="BP304" i="5"/>
  <c r="CG304" i="5" s="1"/>
  <c r="M292" i="5"/>
  <c r="CB292" i="5" s="1"/>
  <c r="M304" i="5"/>
  <c r="CB304" i="5" s="1"/>
  <c r="X105" i="5"/>
  <c r="CC105" i="5" s="1"/>
  <c r="BP105" i="5"/>
  <c r="CG105" i="5" s="1"/>
  <c r="AT105" i="5"/>
  <c r="CE105" i="5" s="1"/>
  <c r="X117" i="5"/>
  <c r="CC117" i="5" s="1"/>
  <c r="BP117" i="5"/>
  <c r="CG117" i="5" s="1"/>
  <c r="AT117" i="5"/>
  <c r="CE117" i="5" s="1"/>
  <c r="X129" i="5"/>
  <c r="CC129" i="5" s="1"/>
  <c r="BP129" i="5"/>
  <c r="CG129" i="5" s="1"/>
  <c r="AT129" i="5"/>
  <c r="CE129" i="5" s="1"/>
  <c r="X141" i="5"/>
  <c r="CC141" i="5" s="1"/>
  <c r="BP141" i="5"/>
  <c r="CG141" i="5" s="1"/>
  <c r="AT141" i="5"/>
  <c r="CE141" i="5" s="1"/>
  <c r="X153" i="5"/>
  <c r="CC153" i="5" s="1"/>
  <c r="BP153" i="5"/>
  <c r="CG153" i="5" s="1"/>
  <c r="AT153" i="5"/>
  <c r="CE153" i="5" s="1"/>
  <c r="X165" i="5"/>
  <c r="CC165" i="5" s="1"/>
  <c r="BP165" i="5"/>
  <c r="CG165" i="5" s="1"/>
  <c r="AT165" i="5"/>
  <c r="CE165" i="5" s="1"/>
  <c r="X177" i="5"/>
  <c r="CC177" i="5" s="1"/>
  <c r="BP177" i="5"/>
  <c r="CG177" i="5" s="1"/>
  <c r="AT177" i="5"/>
  <c r="CE177" i="5" s="1"/>
  <c r="X189" i="5"/>
  <c r="CC189" i="5" s="1"/>
  <c r="BP189" i="5"/>
  <c r="CG189" i="5" s="1"/>
  <c r="AT189" i="5"/>
  <c r="CE189" i="5" s="1"/>
  <c r="X201" i="5"/>
  <c r="CC201" i="5" s="1"/>
  <c r="BP201" i="5"/>
  <c r="CG201" i="5" s="1"/>
  <c r="AT201" i="5"/>
  <c r="CE201" i="5" s="1"/>
  <c r="X213" i="5"/>
  <c r="CC213" i="5" s="1"/>
  <c r="BP213" i="5"/>
  <c r="CG213" i="5" s="1"/>
  <c r="AT213" i="5"/>
  <c r="CE213" i="5" s="1"/>
  <c r="X225" i="5"/>
  <c r="CC225" i="5" s="1"/>
  <c r="BP225" i="5"/>
  <c r="CG225" i="5" s="1"/>
  <c r="AT225" i="5"/>
  <c r="CE225" i="5" s="1"/>
  <c r="X237" i="5"/>
  <c r="CC237" i="5" s="1"/>
  <c r="BP237" i="5"/>
  <c r="CG237" i="5" s="1"/>
  <c r="AT237" i="5"/>
  <c r="CE237" i="5" s="1"/>
  <c r="X249" i="5"/>
  <c r="CC249" i="5" s="1"/>
  <c r="BP249" i="5"/>
  <c r="CG249" i="5" s="1"/>
  <c r="AT249" i="5"/>
  <c r="CE249" i="5" s="1"/>
  <c r="X261" i="5"/>
  <c r="CC261" i="5" s="1"/>
  <c r="BP261" i="5"/>
  <c r="CG261" i="5" s="1"/>
  <c r="AT261" i="5"/>
  <c r="CE261" i="5" s="1"/>
  <c r="X273" i="5"/>
  <c r="CC273" i="5" s="1"/>
  <c r="BP273" i="5"/>
  <c r="CG273" i="5" s="1"/>
  <c r="AT273" i="5"/>
  <c r="CE273" i="5" s="1"/>
  <c r="X285" i="5"/>
  <c r="CC285" i="5" s="1"/>
  <c r="BP285" i="5"/>
  <c r="CG285" i="5" s="1"/>
  <c r="AT285" i="5"/>
  <c r="CE285" i="5" s="1"/>
  <c r="X297" i="5"/>
  <c r="CC297" i="5" s="1"/>
  <c r="BP297" i="5"/>
  <c r="CG297" i="5" s="1"/>
  <c r="AT297" i="5"/>
  <c r="CE297" i="5" s="1"/>
  <c r="X309" i="5"/>
  <c r="CC309" i="5" s="1"/>
  <c r="BP309" i="5"/>
  <c r="CG309" i="5" s="1"/>
  <c r="AT309" i="5"/>
  <c r="CE309" i="5" s="1"/>
  <c r="M105" i="5"/>
  <c r="CB105" i="5" s="1"/>
  <c r="CA108" i="5"/>
  <c r="CH108" i="5" s="1"/>
  <c r="M117" i="5"/>
  <c r="CB117" i="5" s="1"/>
  <c r="CA120" i="5"/>
  <c r="CH120" i="5" s="1"/>
  <c r="M129" i="5"/>
  <c r="CB129" i="5" s="1"/>
  <c r="CA132" i="5"/>
  <c r="CH132" i="5" s="1"/>
  <c r="M141" i="5"/>
  <c r="CB141" i="5" s="1"/>
  <c r="CA144" i="5"/>
  <c r="CH144" i="5" s="1"/>
  <c r="M153" i="5"/>
  <c r="CB153" i="5" s="1"/>
  <c r="CA156" i="5"/>
  <c r="CH156" i="5" s="1"/>
  <c r="M165" i="5"/>
  <c r="CB165" i="5" s="1"/>
  <c r="CA168" i="5"/>
  <c r="CH168" i="5" s="1"/>
  <c r="M177" i="5"/>
  <c r="CB177" i="5" s="1"/>
  <c r="CA180" i="5"/>
  <c r="CH180" i="5" s="1"/>
  <c r="M189" i="5"/>
  <c r="CB189" i="5" s="1"/>
  <c r="CA192" i="5"/>
  <c r="CH192" i="5" s="1"/>
  <c r="M201" i="5"/>
  <c r="CB201" i="5" s="1"/>
  <c r="CA204" i="5"/>
  <c r="CH204" i="5" s="1"/>
  <c r="M213" i="5"/>
  <c r="CB213" i="5" s="1"/>
  <c r="CA216" i="5"/>
  <c r="CH216" i="5" s="1"/>
  <c r="M225" i="5"/>
  <c r="CB225" i="5" s="1"/>
  <c r="CA228" i="5"/>
  <c r="CH228" i="5" s="1"/>
  <c r="M237" i="5"/>
  <c r="CB237" i="5" s="1"/>
  <c r="CA240" i="5"/>
  <c r="CH240" i="5" s="1"/>
  <c r="AI246" i="5"/>
  <c r="CD246" i="5" s="1"/>
  <c r="M249" i="5"/>
  <c r="CB249" i="5" s="1"/>
  <c r="CA252" i="5"/>
  <c r="CH252" i="5" s="1"/>
  <c r="AI258" i="5"/>
  <c r="CD258" i="5" s="1"/>
  <c r="M261" i="5"/>
  <c r="CB261" i="5" s="1"/>
  <c r="CA264" i="5"/>
  <c r="CH264" i="5" s="1"/>
  <c r="AI270" i="5"/>
  <c r="CD270" i="5" s="1"/>
  <c r="M273" i="5"/>
  <c r="CB273" i="5" s="1"/>
  <c r="CA276" i="5"/>
  <c r="CH276" i="5" s="1"/>
  <c r="AI282" i="5"/>
  <c r="CD282" i="5" s="1"/>
  <c r="M285" i="5"/>
  <c r="CB285" i="5" s="1"/>
  <c r="CA288" i="5"/>
  <c r="CH288" i="5" s="1"/>
  <c r="AI294" i="5"/>
  <c r="CD294" i="5" s="1"/>
  <c r="M297" i="5"/>
  <c r="CB297" i="5" s="1"/>
  <c r="CA300" i="5"/>
  <c r="CH300" i="5" s="1"/>
  <c r="AI306" i="5"/>
  <c r="CD306" i="5" s="1"/>
  <c r="M309" i="5"/>
  <c r="CB309" i="5" s="1"/>
  <c r="CA312" i="5"/>
  <c r="CH312" i="5" s="1"/>
  <c r="BP206" i="5"/>
  <c r="CG206" i="5" s="1"/>
  <c r="AT206" i="5"/>
  <c r="CE206" i="5" s="1"/>
  <c r="X206" i="5"/>
  <c r="CC206" i="5" s="1"/>
  <c r="BP218" i="5"/>
  <c r="CG218" i="5" s="1"/>
  <c r="AT218" i="5"/>
  <c r="CE218" i="5" s="1"/>
  <c r="X218" i="5"/>
  <c r="CC218" i="5" s="1"/>
  <c r="BP230" i="5"/>
  <c r="CG230" i="5" s="1"/>
  <c r="AT230" i="5"/>
  <c r="CE230" i="5" s="1"/>
  <c r="X230" i="5"/>
  <c r="CC230" i="5" s="1"/>
  <c r="BP242" i="5"/>
  <c r="CG242" i="5" s="1"/>
  <c r="AT242" i="5"/>
  <c r="CE242" i="5" s="1"/>
  <c r="X242" i="5"/>
  <c r="CC242" i="5" s="1"/>
  <c r="BP254" i="5"/>
  <c r="CG254" i="5" s="1"/>
  <c r="AT254" i="5"/>
  <c r="CE254" i="5" s="1"/>
  <c r="X254" i="5"/>
  <c r="CC254" i="5" s="1"/>
  <c r="BP266" i="5"/>
  <c r="CG266" i="5" s="1"/>
  <c r="AT266" i="5"/>
  <c r="CE266" i="5" s="1"/>
  <c r="X266" i="5"/>
  <c r="CC266" i="5" s="1"/>
  <c r="BP278" i="5"/>
  <c r="CG278" i="5" s="1"/>
  <c r="AT278" i="5"/>
  <c r="CE278" i="5" s="1"/>
  <c r="X278" i="5"/>
  <c r="CC278" i="5" s="1"/>
  <c r="BP290" i="5"/>
  <c r="CG290" i="5" s="1"/>
  <c r="AT290" i="5"/>
  <c r="CE290" i="5" s="1"/>
  <c r="X290" i="5"/>
  <c r="CC290" i="5" s="1"/>
  <c r="BP302" i="5"/>
  <c r="CG302" i="5" s="1"/>
  <c r="AT302" i="5"/>
  <c r="CE302" i="5" s="1"/>
  <c r="X302" i="5"/>
  <c r="CC302" i="5" s="1"/>
  <c r="M206" i="5"/>
  <c r="CB206" i="5" s="1"/>
  <c r="M218" i="5"/>
  <c r="CB218" i="5" s="1"/>
  <c r="M230" i="5"/>
  <c r="CB230" i="5" s="1"/>
  <c r="M242" i="5"/>
  <c r="CB242" i="5" s="1"/>
  <c r="M254" i="5"/>
  <c r="CB254" i="5" s="1"/>
  <c r="M266" i="5"/>
  <c r="CB266" i="5" s="1"/>
  <c r="M278" i="5"/>
  <c r="CB278" i="5" s="1"/>
  <c r="M290" i="5"/>
  <c r="CB290" i="5" s="1"/>
  <c r="M302" i="5"/>
  <c r="CB302" i="5" s="1"/>
  <c r="BP103" i="5"/>
  <c r="CG103" i="5" s="1"/>
  <c r="AT103" i="5"/>
  <c r="CE103" i="5" s="1"/>
  <c r="X103" i="5"/>
  <c r="CC103" i="5" s="1"/>
  <c r="BP115" i="5"/>
  <c r="CG115" i="5" s="1"/>
  <c r="AT115" i="5"/>
  <c r="CE115" i="5" s="1"/>
  <c r="X115" i="5"/>
  <c r="CC115" i="5" s="1"/>
  <c r="BP127" i="5"/>
  <c r="CG127" i="5" s="1"/>
  <c r="AT127" i="5"/>
  <c r="CE127" i="5" s="1"/>
  <c r="X127" i="5"/>
  <c r="CC127" i="5" s="1"/>
  <c r="BP139" i="5"/>
  <c r="CG139" i="5" s="1"/>
  <c r="AT139" i="5"/>
  <c r="CE139" i="5" s="1"/>
  <c r="X139" i="5"/>
  <c r="CC139" i="5" s="1"/>
  <c r="BP151" i="5"/>
  <c r="CG151" i="5" s="1"/>
  <c r="AT151" i="5"/>
  <c r="CE151" i="5" s="1"/>
  <c r="X151" i="5"/>
  <c r="CC151" i="5" s="1"/>
  <c r="BP163" i="5"/>
  <c r="CG163" i="5" s="1"/>
  <c r="AT163" i="5"/>
  <c r="CE163" i="5" s="1"/>
  <c r="X163" i="5"/>
  <c r="CC163" i="5" s="1"/>
  <c r="BP175" i="5"/>
  <c r="CG175" i="5" s="1"/>
  <c r="AT175" i="5"/>
  <c r="CE175" i="5" s="1"/>
  <c r="X175" i="5"/>
  <c r="CC175" i="5" s="1"/>
  <c r="BP187" i="5"/>
  <c r="CG187" i="5" s="1"/>
  <c r="AT187" i="5"/>
  <c r="CE187" i="5" s="1"/>
  <c r="X187" i="5"/>
  <c r="CC187" i="5" s="1"/>
  <c r="BP199" i="5"/>
  <c r="CG199" i="5" s="1"/>
  <c r="AT199" i="5"/>
  <c r="CE199" i="5" s="1"/>
  <c r="X199" i="5"/>
  <c r="CC199" i="5" s="1"/>
  <c r="BP211" i="5"/>
  <c r="CG211" i="5" s="1"/>
  <c r="AT211" i="5"/>
  <c r="CE211" i="5" s="1"/>
  <c r="X211" i="5"/>
  <c r="CC211" i="5" s="1"/>
  <c r="BP223" i="5"/>
  <c r="CG223" i="5" s="1"/>
  <c r="AT223" i="5"/>
  <c r="CE223" i="5" s="1"/>
  <c r="X223" i="5"/>
  <c r="CC223" i="5" s="1"/>
  <c r="BP235" i="5"/>
  <c r="CG235" i="5" s="1"/>
  <c r="AT235" i="5"/>
  <c r="CE235" i="5" s="1"/>
  <c r="X235" i="5"/>
  <c r="CC235" i="5" s="1"/>
  <c r="BP247" i="5"/>
  <c r="CG247" i="5" s="1"/>
  <c r="AT247" i="5"/>
  <c r="CE247" i="5" s="1"/>
  <c r="X247" i="5"/>
  <c r="CC247" i="5" s="1"/>
  <c r="BP259" i="5"/>
  <c r="CG259" i="5" s="1"/>
  <c r="AT259" i="5"/>
  <c r="CE259" i="5" s="1"/>
  <c r="X259" i="5"/>
  <c r="CC259" i="5" s="1"/>
  <c r="BP271" i="5"/>
  <c r="CG271" i="5" s="1"/>
  <c r="AT271" i="5"/>
  <c r="CE271" i="5" s="1"/>
  <c r="X271" i="5"/>
  <c r="CC271" i="5" s="1"/>
  <c r="BP283" i="5"/>
  <c r="CG283" i="5" s="1"/>
  <c r="AT283" i="5"/>
  <c r="CE283" i="5" s="1"/>
  <c r="X283" i="5"/>
  <c r="CC283" i="5" s="1"/>
  <c r="BP295" i="5"/>
  <c r="CG295" i="5" s="1"/>
  <c r="AT295" i="5"/>
  <c r="CE295" i="5" s="1"/>
  <c r="X295" i="5"/>
  <c r="CC295" i="5" s="1"/>
  <c r="BP307" i="5"/>
  <c r="CG307" i="5" s="1"/>
  <c r="AT307" i="5"/>
  <c r="CE307" i="5" s="1"/>
  <c r="X307" i="5"/>
  <c r="CC307" i="5" s="1"/>
  <c r="BE97" i="5"/>
  <c r="CF97" i="5" s="1"/>
  <c r="M103" i="5"/>
  <c r="CB103" i="5" s="1"/>
  <c r="BE109" i="5"/>
  <c r="CF109" i="5" s="1"/>
  <c r="M115" i="5"/>
  <c r="CB115" i="5" s="1"/>
  <c r="CA118" i="5"/>
  <c r="CH118" i="5" s="1"/>
  <c r="BE121" i="5"/>
  <c r="CF121" i="5" s="1"/>
  <c r="M127" i="5"/>
  <c r="CB127" i="5" s="1"/>
  <c r="CA130" i="5"/>
  <c r="CH130" i="5" s="1"/>
  <c r="BE133" i="5"/>
  <c r="CF133" i="5" s="1"/>
  <c r="M139" i="5"/>
  <c r="CB139" i="5" s="1"/>
  <c r="CA142" i="5"/>
  <c r="CH142" i="5" s="1"/>
  <c r="BE145" i="5"/>
  <c r="CF145" i="5" s="1"/>
  <c r="M151" i="5"/>
  <c r="CB151" i="5" s="1"/>
  <c r="CA154" i="5"/>
  <c r="CH154" i="5" s="1"/>
  <c r="BE157" i="5"/>
  <c r="CF157" i="5" s="1"/>
  <c r="M163" i="5"/>
  <c r="CB163" i="5" s="1"/>
  <c r="CA166" i="5"/>
  <c r="CH166" i="5" s="1"/>
  <c r="BE169" i="5"/>
  <c r="CF169" i="5" s="1"/>
  <c r="M175" i="5"/>
  <c r="CB175" i="5" s="1"/>
  <c r="CA178" i="5"/>
  <c r="CH178" i="5" s="1"/>
  <c r="BE181" i="5"/>
  <c r="CF181" i="5" s="1"/>
  <c r="M187" i="5"/>
  <c r="CB187" i="5" s="1"/>
  <c r="CA190" i="5"/>
  <c r="CH190" i="5" s="1"/>
  <c r="BE193" i="5"/>
  <c r="CF193" i="5" s="1"/>
  <c r="M199" i="5"/>
  <c r="CB199" i="5" s="1"/>
  <c r="CA202" i="5"/>
  <c r="CH202" i="5" s="1"/>
  <c r="BE205" i="5"/>
  <c r="CF205" i="5" s="1"/>
  <c r="M211" i="5"/>
  <c r="CB211" i="5" s="1"/>
  <c r="CA214" i="5"/>
  <c r="CH214" i="5" s="1"/>
  <c r="BE217" i="5"/>
  <c r="CF217" i="5" s="1"/>
  <c r="M223" i="5"/>
  <c r="CB223" i="5" s="1"/>
  <c r="CA226" i="5"/>
  <c r="CH226" i="5" s="1"/>
  <c r="BE229" i="5"/>
  <c r="CF229" i="5" s="1"/>
  <c r="M235" i="5"/>
  <c r="CB235" i="5" s="1"/>
  <c r="CA238" i="5"/>
  <c r="CH238" i="5" s="1"/>
  <c r="BE241" i="5"/>
  <c r="CF241" i="5" s="1"/>
  <c r="M247" i="5"/>
  <c r="CB247" i="5" s="1"/>
  <c r="CA250" i="5"/>
  <c r="CH250" i="5" s="1"/>
  <c r="BE253" i="5"/>
  <c r="CF253" i="5" s="1"/>
  <c r="M259" i="5"/>
  <c r="CB259" i="5" s="1"/>
  <c r="CA262" i="5"/>
  <c r="CH262" i="5" s="1"/>
  <c r="BE265" i="5"/>
  <c r="CF265" i="5" s="1"/>
  <c r="M271" i="5"/>
  <c r="CB271" i="5" s="1"/>
  <c r="CA274" i="5"/>
  <c r="CH274" i="5" s="1"/>
  <c r="BE277" i="5"/>
  <c r="CF277" i="5" s="1"/>
  <c r="M283" i="5"/>
  <c r="CB283" i="5" s="1"/>
  <c r="CA286" i="5"/>
  <c r="CH286" i="5" s="1"/>
  <c r="BE289" i="5"/>
  <c r="CF289" i="5" s="1"/>
  <c r="AI292" i="5"/>
  <c r="CD292" i="5" s="1"/>
  <c r="M295" i="5"/>
  <c r="CB295" i="5" s="1"/>
  <c r="CA298" i="5"/>
  <c r="CH298" i="5" s="1"/>
  <c r="BE301" i="5"/>
  <c r="CF301" i="5" s="1"/>
  <c r="AI304" i="5"/>
  <c r="CD304" i="5" s="1"/>
  <c r="M307" i="5"/>
  <c r="CB307" i="5" s="1"/>
  <c r="CA310" i="5"/>
  <c r="CH310" i="5" s="1"/>
  <c r="BE313" i="5"/>
  <c r="CF313" i="5" s="1"/>
  <c r="AB9" i="3"/>
  <c r="AB43" i="3"/>
  <c r="AB49" i="3"/>
  <c r="AB55" i="3"/>
  <c r="AB64" i="3"/>
  <c r="AB74" i="3"/>
  <c r="AB109" i="3"/>
  <c r="AB110" i="3"/>
  <c r="AB111" i="3"/>
  <c r="AB145" i="3"/>
  <c r="AB146" i="3"/>
  <c r="AB147" i="3"/>
  <c r="AB10" i="3"/>
  <c r="AB18" i="3"/>
  <c r="AB56" i="3"/>
  <c r="AB65" i="3"/>
  <c r="AB75" i="3"/>
  <c r="AB76" i="3"/>
  <c r="AB106" i="3"/>
  <c r="AB107" i="3"/>
  <c r="AB108" i="3"/>
  <c r="AB142" i="3"/>
  <c r="AB143" i="3"/>
  <c r="AB144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38" i="3"/>
  <c r="AB44" i="3"/>
  <c r="AB50" i="3"/>
  <c r="AB103" i="3"/>
  <c r="AB104" i="3"/>
  <c r="AB139" i="3"/>
  <c r="AB140" i="3"/>
  <c r="AB197" i="3"/>
  <c r="P262" i="3"/>
  <c r="P259" i="3"/>
  <c r="P256" i="3"/>
  <c r="P253" i="3"/>
  <c r="P250" i="3"/>
  <c r="P247" i="3"/>
  <c r="P244" i="3"/>
  <c r="P241" i="3"/>
  <c r="P238" i="3"/>
  <c r="P235" i="3"/>
  <c r="P232" i="3"/>
  <c r="P229" i="3"/>
  <c r="P226" i="3"/>
  <c r="P223" i="3"/>
  <c r="P220" i="3"/>
  <c r="P217" i="3"/>
  <c r="P214" i="3"/>
  <c r="P211" i="3"/>
  <c r="P208" i="3"/>
  <c r="P205" i="3"/>
  <c r="P202" i="3"/>
  <c r="P199" i="3"/>
  <c r="P190" i="3"/>
  <c r="P187" i="3"/>
  <c r="P184" i="3"/>
  <c r="P181" i="3"/>
  <c r="P178" i="3"/>
  <c r="P175" i="3"/>
  <c r="P85" i="3"/>
  <c r="P82" i="3"/>
  <c r="P79" i="3"/>
  <c r="P76" i="3"/>
  <c r="P73" i="3"/>
  <c r="P70" i="3"/>
  <c r="P67" i="3"/>
  <c r="P64" i="3"/>
  <c r="P61" i="3"/>
  <c r="P58" i="3"/>
  <c r="P55" i="3"/>
  <c r="P52" i="3"/>
  <c r="P49" i="3"/>
  <c r="P46" i="3"/>
  <c r="P43" i="3"/>
  <c r="P40" i="3"/>
  <c r="P37" i="3"/>
  <c r="P34" i="3"/>
  <c r="P31" i="3"/>
  <c r="P28" i="3"/>
  <c r="P25" i="3"/>
  <c r="P22" i="3"/>
  <c r="P19" i="3"/>
  <c r="P16" i="3"/>
  <c r="P13" i="3"/>
  <c r="P10" i="3"/>
  <c r="P7" i="3"/>
  <c r="P4" i="3"/>
  <c r="P263" i="3"/>
  <c r="P260" i="3"/>
  <c r="P257" i="3"/>
  <c r="P254" i="3"/>
  <c r="P251" i="3"/>
  <c r="P248" i="3"/>
  <c r="P245" i="3"/>
  <c r="P242" i="3"/>
  <c r="P239" i="3"/>
  <c r="P236" i="3"/>
  <c r="P233" i="3"/>
  <c r="P230" i="3"/>
  <c r="P227" i="3"/>
  <c r="P224" i="3"/>
  <c r="P221" i="3"/>
  <c r="P218" i="3"/>
  <c r="P215" i="3"/>
  <c r="P212" i="3"/>
  <c r="P209" i="3"/>
  <c r="P206" i="3"/>
  <c r="P203" i="3"/>
  <c r="P200" i="3"/>
  <c r="P185" i="3"/>
  <c r="P182" i="3"/>
  <c r="P179" i="3"/>
  <c r="P176" i="3"/>
  <c r="P173" i="3"/>
  <c r="P86" i="3"/>
  <c r="P83" i="3"/>
  <c r="P80" i="3"/>
  <c r="P77" i="3"/>
  <c r="P74" i="3"/>
  <c r="P71" i="3"/>
  <c r="P68" i="3"/>
  <c r="P65" i="3"/>
  <c r="P62" i="3"/>
  <c r="P59" i="3"/>
  <c r="P56" i="3"/>
  <c r="P53" i="3"/>
  <c r="P50" i="3"/>
  <c r="P47" i="3"/>
  <c r="P44" i="3"/>
  <c r="P41" i="3"/>
  <c r="P38" i="3"/>
  <c r="P35" i="3"/>
  <c r="P32" i="3"/>
  <c r="P29" i="3"/>
  <c r="P26" i="3"/>
  <c r="P23" i="3"/>
  <c r="P20" i="3"/>
  <c r="P17" i="3"/>
  <c r="P14" i="3"/>
  <c r="P11" i="3"/>
  <c r="P8" i="3"/>
  <c r="P5" i="3"/>
  <c r="AB2" i="3"/>
  <c r="P261" i="3"/>
  <c r="P258" i="3"/>
  <c r="P255" i="3"/>
  <c r="P252" i="3"/>
  <c r="P249" i="3"/>
  <c r="P246" i="3"/>
  <c r="P243" i="3"/>
  <c r="P240" i="3"/>
  <c r="P237" i="3"/>
  <c r="P234" i="3"/>
  <c r="P231" i="3"/>
  <c r="P228" i="3"/>
  <c r="P225" i="3"/>
  <c r="P222" i="3"/>
  <c r="P219" i="3"/>
  <c r="P216" i="3"/>
  <c r="P213" i="3"/>
  <c r="P210" i="3"/>
  <c r="P207" i="3"/>
  <c r="P204" i="3"/>
  <c r="P201" i="3"/>
  <c r="P186" i="3"/>
  <c r="P183" i="3"/>
  <c r="P180" i="3"/>
  <c r="P177" i="3"/>
  <c r="P174" i="3"/>
  <c r="P84" i="3"/>
  <c r="P81" i="3"/>
  <c r="P78" i="3"/>
  <c r="P75" i="3"/>
  <c r="P72" i="3"/>
  <c r="P69" i="3"/>
  <c r="P66" i="3"/>
  <c r="P63" i="3"/>
  <c r="P60" i="3"/>
  <c r="P57" i="3"/>
  <c r="P54" i="3"/>
  <c r="P51" i="3"/>
  <c r="P48" i="3"/>
  <c r="P45" i="3"/>
  <c r="P42" i="3"/>
  <c r="P39" i="3"/>
  <c r="P36" i="3"/>
  <c r="P33" i="3"/>
  <c r="P30" i="3"/>
  <c r="P27" i="3"/>
  <c r="P24" i="3"/>
  <c r="P21" i="3"/>
  <c r="P18" i="3"/>
  <c r="P15" i="3"/>
  <c r="P12" i="3"/>
  <c r="P9" i="3"/>
  <c r="P6" i="3"/>
  <c r="P3" i="3"/>
  <c r="AB57" i="3"/>
  <c r="AB66" i="3"/>
  <c r="AB78" i="3"/>
  <c r="AB79" i="3"/>
  <c r="AB100" i="3"/>
  <c r="AB101" i="3"/>
  <c r="AB102" i="3"/>
  <c r="AB136" i="3"/>
  <c r="AB137" i="3"/>
  <c r="AB138" i="3"/>
  <c r="AB172" i="3"/>
  <c r="AB196" i="3"/>
  <c r="AB3" i="3"/>
  <c r="AB12" i="3"/>
  <c r="AB20" i="3"/>
  <c r="AB27" i="3"/>
  <c r="AB33" i="3"/>
  <c r="AB39" i="3"/>
  <c r="AB45" i="3"/>
  <c r="AB51" i="3"/>
  <c r="AB58" i="3"/>
  <c r="AB67" i="3"/>
  <c r="AB80" i="3"/>
  <c r="AB97" i="3"/>
  <c r="AB98" i="3"/>
  <c r="AB99" i="3"/>
  <c r="AB133" i="3"/>
  <c r="AB169" i="3"/>
  <c r="AB195" i="3"/>
  <c r="AB4" i="3"/>
  <c r="AB13" i="3"/>
  <c r="AB94" i="3"/>
  <c r="AB95" i="3"/>
  <c r="AB96" i="3"/>
  <c r="AB130" i="3"/>
  <c r="AB166" i="3"/>
  <c r="AB194" i="3"/>
  <c r="P2" i="3"/>
  <c r="AB5" i="3"/>
  <c r="AB14" i="3"/>
  <c r="AB21" i="3"/>
  <c r="AB28" i="3"/>
  <c r="AB34" i="3"/>
  <c r="AB40" i="3"/>
  <c r="AB46" i="3"/>
  <c r="AB52" i="3"/>
  <c r="AB83" i="3"/>
  <c r="AB91" i="3"/>
  <c r="AB92" i="3"/>
  <c r="AB93" i="3"/>
  <c r="AB127" i="3"/>
  <c r="AB128" i="3"/>
  <c r="AB129" i="3"/>
  <c r="AB163" i="3"/>
  <c r="AB164" i="3"/>
  <c r="AB165" i="3"/>
  <c r="AB176" i="3"/>
  <c r="AB193" i="3"/>
  <c r="AB22" i="3"/>
  <c r="AB60" i="3"/>
  <c r="AB69" i="3"/>
  <c r="AB84" i="3"/>
  <c r="AB85" i="3"/>
  <c r="AB88" i="3"/>
  <c r="AB89" i="3"/>
  <c r="AB90" i="3"/>
  <c r="AB124" i="3"/>
  <c r="AB125" i="3"/>
  <c r="AB126" i="3"/>
  <c r="AB160" i="3"/>
  <c r="AB161" i="3"/>
  <c r="AB162" i="3"/>
  <c r="AB177" i="3"/>
  <c r="AB192" i="3"/>
  <c r="AB6" i="3"/>
  <c r="AB15" i="3"/>
  <c r="AB29" i="3"/>
  <c r="AB35" i="3"/>
  <c r="AB41" i="3"/>
  <c r="AB47" i="3"/>
  <c r="AB53" i="3"/>
  <c r="AB61" i="3"/>
  <c r="AB70" i="3"/>
  <c r="AB86" i="3"/>
  <c r="AB87" i="3"/>
  <c r="AB121" i="3"/>
  <c r="AB122" i="3"/>
  <c r="AB123" i="3"/>
  <c r="AB157" i="3"/>
  <c r="AB158" i="3"/>
  <c r="AB159" i="3"/>
  <c r="AB179" i="3"/>
  <c r="AB191" i="3"/>
  <c r="AB8" i="3"/>
  <c r="AB30" i="3"/>
  <c r="AB36" i="3"/>
  <c r="AB42" i="3"/>
  <c r="AB48" i="3"/>
  <c r="AB54" i="3"/>
  <c r="AB115" i="3"/>
  <c r="AB116" i="3"/>
  <c r="AB117" i="3"/>
  <c r="AB151" i="3"/>
  <c r="AB152" i="3"/>
  <c r="AB153" i="3"/>
  <c r="AB182" i="3"/>
  <c r="AB183" i="3"/>
  <c r="AB184" i="3"/>
  <c r="AB188" i="3"/>
  <c r="AB17" i="3"/>
  <c r="AB24" i="3"/>
  <c r="AB63" i="3"/>
  <c r="AB72" i="3"/>
  <c r="AB73" i="3"/>
  <c r="AB112" i="3"/>
  <c r="AB113" i="3"/>
  <c r="AB114" i="3"/>
  <c r="AB148" i="3"/>
  <c r="AB149" i="3"/>
  <c r="AB150" i="3"/>
  <c r="AB185" i="3"/>
  <c r="AB186" i="3"/>
  <c r="AB187" i="3"/>
  <c r="M523" i="1" l="1"/>
  <c r="L476" i="4"/>
  <c r="N476" i="4" s="1"/>
  <c r="M525" i="1"/>
  <c r="L478" i="4"/>
  <c r="N478" i="4" s="1"/>
  <c r="M524" i="1"/>
  <c r="L477" i="4"/>
  <c r="N477" i="4" s="1"/>
  <c r="CU62" i="2"/>
  <c r="CU40" i="2"/>
  <c r="CU8" i="2"/>
  <c r="CU98" i="2"/>
  <c r="CU80" i="2"/>
  <c r="CV80" i="2" s="1"/>
  <c r="K80" i="1" s="1"/>
  <c r="CU55" i="2"/>
  <c r="CU67" i="2"/>
  <c r="CU51" i="2"/>
  <c r="CU92" i="2"/>
  <c r="CU96" i="2"/>
  <c r="CV96" i="2" s="1"/>
  <c r="K96" i="1" s="1"/>
  <c r="CU39" i="2"/>
  <c r="CU11" i="2"/>
  <c r="CU107" i="2"/>
  <c r="CU83" i="2"/>
  <c r="CU13" i="2"/>
  <c r="CU16" i="2"/>
  <c r="CU86" i="2"/>
  <c r="CU44" i="2"/>
  <c r="CU103" i="2"/>
  <c r="CU50" i="2"/>
  <c r="CU22" i="2"/>
  <c r="CU57" i="2"/>
  <c r="CV57" i="2" s="1"/>
  <c r="K57" i="1" s="1"/>
  <c r="CU37" i="2"/>
  <c r="CU49" i="2"/>
  <c r="CU94" i="2"/>
  <c r="CU95" i="2"/>
  <c r="CU114" i="2"/>
  <c r="T128" i="2" s="1"/>
  <c r="CU85" i="2"/>
  <c r="CU65" i="2"/>
  <c r="CV65" i="2" s="1"/>
  <c r="K65" i="1" s="1"/>
  <c r="CU61" i="2"/>
  <c r="CU53" i="2"/>
  <c r="CU102" i="2"/>
  <c r="CU74" i="2"/>
  <c r="CV74" i="2" s="1"/>
  <c r="K74" i="1" s="1"/>
  <c r="CU70" i="2"/>
  <c r="CV70" i="2" s="1"/>
  <c r="K70" i="1" s="1"/>
  <c r="CU72" i="2"/>
  <c r="CV72" i="2" s="1"/>
  <c r="K72" i="1" s="1"/>
  <c r="CU91" i="2"/>
  <c r="CU52" i="2"/>
  <c r="CU12" i="2"/>
  <c r="CU79" i="2"/>
  <c r="CU82" i="2"/>
  <c r="CU41" i="2"/>
  <c r="CV41" i="2" s="1"/>
  <c r="K41" i="1" s="1"/>
  <c r="CU54" i="2"/>
  <c r="CU60" i="2"/>
  <c r="CU172" i="2"/>
  <c r="CU177" i="2"/>
  <c r="CU68" i="2"/>
  <c r="CV68" i="2" s="1"/>
  <c r="K68" i="1" s="1"/>
  <c r="CU58" i="2"/>
  <c r="CU43" i="2"/>
  <c r="CU23" i="2"/>
  <c r="CU104" i="2"/>
  <c r="CU71" i="2"/>
  <c r="CU46" i="2"/>
  <c r="CU26" i="2"/>
  <c r="CV26" i="2" s="1"/>
  <c r="K26" i="1" s="1"/>
  <c r="CU10" i="2"/>
  <c r="CR518" i="2"/>
  <c r="CU56" i="2"/>
  <c r="CU17" i="2"/>
  <c r="CV17" i="2" s="1"/>
  <c r="K17" i="1" s="1"/>
  <c r="CU35" i="2"/>
  <c r="CU88" i="2"/>
  <c r="CV88" i="2" s="1"/>
  <c r="K88" i="1" s="1"/>
  <c r="CU59" i="2"/>
  <c r="CU76" i="2"/>
  <c r="CU9" i="2"/>
  <c r="CU99" i="2"/>
  <c r="CU89" i="2"/>
  <c r="CU34" i="2"/>
  <c r="CV34" i="2" s="1"/>
  <c r="K34" i="1" s="1"/>
  <c r="CU18" i="2"/>
  <c r="CV18" i="2" s="1"/>
  <c r="CU169" i="2"/>
  <c r="CU19" i="2"/>
  <c r="CV19" i="2" s="1"/>
  <c r="K19" i="1" s="1"/>
  <c r="CU66" i="2"/>
  <c r="CV66" i="2" s="1"/>
  <c r="K66" i="1" s="1"/>
  <c r="CU42" i="2"/>
  <c r="CU100" i="2"/>
  <c r="CV100" i="2" s="1"/>
  <c r="K100" i="1" s="1"/>
  <c r="CU90" i="2"/>
  <c r="CV90" i="2" s="1"/>
  <c r="K90" i="1" s="1"/>
  <c r="CU175" i="2"/>
  <c r="CU97" i="2"/>
  <c r="CU48" i="2"/>
  <c r="CU101" i="2"/>
  <c r="CU32" i="2"/>
  <c r="CV32" i="2" s="1"/>
  <c r="K32" i="1" s="1"/>
  <c r="CU64" i="2"/>
  <c r="CV64" i="2" s="1"/>
  <c r="K64" i="1" s="1"/>
  <c r="CU77" i="2"/>
  <c r="CU63" i="2"/>
  <c r="CU105" i="2"/>
  <c r="CV105" i="2" s="1"/>
  <c r="K105" i="1" s="1"/>
  <c r="CU106" i="2"/>
  <c r="CU45" i="2"/>
  <c r="CV45" i="2" s="1"/>
  <c r="K45" i="1" s="1"/>
  <c r="CU73" i="2"/>
  <c r="CU118" i="2"/>
  <c r="T241" i="2" s="1"/>
  <c r="K233" i="4" s="1"/>
  <c r="N233" i="4" s="1"/>
  <c r="M518" i="1"/>
  <c r="CR519" i="2"/>
  <c r="M519" i="1"/>
  <c r="CR505" i="2"/>
  <c r="L458" i="4"/>
  <c r="N458" i="4" s="1"/>
  <c r="M505" i="1"/>
  <c r="CU119" i="2"/>
  <c r="T242" i="2" s="1"/>
  <c r="K234" i="4" s="1"/>
  <c r="N234" i="4" s="1"/>
  <c r="CR511" i="2"/>
  <c r="L464" i="4"/>
  <c r="N464" i="4" s="1"/>
  <c r="M511" i="1"/>
  <c r="CR502" i="2"/>
  <c r="L455" i="4"/>
  <c r="N455" i="4" s="1"/>
  <c r="M502" i="1"/>
  <c r="CR512" i="2"/>
  <c r="L465" i="4"/>
  <c r="N465" i="4" s="1"/>
  <c r="M512" i="1"/>
  <c r="CU174" i="2"/>
  <c r="CU168" i="2"/>
  <c r="CR503" i="2"/>
  <c r="L456" i="4"/>
  <c r="N456" i="4" s="1"/>
  <c r="M503" i="1"/>
  <c r="CR514" i="2"/>
  <c r="L467" i="4"/>
  <c r="N467" i="4" s="1"/>
  <c r="M514" i="1"/>
  <c r="CR515" i="2"/>
  <c r="L468" i="4"/>
  <c r="N468" i="4" s="1"/>
  <c r="M515" i="1"/>
  <c r="CU173" i="2"/>
  <c r="CR506" i="2"/>
  <c r="L459" i="4"/>
  <c r="N459" i="4" s="1"/>
  <c r="M506" i="1"/>
  <c r="CU170" i="2"/>
  <c r="CU121" i="2"/>
  <c r="T244" i="2" s="1"/>
  <c r="K236" i="4" s="1"/>
  <c r="N236" i="4" s="1"/>
  <c r="T126" i="2"/>
  <c r="K126" i="4" s="1"/>
  <c r="N126" i="4" s="1"/>
  <c r="T136" i="2"/>
  <c r="K136" i="4" s="1"/>
  <c r="N136" i="4" s="1"/>
  <c r="T235" i="2"/>
  <c r="K227" i="4" s="1"/>
  <c r="N227" i="4" s="1"/>
  <c r="M493" i="1"/>
  <c r="CR493" i="2"/>
  <c r="CU115" i="2"/>
  <c r="CV115" i="2" s="1"/>
  <c r="I115" i="1" s="1"/>
  <c r="K115" i="1" s="1"/>
  <c r="CU108" i="2"/>
  <c r="CV108" i="2" s="1"/>
  <c r="I108" i="1" s="1"/>
  <c r="K108" i="1" s="1"/>
  <c r="CU110" i="2"/>
  <c r="CV110" i="2" s="1"/>
  <c r="I110" i="1" s="1"/>
  <c r="K110" i="1" s="1"/>
  <c r="M497" i="1"/>
  <c r="CR497" i="2"/>
  <c r="M496" i="1"/>
  <c r="CR496" i="2"/>
  <c r="M494" i="1"/>
  <c r="CR494" i="2"/>
  <c r="CU109" i="2"/>
  <c r="CV109" i="2" s="1"/>
  <c r="I109" i="1" s="1"/>
  <c r="K109" i="1" s="1"/>
  <c r="CU113" i="2"/>
  <c r="CV113" i="2" s="1"/>
  <c r="I113" i="1" s="1"/>
  <c r="K113" i="1" s="1"/>
  <c r="CU111" i="2"/>
  <c r="CV111" i="2" s="1"/>
  <c r="I111" i="1" s="1"/>
  <c r="K111" i="1" s="1"/>
  <c r="CU116" i="2"/>
  <c r="CV116" i="2" s="1"/>
  <c r="I116" i="1" s="1"/>
  <c r="K116" i="1" s="1"/>
  <c r="CU120" i="2"/>
  <c r="T243" i="2" s="1"/>
  <c r="K235" i="4" s="1"/>
  <c r="N235" i="4" s="1"/>
  <c r="CU117" i="2"/>
  <c r="CV117" i="2" s="1"/>
  <c r="I117" i="1" s="1"/>
  <c r="K117" i="1" s="1"/>
  <c r="CV104" i="2"/>
  <c r="K104" i="1" s="1"/>
  <c r="CV103" i="2"/>
  <c r="K103" i="1" s="1"/>
  <c r="CV107" i="2"/>
  <c r="K107" i="1" s="1"/>
  <c r="CV106" i="2"/>
  <c r="K106" i="1" s="1"/>
  <c r="CV69" i="2"/>
  <c r="K69" i="1" s="1"/>
  <c r="CV71" i="2"/>
  <c r="K71" i="1" s="1"/>
  <c r="CV33" i="2"/>
  <c r="K33" i="1" s="1"/>
  <c r="CV35" i="2"/>
  <c r="K35" i="1" s="1"/>
  <c r="CV36" i="2"/>
  <c r="K36" i="1" s="1"/>
  <c r="CV89" i="2"/>
  <c r="K89" i="1" s="1"/>
  <c r="CV13" i="2"/>
  <c r="K13" i="1" s="1"/>
  <c r="CV62" i="2"/>
  <c r="K62" i="1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14" i="2"/>
  <c r="K14" i="1" s="1"/>
  <c r="CV76" i="2"/>
  <c r="K76" i="1" s="1"/>
  <c r="CV48" i="2"/>
  <c r="K48" i="1" s="1"/>
  <c r="CV12" i="2"/>
  <c r="K12" i="1" s="1"/>
  <c r="CV98" i="2"/>
  <c r="K98" i="1" s="1"/>
  <c r="CV61" i="2"/>
  <c r="K61" i="1" s="1"/>
  <c r="CV37" i="2"/>
  <c r="CV10" i="2"/>
  <c r="K10" i="1" s="1"/>
  <c r="CV67" i="2"/>
  <c r="K67" i="1" s="1"/>
  <c r="CV52" i="2"/>
  <c r="K52" i="1" s="1"/>
  <c r="CV8" i="2"/>
  <c r="K8" i="1" s="1"/>
  <c r="CV94" i="2"/>
  <c r="K94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40" i="2"/>
  <c r="K40" i="1" s="1"/>
  <c r="CV20" i="2"/>
  <c r="K20" i="1" s="1"/>
  <c r="CV82" i="2"/>
  <c r="K82" i="1" s="1"/>
  <c r="CV53" i="2"/>
  <c r="K53" i="1" s="1"/>
  <c r="K18" i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i="1" s="1"/>
  <c r="CV51" i="2"/>
  <c r="K51" i="1" s="1"/>
  <c r="CV81" i="2"/>
  <c r="K81" i="1" s="1"/>
  <c r="CV5" i="2"/>
  <c r="K5" i="1" s="1"/>
  <c r="CV29" i="2"/>
  <c r="K29" i="1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i="1" s="1"/>
  <c r="CV43" i="2"/>
  <c r="K43" i="1" s="1"/>
  <c r="CV102" i="2"/>
  <c r="K102" i="1" s="1"/>
  <c r="CV77" i="2"/>
  <c r="K77" i="1" s="1"/>
  <c r="CV101" i="2"/>
  <c r="K101" i="1" s="1"/>
  <c r="CV25" i="2"/>
  <c r="K25" i="1" s="1"/>
  <c r="CV58" i="2"/>
  <c r="K58" i="1" s="1"/>
  <c r="CV75" i="2"/>
  <c r="K75" i="1" s="1"/>
  <c r="CV99" i="2"/>
  <c r="K99" i="1" s="1"/>
  <c r="CV23" i="2"/>
  <c r="K23" i="1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59" i="2"/>
  <c r="K59" i="1" s="1"/>
  <c r="CV95" i="2"/>
  <c r="K95" i="1" s="1"/>
  <c r="CV87" i="2"/>
  <c r="K87" i="1" s="1"/>
  <c r="CV47" i="2"/>
  <c r="K47" i="1" s="1"/>
  <c r="CV93" i="2"/>
  <c r="K93" i="1" s="1"/>
  <c r="CV55" i="2"/>
  <c r="K55" i="1" s="1"/>
  <c r="CV121" i="2" l="1"/>
  <c r="CV119" i="2"/>
  <c r="I120" i="1" s="1"/>
  <c r="K120" i="1" s="1"/>
  <c r="T237" i="2"/>
  <c r="CV118" i="2"/>
  <c r="I118" i="1" s="1"/>
  <c r="K118" i="1" s="1"/>
  <c r="K128" i="4"/>
  <c r="N128" i="4" s="1"/>
  <c r="CV128" i="2"/>
  <c r="I128" i="1" s="1"/>
  <c r="K128" i="1" s="1"/>
  <c r="CV136" i="2"/>
  <c r="I136" i="1" s="1"/>
  <c r="K136" i="1" s="1"/>
  <c r="T138" i="2"/>
  <c r="CV241" i="2"/>
  <c r="I241" i="1" s="1"/>
  <c r="K241" i="1" s="1"/>
  <c r="CV242" i="2"/>
  <c r="I242" i="1" s="1"/>
  <c r="K242" i="1" s="1"/>
  <c r="CV244" i="2"/>
  <c r="I244" i="1" s="1"/>
  <c r="K244" i="1" s="1"/>
  <c r="CV120" i="2"/>
  <c r="I121" i="1" s="1"/>
  <c r="K121" i="1" s="1"/>
  <c r="CV126" i="2"/>
  <c r="I126" i="1" s="1"/>
  <c r="K126" i="1" s="1"/>
  <c r="T236" i="2"/>
  <c r="K228" i="4" s="1"/>
  <c r="N228" i="4" s="1"/>
  <c r="T127" i="2"/>
  <c r="K127" i="4" s="1"/>
  <c r="N127" i="4" s="1"/>
  <c r="T137" i="2"/>
  <c r="K137" i="4" s="1"/>
  <c r="N137" i="4" s="1"/>
  <c r="T122" i="2"/>
  <c r="K122" i="4" s="1"/>
  <c r="N122" i="4" s="1"/>
  <c r="T132" i="2"/>
  <c r="K132" i="4" s="1"/>
  <c r="N132" i="4" s="1"/>
  <c r="T231" i="2"/>
  <c r="K223" i="4" s="1"/>
  <c r="N223" i="4" s="1"/>
  <c r="T233" i="2"/>
  <c r="K225" i="4" s="1"/>
  <c r="N225" i="4" s="1"/>
  <c r="T134" i="2"/>
  <c r="K134" i="4" s="1"/>
  <c r="N134" i="4" s="1"/>
  <c r="T124" i="2"/>
  <c r="K124" i="4" s="1"/>
  <c r="N124" i="4" s="1"/>
  <c r="CV235" i="2"/>
  <c r="I235" i="1" s="1"/>
  <c r="K235" i="1" s="1"/>
  <c r="T234" i="2"/>
  <c r="K226" i="4" s="1"/>
  <c r="N226" i="4" s="1"/>
  <c r="T125" i="2"/>
  <c r="K125" i="4" s="1"/>
  <c r="N125" i="4" s="1"/>
  <c r="T135" i="2"/>
  <c r="K135" i="4" s="1"/>
  <c r="N135" i="4" s="1"/>
  <c r="CV243" i="2"/>
  <c r="I243" i="1" s="1"/>
  <c r="K243" i="1" s="1"/>
  <c r="T240" i="2"/>
  <c r="K232" i="4" s="1"/>
  <c r="N232" i="4" s="1"/>
  <c r="T131" i="2"/>
  <c r="K131" i="4" s="1"/>
  <c r="N131" i="4" s="1"/>
  <c r="T141" i="2"/>
  <c r="K141" i="4" s="1"/>
  <c r="N141" i="4" s="1"/>
  <c r="T239" i="2"/>
  <c r="K231" i="4" s="1"/>
  <c r="N231" i="4" s="1"/>
  <c r="T130" i="2"/>
  <c r="K130" i="4" s="1"/>
  <c r="N130" i="4" s="1"/>
  <c r="T140" i="2"/>
  <c r="K140" i="4" s="1"/>
  <c r="N140" i="4" s="1"/>
  <c r="T232" i="2"/>
  <c r="K224" i="4" s="1"/>
  <c r="N224" i="4" s="1"/>
  <c r="T123" i="2"/>
  <c r="K123" i="4" s="1"/>
  <c r="N123" i="4" s="1"/>
  <c r="T133" i="2"/>
  <c r="K133" i="4" s="1"/>
  <c r="N133" i="4" s="1"/>
  <c r="T238" i="2"/>
  <c r="K230" i="4" s="1"/>
  <c r="N230" i="4" s="1"/>
  <c r="T139" i="2"/>
  <c r="K139" i="4" s="1"/>
  <c r="N139" i="4" s="1"/>
  <c r="T129" i="2"/>
  <c r="K129" i="4" s="1"/>
  <c r="N129" i="4" s="1"/>
  <c r="K37" i="1"/>
  <c r="I119" i="1" l="1"/>
  <c r="K119" i="1" s="1"/>
  <c r="K229" i="4"/>
  <c r="N229" i="4" s="1"/>
  <c r="CV237" i="2"/>
  <c r="I237" i="1" s="1"/>
  <c r="K237" i="1" s="1"/>
  <c r="K138" i="4"/>
  <c r="N138" i="4" s="1"/>
  <c r="CV138" i="2"/>
  <c r="I138" i="1" s="1"/>
  <c r="K138" i="1" s="1"/>
  <c r="CV131" i="2"/>
  <c r="I131" i="1" s="1"/>
  <c r="K131" i="1" s="1"/>
  <c r="CV231" i="2"/>
  <c r="I231" i="1" s="1"/>
  <c r="K231" i="1" s="1"/>
  <c r="CV141" i="2"/>
  <c r="I141" i="1" s="1"/>
  <c r="K141" i="1" s="1"/>
  <c r="CV233" i="2"/>
  <c r="I233" i="1" s="1"/>
  <c r="K233" i="1" s="1"/>
  <c r="CV239" i="2"/>
  <c r="I239" i="1" s="1"/>
  <c r="K239" i="1" s="1"/>
  <c r="CV134" i="2"/>
  <c r="I134" i="1" s="1"/>
  <c r="K134" i="1" s="1"/>
  <c r="CV130" i="2"/>
  <c r="I130" i="1" s="1"/>
  <c r="K130" i="1" s="1"/>
  <c r="CV124" i="2"/>
  <c r="I124" i="1" s="1"/>
  <c r="K124" i="1" s="1"/>
  <c r="CV140" i="2"/>
  <c r="I140" i="1" s="1"/>
  <c r="K140" i="1" s="1"/>
  <c r="CV123" i="2"/>
  <c r="I123" i="1" s="1"/>
  <c r="K123" i="1" s="1"/>
  <c r="CV133" i="2"/>
  <c r="I133" i="1" s="1"/>
  <c r="K133" i="1" s="1"/>
  <c r="CV125" i="2"/>
  <c r="I125" i="1" s="1"/>
  <c r="K125" i="1" s="1"/>
  <c r="CV236" i="2"/>
  <c r="I236" i="1" s="1"/>
  <c r="K236" i="1" s="1"/>
  <c r="CV232" i="2"/>
  <c r="I232" i="1" s="1"/>
  <c r="K232" i="1" s="1"/>
  <c r="CV234" i="2"/>
  <c r="I234" i="1" s="1"/>
  <c r="K234" i="1" s="1"/>
  <c r="CV238" i="2"/>
  <c r="I238" i="1" s="1"/>
  <c r="K238" i="1" s="1"/>
  <c r="CV135" i="2"/>
  <c r="I135" i="1" s="1"/>
  <c r="K135" i="1" s="1"/>
  <c r="CV127" i="2"/>
  <c r="I127" i="1" s="1"/>
  <c r="K127" i="1" s="1"/>
  <c r="CV137" i="2"/>
  <c r="I137" i="1" s="1"/>
  <c r="K137" i="1" s="1"/>
  <c r="CV122" i="2"/>
  <c r="I122" i="1" s="1"/>
  <c r="K122" i="1" s="1"/>
  <c r="CV129" i="2"/>
  <c r="I129" i="1" s="1"/>
  <c r="K129" i="1" s="1"/>
  <c r="CV139" i="2"/>
  <c r="I139" i="1" s="1"/>
  <c r="K139" i="1" s="1"/>
  <c r="CV240" i="2"/>
  <c r="I240" i="1" s="1"/>
  <c r="K240" i="1" s="1"/>
  <c r="CV132" i="2"/>
  <c r="I132" i="1" s="1"/>
  <c r="K1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W1" authorId="0" shapeId="0" xr:uid="{00000000-0006-0000-0000-000001000000}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<sst xmlns="http://schemas.openxmlformats.org/spreadsheetml/2006/main" count="11855" uniqueCount="1798">
  <si>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</si>
  <si>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</si>
  <si>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</si>
  <si>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</si>
  <si>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</si>
  <si>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</si>
  <si>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</si>
  <si>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</si>
  <si>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</si>
  <si>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</si>
  <si>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</si>
  <si>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</si>
  <si>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</si>
  <si>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</si>
  <si>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</si>
  <si>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</si>
  <si>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</si>
  <si>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</si>
  <si>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</si>
  <si>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</si>
  <si>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</si>
  <si>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</si>
  <si>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</si>
  <si>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</si>
  <si>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</si>
  <si>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</si>
  <si>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</si>
  <si>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</si>
  <si>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</si>
  <si>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</si>
  <si>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</si>
  <si>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</si>
  <si>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</si>
  <si>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</si>
  <si>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</si>
  <si>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</si>
  <si>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</si>
  <si>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</si>
  <si>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</si>
  <si>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</si>
  <si>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</si>
  <si>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</si>
  <si>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</si>
  <si>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</si>
  <si>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</si>
  <si>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</si>
  <si>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</si>
  <si>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</si>
  <si>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</si>
  <si>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</si>
  <si>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</si>
  <si>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</si>
  <si>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</si>
  <si>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</si>
  <si>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</si>
  <si>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</si>
  <si>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</si>
  <si>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</si>
  <si>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</si>
  <si>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</si>
  <si>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</si>
  <si>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</si>
  <si>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</si>
  <si>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</si>
  <si>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</si>
  <si>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</si>
  <si>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</si>
  <si>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</si>
  <si>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</si>
  <si>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</si>
  <si>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</si>
  <si>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</si>
  <si>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</si>
  <si>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</si>
  <si>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</si>
  <si>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</si>
  <si>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</si>
  <si>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</si>
  <si>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</si>
  <si>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</si>
  <si>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</si>
  <si>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</si>
  <si>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</si>
  <si>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</si>
  <si>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</si>
  <si>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</si>
  <si>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</si>
  <si>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</si>
  <si>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</si>
  <si>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</si>
  <si>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</si>
  <si>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</si>
  <si>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</si>
  <si>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</si>
  <si>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</si>
  <si>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</si>
  <si>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</si>
  <si>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</si>
  <si>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</si>
  <si>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</si>
  <si>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</si>
  <si>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</si>
  <si>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</si>
  <si>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</si>
  <si>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</si>
  <si>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</si>
  <si>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</si>
  <si>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</si>
  <si>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</si>
  <si>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</si>
  <si>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</si>
  <si>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</si>
  <si>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</si>
  <si>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</si>
  <si>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</si>
  <si>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</si>
  <si>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</si>
  <si>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</si>
  <si>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</si>
  <si>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</si>
  <si>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</si>
  <si>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</si>
  <si>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</si>
  <si>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</si>
  <si>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</si>
  <si>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</si>
  <si>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</si>
  <si>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</si>
  <si>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</si>
  <si>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</si>
  <si>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</si>
  <si>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</si>
  <si>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</si>
  <si>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</si>
  <si>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</si>
  <si>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</si>
  <si>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</si>
  <si>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</si>
  <si>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</si>
  <si>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</si>
  <si>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</si>
  <si>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</si>
  <si>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</si>
  <si>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</si>
  <si>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</si>
  <si>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</si>
  <si>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</si>
  <si>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</si>
  <si>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</si>
  <si>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</si>
  <si>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</si>
  <si>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</si>
  <si>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</si>
  <si>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</si>
  <si>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</si>
  <si>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</si>
  <si>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</si>
  <si>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</si>
  <si>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</si>
  <si>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</si>
  <si>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</si>
  <si>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</si>
  <si>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</si>
  <si>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</si>
  <si>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</si>
  <si>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</si>
  <si>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</si>
  <si>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</si>
  <si>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</si>
  <si>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</si>
  <si>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</si>
  <si>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</si>
  <si>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</si>
  <si>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</si>
  <si>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</si>
  <si>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</si>
  <si>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</si>
  <si>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</si>
  <si>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</si>
  <si>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</si>
  <si>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</si>
  <si>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</si>
  <si>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</si>
  <si>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</si>
  <si>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</si>
  <si>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</si>
  <si>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</si>
  <si>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</si>
  <si>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</si>
  <si>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</si>
  <si>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</si>
  <si>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</si>
  <si>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</si>
  <si>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</si>
  <si>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</si>
  <si>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</si>
  <si>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</si>
  <si>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</si>
  <si>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</si>
  <si>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</si>
  <si>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</si>
  <si>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</si>
  <si>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</si>
  <si>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</si>
  <si>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</si>
  <si>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</si>
  <si>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</si>
  <si>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</si>
  <si>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</si>
  <si>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</si>
  <si>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</si>
  <si>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</si>
  <si>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</si>
  <si>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</si>
  <si>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</si>
  <si>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</si>
  <si>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</si>
  <si>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</si>
  <si>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</si>
  <si>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</si>
  <si>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</si>
  <si>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</si>
  <si>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</si>
  <si>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</si>
  <si>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</si>
  <si>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</si>
  <si>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</si>
  <si>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</si>
  <si>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</si>
  <si>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</si>
  <si>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</si>
  <si>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</si>
  <si>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</si>
  <si>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</si>
  <si>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</si>
  <si>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</si>
  <si>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</si>
  <si>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</si>
  <si>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</si>
  <si>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</si>
  <si>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</si>
  <si>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</si>
  <si>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</si>
  <si>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</si>
  <si>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</si>
  <si>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</si>
  <si>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</si>
  <si>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</si>
  <si>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</si>
  <si>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</si>
  <si>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</si>
  <si>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</si>
  <si>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</si>
  <si>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</si>
  <si>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</si>
  <si>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</si>
  <si>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</si>
  <si>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</si>
  <si>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</si>
  <si>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</si>
  <si>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</si>
  <si>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</si>
  <si>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</si>
  <si>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</si>
  <si>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</si>
  <si>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</si>
  <si>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</si>
  <si>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</si>
  <si>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</si>
  <si>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</si>
  <si>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</si>
  <si>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</si>
  <si>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</si>
  <si>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</si>
  <si>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</si>
  <si>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</si>
  <si>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</si>
  <si>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</si>
  <si>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</si>
  <si>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</si>
  <si>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</si>
  <si>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</si>
  <si>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</si>
  <si>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</si>
  <si>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</si>
  <si>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</si>
  <si>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</si>
  <si>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</si>
  <si>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</si>
  <si>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</si>
  <si>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</si>
  <si>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</si>
  <si>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</si>
  <si>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</si>
  <si>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</si>
  <si>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</si>
  <si>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</si>
  <si>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</si>
  <si>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</si>
  <si>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</si>
  <si>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</si>
  <si>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</si>
  <si>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</si>
  <si>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</si>
  <si>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</si>
  <si>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</si>
  <si>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</si>
  <si>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</si>
  <si>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</si>
  <si>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</si>
  <si>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</si>
  <si>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</si>
  <si>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</si>
  <si>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</si>
  <si>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</si>
  <si>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</si>
  <si>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</si>
  <si>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</si>
  <si>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</si>
  <si>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</si>
  <si>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</si>
  <si>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</si>
  <si>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</si>
  <si>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</si>
  <si>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</si>
  <si>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</si>
  <si>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</si>
  <si>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</si>
  <si>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</si>
  <si>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</si>
  <si>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</si>
  <si>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</si>
  <si>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</si>
  <si>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</si>
  <si>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</si>
  <si>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</si>
  <si>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</si>
  <si>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</si>
  <si>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</si>
  <si>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</si>
  <si>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</si>
  <si>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</si>
  <si>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</si>
  <si>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</si>
  <si>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</si>
  <si>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</si>
  <si>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</si>
  <si>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</si>
  <si>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</si>
  <si>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</si>
  <si>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</si>
  <si>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</si>
  <si>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</si>
  <si>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</si>
  <si>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</si>
  <si>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</si>
  <si>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</si>
  <si>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</si>
  <si>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</si>
  <si>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</si>
  <si>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</si>
  <si>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</si>
  <si>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</si>
  <si>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</si>
  <si>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</si>
  <si>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</si>
  <si>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</si>
  <si>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</si>
  <si>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</si>
  <si>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</si>
  <si>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</si>
  <si>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</si>
  <si>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</si>
  <si>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</si>
  <si>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</si>
  <si>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</si>
  <si>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</si>
  <si>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</si>
  <si>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</si>
  <si>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</si>
  <si>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</si>
  <si>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</si>
  <si>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</si>
  <si>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</si>
  <si>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</si>
  <si>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</si>
  <si>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</si>
  <si>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</si>
  <si>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</si>
  <si>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</si>
  <si>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</si>
  <si>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</si>
  <si>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</si>
  <si>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</si>
  <si>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</si>
  <si>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</si>
  <si>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</si>
  <si>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</si>
  <si>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</si>
  <si>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</si>
  <si>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</si>
  <si>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</si>
  <si>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</si>
  <si>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</si>
  <si>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</si>
  <si>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</si>
  <si>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</si>
  <si>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</si>
  <si>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</si>
  <si>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</si>
  <si>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</si>
  <si>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</si>
  <si>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</si>
  <si>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</si>
  <si>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</si>
  <si>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</si>
  <si>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</si>
  <si>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</si>
  <si>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</si>
  <si>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</si>
  <si>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</si>
  <si>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</si>
  <si>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</si>
  <si>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</si>
  <si>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</si>
  <si>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</si>
  <si>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</si>
  <si>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</si>
  <si>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</si>
  <si>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</si>
  <si>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</si>
  <si>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</si>
  <si>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</si>
  <si>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</si>
  <si>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</si>
  <si>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</si>
  <si>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</si>
  <si>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</si>
  <si>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</si>
  <si>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</si>
  <si>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</si>
  <si>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</si>
  <si>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</si>
  <si>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</si>
  <si>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</si>
  <si>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</si>
  <si>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</si>
  <si>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</si>
  <si>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</si>
  <si>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</si>
  <si>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</si>
  <si>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</si>
  <si>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</si>
  <si>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</si>
  <si>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</si>
  <si>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</si>
  <si>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</si>
  <si>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</si>
  <si>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</si>
  <si>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</si>
  <si>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</si>
  <si>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</si>
  <si>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</si>
  <si>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</si>
  <si>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</si>
  <si>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</si>
  <si>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</si>
  <si>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</si>
  <si>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</si>
  <si>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</si>
  <si>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</si>
  <si>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</si>
  <si>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</si>
  <si>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</si>
  <si>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</si>
  <si>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</si>
  <si>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</si>
  <si>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</si>
  <si>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</si>
  <si>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</si>
  <si>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</si>
  <si>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</si>
  <si>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</si>
  <si>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</si>
  <si>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</si>
  <si>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</si>
  <si>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</si>
  <si>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</si>
  <si>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</si>
  <si>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</si>
  <si>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</si>
  <si>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</si>
  <si>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</si>
  <si>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</si>
  <si>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</si>
  <si>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</si>
  <si>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</si>
  <si>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</si>
  <si>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</si>
  <si>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</si>
  <si>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</si>
  <si>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</si>
  <si>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</si>
  <si>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</si>
  <si>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</si>
  <si>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</si>
  <si>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</si>
  <si>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</si>
  <si>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</si>
  <si>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</si>
  <si>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</si>
  <si>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</si>
  <si>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</si>
  <si>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</si>
  <si>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</si>
  <si>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</si>
  <si>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</si>
  <si>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</si>
  <si>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</si>
  <si>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</si>
  <si>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</si>
  <si>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</si>
  <si>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</si>
  <si>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</si>
  <si>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</si>
  <si>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</si>
  <si>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</si>
  <si>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</si>
  <si>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</si>
  <si>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</si>
  <si>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</si>
  <si>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</si>
  <si>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</si>
  <si>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</si>
  <si>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</si>
  <si>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</si>
  <si>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</si>
  <si>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</si>
  <si>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</si>
  <si>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</si>
  <si>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</si>
  <si>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</si>
  <si>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</si>
  <si>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</si>
  <si>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</si>
  <si>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</si>
  <si>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</si>
  <si>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</si>
  <si>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</si>
  <si>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</si>
  <si>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</si>
  <si>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</si>
  <si>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</si>
  <si>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</si>
  <si>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</si>
  <si>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</si>
  <si>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</si>
  <si>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</si>
  <si>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</si>
  <si>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</si>
  <si>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</si>
  <si>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</si>
  <si>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</si>
  <si>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</si>
  <si>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</si>
  <si>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</si>
  <si>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</si>
  <si>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</si>
  <si>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</si>
  <si>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</si>
  <si>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</si>
  <si>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</si>
  <si>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</si>
  <si>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</si>
  <si>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</si>
  <si>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</si>
  <si>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</si>
  <si>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</si>
  <si>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</si>
  <si>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</si>
  <si>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</si>
  <si>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</si>
  <si>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</si>
  <si>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</si>
  <si>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</si>
  <si>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</si>
  <si>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</si>
  <si>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</si>
  <si>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</si>
  <si>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</si>
  <si>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</si>
  <si>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</si>
  <si>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</si>
  <si>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</si>
  <si>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</si>
  <si>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</si>
  <si>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</si>
  <si>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</si>
  <si>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</si>
  <si>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</si>
  <si>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</si>
  <si>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</si>
  <si>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</si>
  <si>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</si>
  <si>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</si>
  <si>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</si>
  <si>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</si>
  <si>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</si>
  <si>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</si>
  <si>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</si>
  <si>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</si>
  <si>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</si>
  <si>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</si>
  <si>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</si>
  <si>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</si>
  <si>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</si>
  <si>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</si>
  <si>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</si>
  <si>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</si>
  <si>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</si>
  <si>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</si>
  <si>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</si>
  <si>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</si>
  <si>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</si>
  <si>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</si>
  <si>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</si>
  <si>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</si>
  <si>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</si>
  <si>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</si>
  <si>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</si>
  <si>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</si>
  <si>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</si>
  <si>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</si>
  <si>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</si>
  <si>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</si>
  <si>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</si>
  <si>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</si>
  <si>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</si>
  <si>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</si>
  <si>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</si>
  <si>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</si>
  <si>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</si>
  <si>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</si>
  <si>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</si>
  <si>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</si>
  <si>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</si>
  <si>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</si>
  <si>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</si>
  <si>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</si>
  <si>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</si>
  <si>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</si>
  <si>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</si>
  <si>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</si>
  <si>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</si>
  <si>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</si>
  <si>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</si>
  <si>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</si>
  <si>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</si>
  <si>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</si>
  <si>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</si>
  <si>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</si>
  <si>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</si>
  <si>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</si>
  <si>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</si>
  <si>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</si>
  <si>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</si>
  <si>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</si>
  <si>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</si>
  <si>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</si>
  <si>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</si>
  <si>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</si>
  <si>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</si>
  <si>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</si>
  <si>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</si>
  <si>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</si>
  <si>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</si>
  <si>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</si>
  <si>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</si>
  <si>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</si>
  <si>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</si>
  <si>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</si>
  <si>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</si>
  <si>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</si>
  <si>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</si>
  <si>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</si>
  <si>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</si>
  <si>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</si>
  <si>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</si>
  <si>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</si>
  <si>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</si>
  <si>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</si>
  <si>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</si>
  <si>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</si>
  <si>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</si>
  <si>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</si>
  <si>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</si>
  <si>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</si>
  <si>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</si>
  <si>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</si>
  <si>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</si>
  <si>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</si>
  <si>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</si>
  <si>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</si>
  <si>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</si>
  <si>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</si>
  <si>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</si>
  <si>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</si>
  <si>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</si>
  <si>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</si>
  <si>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</si>
  <si>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</si>
  <si>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</si>
  <si>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</si>
  <si>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</si>
  <si>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</si>
  <si>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</si>
  <si>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</si>
  <si>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</si>
  <si>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</si>
  <si>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</si>
  <si>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</si>
  <si>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</si>
  <si>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</si>
  <si>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</si>
  <si>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</si>
  <si>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</si>
  <si>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</si>
  <si>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</si>
  <si>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</si>
  <si>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</si>
  <si>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</si>
  <si>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</si>
  <si>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</si>
  <si>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</si>
  <si>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</si>
  <si>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</si>
  <si>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</si>
  <si>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</si>
  <si>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</si>
  <si>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</si>
  <si>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</si>
  <si>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</si>
  <si>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</si>
  <si>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</si>
  <si>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</si>
  <si>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</si>
  <si>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</si>
  <si>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</si>
  <si>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</si>
  <si>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</si>
  <si>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</si>
  <si>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</si>
  <si>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</si>
  <si>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</si>
  <si>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</si>
  <si>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</si>
  <si>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</si>
  <si>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</si>
  <si>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</si>
  <si>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</si>
  <si>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</si>
  <si>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</si>
  <si>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</si>
  <si>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</si>
  <si>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</si>
  <si>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</si>
  <si>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</si>
  <si>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</si>
  <si>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</si>
  <si>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</si>
  <si>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</si>
  <si>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</si>
  <si>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</si>
  <si>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</si>
  <si>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</si>
  <si>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</si>
  <si>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</si>
  <si>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</si>
  <si>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</si>
  <si>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</si>
  <si>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</si>
  <si>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</si>
  <si>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</si>
  <si>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</si>
  <si>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</si>
  <si>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</si>
  <si>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</si>
  <si>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</si>
  <si>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</si>
  <si>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</si>
  <si>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</si>
  <si>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</si>
  <si>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</si>
  <si>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</si>
  <si>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</si>
  <si>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</si>
  <si>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</si>
  <si>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</si>
  <si>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</si>
  <si>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</si>
  <si>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</si>
  <si>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</si>
  <si>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</si>
  <si>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</si>
  <si>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</si>
  <si>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</si>
  <si>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</si>
  <si>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</si>
  <si>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</si>
  <si>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</si>
  <si>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</si>
  <si>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</si>
  <si>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</si>
  <si>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</si>
  <si>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</si>
  <si>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</si>
  <si>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</si>
  <si>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</si>
  <si>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</si>
  <si>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</si>
  <si>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</si>
  <si>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</si>
  <si>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</si>
  <si>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</si>
  <si>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</si>
  <si>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</si>
  <si>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</si>
  <si>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</si>
  <si>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</si>
  <si>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</si>
  <si>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</si>
  <si>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</si>
  <si>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</si>
  <si>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</si>
  <si>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</si>
  <si>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</si>
  <si>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</si>
  <si>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</si>
  <si>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</si>
  <si>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</si>
  <si>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</si>
  <si>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</si>
  <si>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</si>
  <si>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</si>
  <si>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</si>
  <si>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</si>
  <si>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</si>
  <si>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</si>
  <si>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</si>
  <si>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</si>
  <si>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</si>
  <si>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</si>
  <si>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</si>
  <si>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</si>
  <si>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</si>
  <si>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</si>
  <si>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</si>
  <si>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</si>
  <si>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</si>
  <si>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</si>
  <si>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</si>
  <si>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</si>
  <si>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</si>
  <si>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</si>
  <si>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</si>
  <si>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</si>
  <si>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</si>
  <si>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</si>
  <si>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</si>
  <si>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</si>
  <si>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</si>
  <si>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</si>
  <si>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</si>
  <si>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</si>
  <si>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</si>
  <si>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</si>
  <si>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</si>
  <si>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</si>
  <si>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</si>
  <si>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</si>
  <si>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</si>
  <si>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</si>
  <si>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</si>
  <si>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</si>
  <si>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</si>
  <si>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</si>
  <si>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</si>
  <si>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</si>
  <si>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</si>
  <si>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</si>
  <si>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</si>
  <si>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</si>
  <si>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</si>
  <si>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</si>
  <si>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</si>
  <si>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</si>
  <si>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</si>
  <si>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</si>
  <si>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</si>
  <si>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</si>
  <si>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</si>
  <si>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</si>
  <si>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</si>
  <si>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</si>
  <si>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</si>
  <si>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</si>
  <si>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</si>
  <si>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</si>
  <si>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</si>
  <si>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</si>
  <si>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</si>
  <si>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</si>
  <si>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</si>
  <si>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</si>
  <si>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</si>
  <si>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</si>
  <si>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</si>
  <si>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</si>
  <si>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</si>
  <si>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</si>
  <si>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</si>
  <si>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</si>
  <si>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</si>
  <si>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</si>
  <si>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</si>
  <si>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</si>
  <si>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</si>
  <si>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</si>
  <si>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</si>
  <si>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</si>
  <si>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</si>
  <si>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</si>
  <si>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</si>
  <si>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</si>
  <si>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</si>
  <si>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</si>
  <si>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</si>
  <si>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</si>
  <si>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</si>
  <si>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</si>
  <si>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</si>
  <si>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</si>
  <si>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</si>
  <si>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</si>
  <si>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</si>
  <si>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</si>
  <si>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</si>
  <si>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</si>
  <si>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</si>
  <si>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</si>
  <si>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</si>
  <si>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</si>
  <si>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</si>
  <si>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</si>
  <si>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</si>
  <si>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</si>
  <si>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</si>
  <si>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</si>
  <si>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</si>
  <si>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</si>
  <si>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</si>
  <si>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</si>
  <si>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</si>
  <si>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</si>
  <si>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</si>
  <si>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</si>
  <si>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</si>
  <si>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</si>
  <si>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</si>
  <si>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</si>
  <si>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</si>
  <si>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</si>
  <si>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</si>
  <si>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</si>
  <si>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</si>
  <si>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</si>
  <si>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</si>
  <si>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</si>
  <si>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</si>
  <si>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</si>
  <si>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</si>
  <si>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</si>
  <si>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</si>
  <si>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</si>
  <si>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</si>
  <si>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</si>
  <si>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</si>
  <si>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</si>
  <si>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</si>
  <si>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</si>
  <si>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</si>
  <si>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</si>
  <si>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</si>
  <si>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</si>
  <si>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</si>
  <si>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</si>
  <si>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</si>
  <si>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</si>
  <si>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</si>
  <si>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</si>
  <si>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</si>
  <si>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</si>
  <si>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</si>
  <si>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</si>
  <si>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</si>
  <si>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</si>
  <si>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</si>
  <si>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</si>
  <si>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</si>
  <si>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</si>
  <si>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</si>
  <si>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</si>
  <si>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</si>
  <si>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</si>
  <si>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</si>
  <si>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</si>
  <si>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</si>
  <si>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</si>
  <si>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</si>
  <si>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</si>
  <si>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</si>
  <si>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</si>
  <si>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</si>
  <si>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</si>
  <si>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</si>
  <si>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</si>
  <si>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</si>
  <si>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</si>
  <si>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</si>
  <si>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</si>
  <si>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</si>
  <si>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</si>
  <si>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</si>
  <si>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</si>
  <si>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</si>
  <si>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</si>
  <si>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</si>
  <si>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</si>
  <si>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</si>
  <si>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</si>
  <si>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</si>
  <si>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</si>
  <si>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</si>
  <si>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</si>
  <si>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</si>
  <si>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</si>
  <si>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</si>
  <si>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</si>
  <si>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</si>
  <si>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</si>
  <si>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</si>
  <si>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</si>
  <si>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</si>
  <si>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</si>
  <si>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</si>
  <si>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</si>
  <si>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</si>
  <si>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</si>
  <si>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</si>
  <si>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</si>
  <si>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</si>
  <si>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</si>
  <si>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</si>
  <si>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</si>
  <si>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</si>
  <si>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</si>
  <si>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</si>
  <si>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</si>
  <si>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</si>
  <si>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</si>
  <si>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</si>
  <si>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</si>
  <si>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</si>
  <si>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</si>
  <si>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</si>
  <si>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</si>
  <si>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</si>
  <si>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</si>
  <si>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</si>
  <si>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</si>
  <si>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</si>
  <si>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</si>
  <si>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</si>
  <si>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</si>
  <si>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</si>
  <si>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</si>
  <si>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</si>
  <si>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</si>
  <si>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</si>
  <si>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</si>
  <si>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</si>
  <si>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</si>
  <si>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</si>
  <si>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</si>
  <si>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</si>
  <si>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</si>
  <si>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</si>
  <si>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</si>
  <si>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</si>
  <si>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</si>
  <si>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</si>
  <si>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</si>
  <si>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</si>
  <si>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</si>
  <si>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</si>
  <si>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</si>
  <si>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</si>
  <si>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</si>
  <si>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</si>
  <si>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</si>
  <si>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</si>
  <si>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</si>
  <si>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</si>
  <si>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</si>
  <si>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</si>
  <si>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</si>
  <si>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</si>
  <si>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</si>
  <si>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</si>
  <si>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</si>
  <si>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</si>
  <si>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</si>
  <si>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</si>
  <si>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</si>
  <si>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</si>
  <si>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</si>
  <si>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</si>
  <si>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</si>
  <si>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</si>
  <si>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</si>
  <si>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</si>
  <si>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</si>
  <si>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</si>
  <si>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</si>
  <si>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</si>
  <si>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</si>
  <si>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</si>
  <si>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</si>
  <si>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</si>
  <si>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</si>
  <si>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</si>
  <si>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</si>
  <si>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</si>
  <si>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</si>
  <si>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</si>
  <si>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</si>
  <si>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</si>
  <si>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</si>
  <si>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</si>
  <si>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</si>
  <si>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</si>
  <si>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</si>
  <si>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</si>
  <si>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</si>
  <si>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</si>
  <si>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</si>
  <si>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</si>
  <si>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</si>
  <si>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</si>
  <si>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</si>
  <si>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</si>
  <si>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</si>
  <si>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</si>
  <si>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</si>
  <si>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</si>
  <si>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</si>
  <si>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</si>
  <si>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</si>
  <si>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</si>
  <si>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</si>
  <si>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</si>
  <si>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</si>
  <si>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</si>
  <si>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</si>
  <si>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</si>
  <si>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</si>
  <si>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</si>
  <si>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</si>
  <si>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</si>
  <si>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</si>
  <si>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</si>
  <si>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</si>
  <si>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</si>
  <si>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</si>
  <si>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</si>
  <si>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</si>
  <si>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</si>
  <si>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</si>
  <si>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</si>
  <si>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</si>
  <si>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</si>
  <si>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</si>
  <si>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</si>
  <si>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</si>
  <si>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</si>
  <si>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</si>
  <si>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</si>
  <si>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</si>
  <si>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</si>
  <si>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</si>
  <si>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</si>
  <si>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</si>
  <si>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</si>
  <si>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</si>
  <si>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</si>
  <si>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</si>
  <si>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</si>
  <si>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</si>
  <si>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</si>
  <si>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</si>
  <si>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</si>
  <si>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</si>
  <si>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</si>
  <si>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</si>
  <si>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</si>
  <si>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</si>
  <si>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</si>
  <si>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</si>
  <si>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</si>
  <si>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</si>
  <si>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</si>
  <si>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</si>
  <si>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</si>
  <si>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</si>
  <si>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</si>
  <si>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</si>
  <si>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</si>
  <si>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</si>
  <si>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</si>
  <si>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</si>
  <si>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</si>
  <si>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</si>
  <si>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</si>
  <si>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</si>
  <si>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</si>
  <si>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</si>
  <si>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</si>
  <si>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</si>
  <si>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</si>
  <si>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</si>
  <si>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</si>
  <si>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</si>
  <si>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</si>
  <si>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</si>
  <si>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</si>
  <si>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</si>
  <si>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</si>
  <si>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</si>
  <si>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</si>
  <si>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</si>
  <si>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</si>
  <si>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</si>
  <si>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</si>
  <si>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</si>
  <si>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</si>
  <si>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</si>
  <si>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</si>
  <si>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</si>
  <si>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</si>
  <si>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</si>
  <si>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</si>
  <si>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</si>
  <si>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</si>
  <si>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</si>
  <si>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</si>
  <si>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</si>
  <si>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</si>
  <si>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</si>
  <si>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</si>
  <si>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</si>
  <si>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</si>
  <si>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</si>
  <si>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</si>
  <si>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</si>
  <si>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</si>
  <si>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</si>
  <si>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</si>
  <si>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</si>
  <si>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</si>
  <si>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</si>
  <si>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</si>
  <si>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</si>
  <si>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</si>
  <si>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</si>
  <si>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</si>
  <si>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</si>
  <si>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</si>
  <si>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</si>
  <si>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</si>
  <si>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</si>
  <si>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</si>
  <si>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</si>
  <si>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</si>
  <si>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</si>
  <si>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</si>
  <si>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</si>
  <si>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</si>
  <si>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</si>
  <si>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</si>
  <si>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</si>
  <si>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</si>
  <si>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</si>
  <si>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</si>
  <si>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</si>
  <si>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</si>
  <si>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</si>
  <si>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</si>
  <si>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</si>
  <si>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</si>
  <si>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</si>
  <si>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</si>
  <si>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</si>
  <si>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</si>
  <si>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</si>
  <si>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</si>
  <si>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</si>
  <si>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</si>
  <si>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</si>
  <si>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</si>
  <si>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</si>
  <si>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</si>
  <si>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</si>
  <si>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</si>
  <si>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</si>
  <si>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</si>
  <si>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</si>
  <si>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</si>
  <si>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</si>
  <si>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</si>
  <si>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</si>
  <si>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</si>
  <si>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</si>
  <si>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</si>
  <si>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</si>
  <si>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</si>
  <si>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</si>
  <si>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</si>
  <si>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</si>
  <si>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</si>
  <si>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</si>
  <si>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</si>
  <si>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</si>
  <si>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</si>
  <si>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</si>
  <si>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</si>
  <si>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</si>
  <si>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</si>
  <si>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</si>
  <si>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</si>
  <si>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</si>
  <si>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</si>
  <si>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</si>
  <si>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</si>
  <si>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</si>
  <si>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</si>
  <si>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</si>
  <si>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</si>
  <si>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</si>
  <si>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</si>
  <si>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</si>
  <si>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</si>
  <si>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</si>
  <si>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</si>
  <si>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</si>
  <si>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</si>
  <si>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</si>
  <si>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</si>
  <si>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</si>
  <si>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</si>
  <si>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</si>
  <si>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</si>
  <si>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</si>
  <si>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</si>
  <si>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</si>
  <si>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</si>
  <si>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</si>
  <si>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</si>
  <si>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</si>
  <si>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</si>
  <si>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</si>
  <si>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</si>
  <si>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</si>
  <si>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</si>
  <si>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</si>
  <si>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</si>
  <si>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</si>
  <si>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</si>
  <si>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</si>
  <si>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</si>
  <si>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</si>
  <si>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</si>
  <si>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</si>
  <si>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</si>
  <si>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</si>
  <si>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</si>
  <si>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</si>
  <si>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</si>
  <si>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</si>
  <si>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</si>
  <si>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</si>
  <si>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</si>
  <si>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</si>
  <si>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</si>
  <si>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</si>
  <si>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</si>
  <si>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</si>
  <si>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</si>
  <si>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</si>
  <si>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</si>
  <si>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</si>
  <si>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</si>
  <si>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</si>
  <si>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</si>
  <si>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</si>
  <si>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</si>
  <si>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</si>
  <si>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</si>
  <si>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</si>
  <si>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</si>
  <si>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</si>
  <si>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</si>
  <si>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</si>
  <si>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</si>
  <si>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</si>
  <si>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</si>
  <si>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</si>
  <si>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</si>
  <si>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</si>
  <si>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</si>
  <si>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</si>
  <si>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</si>
  <si>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</si>
  <si>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</si>
  <si>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</si>
  <si>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</si>
  <si>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</si>
  <si>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</si>
  <si>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</si>
  <si>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</si>
  <si>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</si>
  <si>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</si>
  <si>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</si>
  <si>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</si>
  <si>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</si>
  <si>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</si>
  <si>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</si>
  <si>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</si>
  <si>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</si>
  <si>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</si>
  <si>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</si>
  <si>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</si>
  <si>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</si>
  <si>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</si>
  <si>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</si>
  <si>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</si>
  <si>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</si>
  <si>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</si>
  <si>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</si>
  <si>
    <t>IL1H</t>
  </si>
  <si>
    <t>IL1I</t>
  </si>
  <si>
    <t>IL2A</t>
  </si>
  <si>
    <t>IL2B</t>
  </si>
  <si>
    <t>IL2C</t>
  </si>
  <si>
    <t>IL2D</t>
  </si>
  <si>
    <t>IL2E</t>
  </si>
  <si>
    <t>IL2F</t>
  </si>
  <si>
    <t>IL2G</t>
  </si>
  <si>
    <t>IL2H</t>
  </si>
  <si>
    <t>IL2I</t>
  </si>
  <si>
    <t>IL3A</t>
  </si>
  <si>
    <t>IL3B</t>
  </si>
  <si>
    <t>IL3C</t>
  </si>
  <si>
    <t>IL3D</t>
  </si>
  <si>
    <t>IL3E</t>
  </si>
  <si>
    <t>IL3F</t>
  </si>
  <si>
    <t>IL3G</t>
  </si>
  <si>
    <t>IL3H</t>
  </si>
  <si>
    <t>IL3I</t>
  </si>
  <si>
    <t>IL4A</t>
  </si>
  <si>
    <t>IL4B</t>
  </si>
  <si>
    <t>IL4C</t>
  </si>
  <si>
    <t>IL4D</t>
  </si>
  <si>
    <t>IL4E</t>
  </si>
  <si>
    <t>IL4F</t>
  </si>
  <si>
    <t>IL4G</t>
  </si>
  <si>
    <t>|CffBF00FF稀有宝物箱|r</t>
    <phoneticPr fontId="34" type="noConversion"/>
  </si>
  <si>
    <t>IZ08</t>
    <phoneticPr fontId="34" type="noConversion"/>
  </si>
  <si>
    <t>|CffFF0000通关挑战-龙宫|r</t>
    <phoneticPr fontId="34" type="noConversion"/>
  </si>
  <si>
    <t>ReplaceableTextures\\CommandButtons\\BTNH042.blp</t>
    <phoneticPr fontId="34" type="noConversion"/>
  </si>
  <si>
    <t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</si>
  <si>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4" type="noConversion"/>
  </si>
  <si>
    <t>|CffFF0000悬赏任务|r</t>
    <phoneticPr fontId="34" type="noConversion"/>
  </si>
  <si>
    <t>IZ11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</si>
  <si>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</si>
  <si>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IB11</t>
    <phoneticPr fontId="34" type="noConversion"/>
  </si>
  <si>
    <t>狗作者的补偿</t>
    <phoneticPr fontId="34" type="noConversion"/>
  </si>
  <si>
    <t>ReplaceableTextures\\commandButtons\\BTNRJ2N.blp</t>
    <phoneticPr fontId="34" type="noConversion"/>
  </si>
  <si>
    <r>
      <t>|cffffcc33</t>
    </r>
    <r>
      <rPr>
        <sz val="11"/>
        <rFont val="宋体"/>
        <family val="3"/>
        <charset val="134"/>
      </rPr>
      <t>狗作者最近又菜又鸽，惹得玩家不满。所以现在双手奉上补偿礼包，希望大家原谅！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免费万仙宝藏</t>
    </r>
    <r>
      <rPr>
        <sz val="11"/>
        <rFont val="Consolas"/>
        <family val="3"/>
      </rPr>
      <t>+1|n|n|r|cff99ccff5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15</t>
    </r>
    <r>
      <rPr>
        <sz val="11"/>
        <rFont val="宋体"/>
        <family val="3"/>
        <charset val="134"/>
      </rPr>
      <t>日</t>
    </r>
    <r>
      <rPr>
        <sz val="11"/>
        <rFont val="Consolas"/>
        <family val="3"/>
      </rPr>
      <t>-5</t>
    </r>
    <r>
      <rPr>
        <sz val="11"/>
        <rFont val="宋体"/>
        <family val="3"/>
        <charset val="134"/>
      </rPr>
      <t>月</t>
    </r>
    <r>
      <rPr>
        <sz val="11"/>
        <rFont val="Consolas"/>
        <family val="3"/>
      </rPr>
      <t>18</t>
    </r>
    <r>
      <rPr>
        <sz val="11"/>
        <rFont val="宋体"/>
        <family val="3"/>
        <charset val="134"/>
      </rPr>
      <t>日期间可领取，每局限</t>
    </r>
    <r>
      <rPr>
        <sz val="11"/>
        <rFont val="Consolas"/>
        <family val="3"/>
      </rPr>
      <t>1</t>
    </r>
    <r>
      <rPr>
        <sz val="11"/>
        <rFont val="宋体"/>
        <family val="3"/>
        <charset val="134"/>
      </rPr>
      <t>次！</t>
    </r>
    <r>
      <rPr>
        <sz val="11"/>
        <rFont val="Consolas"/>
        <family val="3"/>
      </rPr>
      <t>|r</t>
    </r>
  </si>
  <si>
    <t>IB61</t>
  </si>
  <si>
    <t>金币</t>
    <phoneticPr fontId="34" type="noConversion"/>
  </si>
  <si>
    <t>ReplaceableTextures\\CommandButtons\\BTNChestOfGold.blp</t>
    <phoneticPr fontId="34" type="noConversion"/>
  </si>
  <si>
    <t>击杀后可获得金币奖励</t>
    <phoneticPr fontId="34" type="noConversion"/>
  </si>
  <si>
    <t>IF33</t>
  </si>
  <si>
    <t>IF34</t>
  </si>
  <si>
    <t>IF35</t>
  </si>
  <si>
    <t>IF36</t>
  </si>
  <si>
    <t>IF37</t>
  </si>
  <si>
    <t>IF38</t>
  </si>
  <si>
    <t>IF39</t>
  </si>
  <si>
    <t>IF40</t>
  </si>
  <si>
    <t>IF41</t>
  </si>
  <si>
    <t>IF42</t>
  </si>
  <si>
    <t>IF43</t>
  </si>
  <si>
    <t>IF44</t>
  </si>
  <si>
    <t>IF45</t>
  </si>
  <si>
    <t>IF46</t>
  </si>
  <si>
    <t>IF47</t>
  </si>
  <si>
    <t>IF48</t>
  </si>
  <si>
    <t>IF49</t>
  </si>
  <si>
    <t>IF50</t>
  </si>
  <si>
    <t>IF51</t>
  </si>
  <si>
    <t>IF52</t>
  </si>
  <si>
    <t>|CffFFD24D打神鞭|r</t>
  </si>
  <si>
    <t>|Cff00FF7F中央戊己旗|r</t>
  </si>
  <si>
    <t>|CffFFD24D四不像|r</t>
  </si>
  <si>
    <t>|Cff00BFFF三尖两刃刀|r</t>
  </si>
  <si>
    <t>|Cff00BFFF八爪龙纹黄袍|r</t>
  </si>
  <si>
    <t>|Cff00BFFF捆仙绳|r</t>
  </si>
  <si>
    <t>|CffFFD24D哮天犬|r</t>
  </si>
  <si>
    <t>|CffFFD24D乾坤弓|r</t>
  </si>
  <si>
    <t>|Cff00BFFF震天箭|r</t>
  </si>
  <si>
    <t>|CffFF0000玲珑黄金塔|r</t>
  </si>
  <si>
    <t>|CffBF00FF火尖枪|r</t>
  </si>
  <si>
    <t>|CffBF00FF乾坤圈|r</t>
  </si>
  <si>
    <t>|Cff00FF7F阴阳剑|r</t>
  </si>
  <si>
    <t>|CffBF00FF混天绫|r</t>
  </si>
  <si>
    <t>|CffFFD24D九龙神火罩|r</t>
  </si>
  <si>
    <t>|CffFFD24D风火轮|r</t>
  </si>
  <si>
    <t>|CffBF00FF八棱双银锤|r</t>
  </si>
  <si>
    <t>|CffBF00FF莫邪宝剑|r</t>
  </si>
  <si>
    <t>|Cff00FF7F火龙标|r</t>
  </si>
  <si>
    <t>|CffFFD24D攒心钉|r</t>
  </si>
  <si>
    <t>|CffBF00FF玉麒麟|r</t>
  </si>
  <si>
    <t>|CffBF00FF方天画戟|r</t>
  </si>
  <si>
    <t>|CffFFD24D落魂钟|r</t>
  </si>
  <si>
    <t>|Cff00BFFF扫霞衣|r</t>
  </si>
  <si>
    <t>|CffFFD24D翻天印|r</t>
  </si>
  <si>
    <t>|CffBF00FF雾露乾坤网|r</t>
  </si>
  <si>
    <t>|CffFFD24D四海瓶|r</t>
  </si>
  <si>
    <t>|Cff00BFFF乾坤针|r</t>
  </si>
  <si>
    <t>|CffFF0000斩仙飞刀|r</t>
  </si>
  <si>
    <t>|Cff00FF7F万鸦壶|r</t>
  </si>
  <si>
    <t>|Cff00BFFF万里起云烟|r</t>
  </si>
  <si>
    <t>|CffFFD24D照天印|r</t>
  </si>
  <si>
    <t>|CffBF00FF青云剑|r</t>
  </si>
  <si>
    <t>|Cff00FF7F琵琶|r</t>
  </si>
  <si>
    <t>|CffFFD24D混元伞|r</t>
  </si>
  <si>
    <t>|Cff00BFFF花狐貂|r</t>
  </si>
  <si>
    <t>|Cff00BFFF降魔杵|r</t>
  </si>
  <si>
    <t>|CffBF00FF六根清净竹|r</t>
  </si>
  <si>
    <t>|CffFFD24D七宝妙树|r</t>
  </si>
  <si>
    <t>|CffFF0000青色宝莲旗|r</t>
  </si>
  <si>
    <t>|Cff00FF7F金刚琢|r</t>
  </si>
  <si>
    <t>|CffFFD24D太极图|r</t>
  </si>
  <si>
    <t>|Cff00BFFF乾坤图|r</t>
  </si>
  <si>
    <t>|CffFF0000三宝玉如意|r</t>
  </si>
  <si>
    <t>|CffFFD24D玄都离焰旗|r</t>
  </si>
  <si>
    <t>|CffBF00FF青牛|r</t>
  </si>
  <si>
    <t>|CffFF0000诛仙阵图|r</t>
  </si>
  <si>
    <t>|CffBF00FF风雷双翼|r</t>
  </si>
  <si>
    <t>|CffFF0000山河社稷图|r</t>
  </si>
  <si>
    <t>|Cff00BFFF招妖幡|r</t>
  </si>
  <si>
    <t>|Cff00BFFF九曲黄河阵|r</t>
  </si>
  <si>
    <t>|CffBF00FF紫绶仙衣|r</t>
  </si>
  <si>
    <t>ReplaceableTextures\\CommandButtons\\BTNFB01.BLP</t>
  </si>
  <si>
    <t>ReplaceableTextures\\CommandButtons\\BTNFB02.BLP</t>
  </si>
  <si>
    <t>ReplaceableTextures\\CommandButtons\\BTNFB03.BLP</t>
  </si>
  <si>
    <t>ReplaceableTextures\\CommandButtons\\BTNFB04.BLP</t>
  </si>
  <si>
    <t>ReplaceableTextures\\CommandButtons\\BTNFB05.BLP</t>
  </si>
  <si>
    <t>ReplaceableTextures\\CommandButtons\\BTNFB06.BLP</t>
  </si>
  <si>
    <t>ReplaceableTextures\\CommandButtons\\BTNFB07.BLP</t>
  </si>
  <si>
    <t>ReplaceableTextures\\CommandButtons\\BTNFB08.BLP</t>
  </si>
  <si>
    <t>ReplaceableTextures\\CommandButtons\\BTNFB09.BLP</t>
  </si>
  <si>
    <t>ReplaceableTextures\\CommandButtons\\BTNFB10.BLP</t>
  </si>
  <si>
    <t>ReplaceableTextures\\CommandButtons\\BTNFB11.BLP</t>
  </si>
  <si>
    <t>ReplaceableTextures\\CommandButtons\\BTNFB12.BLP</t>
  </si>
  <si>
    <t>ReplaceableTextures\\CommandButtons\\BTNFB13.BLP</t>
  </si>
  <si>
    <t>ReplaceableTextures\\CommandButtons\\BTNFB14.BLP</t>
  </si>
  <si>
    <t>ReplaceableTextures\\CommandButtons\\BTNFB15.BLP</t>
  </si>
  <si>
    <t>ReplaceableTextures\\CommandButtons\\BTNFB16.BLP</t>
  </si>
  <si>
    <t>ReplaceableTextures\\CommandButtons\\BTNFB17.BLP</t>
  </si>
  <si>
    <t>ReplaceableTextures\\CommandButtons\\BTNFB18.BLP</t>
  </si>
  <si>
    <t>ReplaceableTextures\\CommandButtons\\BTNFB19.BLP</t>
  </si>
  <si>
    <t>ReplaceableTextures\\CommandButtons\\BTNFB20.BLP</t>
  </si>
  <si>
    <t>ReplaceableTextures\\CommandButtons\\BTNFB21.BLP</t>
  </si>
  <si>
    <t>ReplaceableTextures\\CommandButtons\\BTNFB22.BLP</t>
  </si>
  <si>
    <t>ReplaceableTextures\\CommandButtons\\BTNFB23.BLP</t>
  </si>
  <si>
    <t>ReplaceableTextures\\CommandButtons\\BTNFB24.BLP</t>
  </si>
  <si>
    <t>ReplaceableTextures\\CommandButtons\\BTNFB25.BLP</t>
  </si>
  <si>
    <t>ReplaceableTextures\\CommandButtons\\BTNFB26.BLP</t>
  </si>
  <si>
    <t>ReplaceableTextures\\CommandButtons\\BTNFB27.BLP</t>
  </si>
  <si>
    <t>ReplaceableTextures\\CommandButtons\\BTNFB28.BLP</t>
  </si>
  <si>
    <t>ReplaceableTextures\\CommandButtons\\BTNFB29.BLP</t>
  </si>
  <si>
    <t>ReplaceableTextures\\CommandButtons\\BTNFB30.BLP</t>
  </si>
  <si>
    <t>ReplaceableTextures\\CommandButtons\\BTNFB31.BLP</t>
  </si>
  <si>
    <t>ReplaceableTextures\\CommandButtons\\BTNFB32.BLP</t>
  </si>
  <si>
    <t>ReplaceableTextures\\CommandButtons\\BTNFB33.BLP</t>
  </si>
  <si>
    <t>ReplaceableTextures\\CommandButtons\\BTNFB34.BLP</t>
  </si>
  <si>
    <t>ReplaceableTextures\\CommandButtons\\BTNFB35.BLP</t>
  </si>
  <si>
    <t>ReplaceableTextures\\CommandButtons\\BTNFB36.BLP</t>
  </si>
  <si>
    <t>ReplaceableTextures\\CommandButtons\\BTNFB37.BLP</t>
  </si>
  <si>
    <t>ReplaceableTextures\\CommandButtons\\BTNFB38.BLP</t>
  </si>
  <si>
    <t>ReplaceableTextures\\CommandButtons\\BTNFB39.BLP</t>
  </si>
  <si>
    <t>ReplaceableTextures\\CommandButtons\\BTNFB40.BLP</t>
  </si>
  <si>
    <t>ReplaceableTextures\\CommandButtons\\BTNFB41.BLP</t>
  </si>
  <si>
    <t>ReplaceableTextures\\CommandButtons\\BTNFB42.BLP</t>
  </si>
  <si>
    <t>ReplaceableTextures\\CommandButtons\\BTNFB43.BLP</t>
  </si>
  <si>
    <t>ReplaceableTextures\\CommandButtons\\BTNFB44.BLP</t>
  </si>
  <si>
    <t>ReplaceableTextures\\CommandButtons\\BTNFB45.BLP</t>
  </si>
  <si>
    <t>ReplaceableTextures\\CommandButtons\\BTNFB46.BLP</t>
  </si>
  <si>
    <t>ReplaceableTextures\\CommandButtons\\BTNFB47.BLP</t>
  </si>
  <si>
    <t>ReplaceableTextures\\CommandButtons\\BTNFB48.BLP</t>
  </si>
  <si>
    <t>ReplaceableTextures\\CommandButtons\\BTNFB49.BLP</t>
  </si>
  <si>
    <t>ReplaceableTextures\\CommandButtons\\BTNFB50.BLP</t>
  </si>
  <si>
    <t>ReplaceableTextures\\CommandButtons\\BTNFB51.BLP</t>
  </si>
  <si>
    <t>ReplaceableTextures\\CommandButtons\\BTNFB52.BLP</t>
  </si>
  <si>
    <t>IZ71</t>
    <phoneticPr fontId="34" type="noConversion"/>
  </si>
  <si>
    <t>挑战BOSS</t>
    <phoneticPr fontId="34" type="noConversion"/>
  </si>
  <si>
    <t>点击挑战该BOSS，击杀后可获得对应奖励。</t>
    <phoneticPr fontId="34" type="noConversion"/>
  </si>
  <si>
    <t>IZ72</t>
  </si>
  <si>
    <t>刷新奖励</t>
    <phoneticPr fontId="34" type="noConversion"/>
  </si>
  <si>
    <t>IZ70</t>
    <phoneticPr fontId="34" type="noConversion"/>
  </si>
  <si>
    <t>挑战龙须虎</t>
    <phoneticPr fontId="34" type="noConversion"/>
  </si>
  <si>
    <t>ReplaceableTextures\\CommandButtons\\BTNIH07.blp</t>
    <phoneticPr fontId="34" type="noConversion"/>
  </si>
  <si>
    <t>点击挑战龙须虎，击杀后可立即通关。|n|cffff0000极难！慎点|r|n|n虎牙竞速活动群【910827290】进群查看活动详情！</t>
    <phoneticPr fontId="34" type="noConversion"/>
  </si>
  <si>
    <t>IX0A</t>
  </si>
  <si>
    <t>|CffFFC926任务类型：|r|n普通|n|Cffffc926任务难度：|n|r一星|n|Cffffc926怪物数量：|n|r24个|n|n|Cffffc926挑战奖励：|r|n接受挑战时立即获得|Cffffc9265000~12888金币|r。</t>
  </si>
  <si>
    <t>|CffFFC926任务类型：|r|n普通|n|Cffffc926任务难度：|n|r|Cff00ff7f二星|r|n|Cffffc926怪物数量：|n|r48个|n|n|Cffffc926挑战奖励：|r|n接受挑战时立即获得|Cffffc92616888~28888金币|r。</t>
  </si>
  <si>
    <t>|CffFFC926任务类型：|r|n|Cff0088ff精英|r|n|Cffffc926任务难度：|n|r|Cff0088ff三星|r|n|Cffffc926怪物数量：|n|r80个|n|n|Cffffc926挑战奖励：|r|n接受挑战时立即获得|Cffffc92638888~88888金币|r。</t>
  </si>
  <si>
    <t>|CffFFC926任务类型：|r|n普通|n|Cffffc926任务难度：|n|r|Cff00ff7f二星|r|n|Cffffc926怪物数量：|n|r36个|n|n|Cffffc926挑战奖励：|r|n接受挑战时立即获得|Cffffc9265~15玄铁|r。</t>
  </si>
  <si>
    <t>|CffFFC926任务类型：|r|n|Cffff0000领主|r|n|Cffffc926任务难度：|n|r|Cff0088ff三星|r|n|Cffffc926怪物数量：|n|r1个|n|n|Cffffc926挑战奖励：|r|n接受挑战时立即获得|Cffffc92612~26玄铁|r。|n|n|Cff00ff7f悬赏Boss占用30个怪物数。|r</t>
  </si>
  <si>
    <t>|CffFFC926任务类型：|r|n普通|n|Cffffc926任务难度：|n|r|Cff00ff7f二星|r|n|Cffffc926怪物数量：|n|r48个|n|n|Cffffc926挑战奖励：|r|n接受挑战时获得1个|Cffffc926炽星魔盒|r</t>
  </si>
  <si>
    <t>IX0B</t>
  </si>
  <si>
    <t>IX0C</t>
  </si>
  <si>
    <t>IX0D</t>
  </si>
  <si>
    <t>IX0E</t>
  </si>
  <si>
    <t>IX0F</t>
  </si>
  <si>
    <t>IX0G</t>
  </si>
  <si>
    <t>IX0H</t>
  </si>
  <si>
    <t>IX0I</t>
  </si>
  <si>
    <t>IX0J</t>
  </si>
  <si>
    <t>IX0K</t>
  </si>
  <si>
    <t>IX0L</t>
  </si>
  <si>
    <t>IX0M</t>
  </si>
  <si>
    <t>IX0N</t>
  </si>
  <si>
    <t>IX0O</t>
  </si>
  <si>
    <t>IX0P</t>
  </si>
  <si>
    <t>IX0Q</t>
  </si>
  <si>
    <t>IX0R</t>
  </si>
  <si>
    <t>IX1A</t>
  </si>
  <si>
    <t>IX1B</t>
  </si>
  <si>
    <t>IX1C</t>
  </si>
  <si>
    <t>IX1D</t>
  </si>
  <si>
    <t>IX1E</t>
  </si>
  <si>
    <t>IX1F</t>
  </si>
  <si>
    <t>IX1G</t>
  </si>
  <si>
    <t>IX1H</t>
  </si>
  <si>
    <t>IX1I</t>
  </si>
  <si>
    <t>IX1J</t>
  </si>
  <si>
    <t>IX1K</t>
  </si>
  <si>
    <t>IX1L</t>
  </si>
  <si>
    <t>IX1M</t>
  </si>
  <si>
    <t>IX1N</t>
  </si>
  <si>
    <t>IX1O</t>
  </si>
  <si>
    <t>IX1P</t>
  </si>
  <si>
    <t>IX1Q</t>
  </si>
  <si>
    <t>IX1R</t>
  </si>
  <si>
    <t>IX2A</t>
  </si>
  <si>
    <t>IX2B</t>
  </si>
  <si>
    <t>IX2C</t>
  </si>
  <si>
    <t>IX2D</t>
  </si>
  <si>
    <t>IX2E</t>
  </si>
  <si>
    <t>IX2F</t>
  </si>
  <si>
    <t>IX2G</t>
  </si>
  <si>
    <t>IX2H</t>
  </si>
  <si>
    <t>IX2I</t>
  </si>
  <si>
    <t>IX2J</t>
  </si>
  <si>
    <t>IX2K</t>
  </si>
  <si>
    <t>IX2L</t>
  </si>
  <si>
    <t>IX2M</t>
  </si>
  <si>
    <t>IX2N</t>
  </si>
  <si>
    <t>IX2O</t>
  </si>
  <si>
    <t>IX2P</t>
  </si>
  <si>
    <t>IX2Q</t>
  </si>
  <si>
    <t>IX2R</t>
  </si>
  <si>
    <t>|Cff00FF7F[武器]鱼肠剑lv1|r</t>
    <phoneticPr fontId="34" type="noConversion"/>
  </si>
  <si>
    <t>|Cff00BFFF[武器]太阿剑lv1|r</t>
    <phoneticPr fontId="34" type="noConversion"/>
  </si>
  <si>
    <t>|CffBF00FF[武器]湛卢剑lv1|r</t>
    <phoneticPr fontId="34" type="noConversion"/>
  </si>
  <si>
    <t>|CffFFC926[武器]轩辕剑lv1|r</t>
    <phoneticPr fontId="34" type="noConversion"/>
  </si>
  <si>
    <t>|CffFF0000[武器]太极八卦剑lv1|r</t>
    <phoneticPr fontId="34" type="noConversion"/>
  </si>
  <si>
    <t>|cffffffff1星任务|r</t>
  </si>
  <si>
    <t>|Cff00FF7F2星任务|r</t>
  </si>
  <si>
    <t>|Cff00BFFF3星任务|r</t>
  </si>
  <si>
    <t>|CffBF00FF4星任务|r</t>
  </si>
  <si>
    <t>|CffFFC9265星任务|r</t>
  </si>
  <si>
    <t>|CffFF00006星任务|r</t>
  </si>
  <si>
    <t>|CffFFC926任务类型：|r|n普通|n|Cffffc926任务难度：|n|r|Cff00ff7f二星|r|n|Cffffc926怪物数量：|n|r48个|n|n|Cffffc926挑战奖励：|r|n接受挑战时获得2个|Cffffc926中级附魔石|r</t>
  </si>
  <si>
    <t>|CffFFC926任务类型：|r|n普通|n|Cffffc926任务难度：|n|r一星|n|Cffffc926怪物数量：|n|r24个|n|n|Cffffc926挑战奖励：|r|n接受挑战时获得1个|Cffffc926随机附魔石|r</t>
  </si>
  <si>
    <t>|CffFFC926任务类型：|r|n普通|n|Cffffc926任务难度：|n|r|Cff00ff7f二星|r|n|Cffffc926怪物数量：|n|r48个|n|n|Cffffc926挑战奖励：|r|n接受挑战时获得1个|Cffffc926补天石|r</t>
  </si>
  <si>
    <t>|CffFFC926任务类型：|r|n|Cffff0000领主|r|n|Cffffc926任务难度：|n|r|Cffff00ff四星|r|n|Cffffc926怪物数量：|n|r1个|n|n|Cffffc926挑战奖励：|r|n接受挑战时获得|Cffff00001个鸿蒙结晶|r。|n|n|Cff00ff7f悬赏Boss占用30个怪物数。|r</t>
  </si>
  <si>
    <t>|CffFFC926任务类型：|r|n普通|n|Cffffc926任务难度：|n|r|Cff00ff7f二星|r|n|Cffffc926怪物数量：|n|r48个|n|n|Cffffc926挑战奖励：|r|n接受挑战时获得1个|Cffff00ff先天神器法宝|r</t>
  </si>
  <si>
    <t>|CffFFC926任务类型：|r|n普通|n|Cffffc926任务难度：|n|r|Cff007fff三星|r|n|Cffffc926怪物数量：|n|r80个|n|n|Cffffc926挑战奖励：|r|n接受挑战时获得1个|Cffffc926随机品质法宝|r</t>
  </si>
  <si>
    <t>|CffFFC926任务类型：|r|n|Cff0088ff精英|r|n|Cffffc926任务难度：|n五星|r|n|Cffffc926怪物数量：|n|r120个|n|n|Cffffc926挑战奖励：|r|n接受挑战时获得1个|Cffffc926造化至宝法宝|r。</t>
  </si>
  <si>
    <t>|CffFFC926任务类型：|r|n|Cffff0000领主|r|n|Cffffc926任务难度：|n|r|Cffff0000六星|r|n|Cffffc926怪物数量：|n|r1个|n|n|Cffffc926挑战奖励：|r|n接受挑战时获得1个|Cffff0000混沌圣器法宝|r。|n|n|Cff00ff7f悬赏Boss占用30个怪物数。|r</t>
  </si>
  <si>
    <t>|CffFFC926任务类型：|r|n普通|n|Cffffc926任务难度：|n|r一星|n|Cffffc926怪物数量：|n|r24个|n|n|Cffffc926挑战奖励：|r|n接受挑战时获得|Cffffc9268888~12888经验|r。</t>
  </si>
  <si>
    <t>|CffFFC926任务类型：|r|n普通|n|Cffffc926任务难度：|n|r|Cff00ff7f二星|r|n|Cffffc926怪物数量：|n|r48个|n|n|Cffffc926挑战奖励：|r|n接受挑战时获得|Cffffc92616888~22888经验|r。</t>
  </si>
  <si>
    <t>|CffFFC926任务类型：|r|n|Cff0088ff精英|r|n|Cffffc926任务难度：|n|r|Cff007fff三星|r|n|Cffffc926怪物数量：|n|r80个|n|n|Cffffc926挑战奖励：|r|n接受挑战时获得|Cffffc92628888~36888经验|r。</t>
  </si>
  <si>
    <t>|CffFFC926任务类型：|r|n|Cff0088ff精英|r|n|Cffffc926任务难度：|n|r|Cffff00ff四星|r|n|Cffffc926怪物数量：|n|r80个|n|n|Cffffc926挑战奖励：|r|n接受挑战时获得|Cffffc92644888~52888经验|r。</t>
  </si>
  <si>
    <t>IZ73</t>
    <phoneticPr fontId="34" type="noConversion"/>
  </si>
  <si>
    <t>点击消耗|cffffcc008|r玄铁刷新奖励</t>
    <phoneticPr fontId="34" type="noConversion"/>
  </si>
  <si>
    <t>点击消耗|cffffcc003|r钻石刷新奖励</t>
    <phoneticPr fontId="34" type="noConversion"/>
  </si>
  <si>
    <t>IZ86</t>
    <phoneticPr fontId="34" type="noConversion"/>
  </si>
  <si>
    <t>教育熊孩子|Cffffc926【六一活动】|r</t>
    <phoneticPr fontId="34" type="noConversion"/>
  </si>
  <si>
    <t>IV05</t>
  </si>
  <si>
    <t>IV06</t>
  </si>
  <si>
    <t>IV07</t>
  </si>
  <si>
    <t>IV08</t>
  </si>
  <si>
    <t>兑换-风筝</t>
    <phoneticPr fontId="34" type="noConversion"/>
  </si>
  <si>
    <t>兑换-糖葫芦</t>
    <phoneticPr fontId="34" type="noConversion"/>
  </si>
  <si>
    <t>兑换-福娃</t>
    <phoneticPr fontId="34" type="noConversion"/>
  </si>
  <si>
    <t>需求：|cff00ff0050|r 六一积分|n|n开启后获得|Cffffd24d随机奖励|r。|n|n|cffff0000每人每局最多只能兑换一次。|r</t>
    <phoneticPr fontId="34" type="noConversion"/>
  </si>
  <si>
    <t>需求：|cff00ff004500|r 六一积分&amp; |cff00ff007|r 棒棒糖且地图 |cff00ff008|r 级|n|n|cffffcc00属性：|r|n暴击伤害+20%|n伤害加成+10%|n经验加成+5%|n|n|Cffaaaaaa福娃真的很可爱|r|n|cffff0000只可兑换一次|r</t>
    <phoneticPr fontId="34" type="noConversion"/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</si>
  <si>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  <phoneticPr fontId="34" type="noConversion"/>
  </si>
  <si>
    <t>IZ85</t>
    <phoneticPr fontId="34" type="noConversion"/>
  </si>
  <si>
    <t>孩儿他妈的奖励|Cffffc926【六一活动】|r</t>
    <phoneticPr fontId="34" type="noConversion"/>
  </si>
  <si>
    <t>ReplaceableTextures\\CommandButtons\\BTNCD17.blp</t>
    <phoneticPr fontId="34" type="noConversion"/>
  </si>
  <si>
    <t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t>
    <phoneticPr fontId="34" type="noConversion"/>
  </si>
  <si>
    <t>需求：|cff00ff002000|r 六一积分&amp; |cff00ff003|r 棒棒糖且地图 |cff00ff006|r 级|n|n|cffffcc00属性：|r|n技能冷却+10%|n技能伤害+5%|n业力+4%|n|n|Cffaaaaaa放风筝不太行，不过放鸽子我还是很擅长的！|r|n|cffff0000只可兑换一次|r</t>
    <phoneticPr fontId="34" type="noConversion"/>
  </si>
  <si>
    <t>需求：|cff00ff003000|r 六一积分&amp; |cff00ff007|r 棒棒糖且地图 |cff00ff008|r 级|n|n|cffffcc00属性：|r|n攻击速度+12%|n攻击伤害+8%|n攻击+6%|n|n|Cffaaaaaa棒棒糖给我吃，糖葫芦给你吃|r|n|cffff0000只可兑换一次|r</t>
    <phoneticPr fontId="34" type="noConversion"/>
  </si>
  <si>
    <t>ReplaceableTextures\\CommandButtons\\BTNRY2K.BLP</t>
    <phoneticPr fontId="34" type="noConversion"/>
  </si>
  <si>
    <t>ReplaceableTextures\\CommandButtons\\BTNRY3K.BLP</t>
    <phoneticPr fontId="34" type="noConversion"/>
  </si>
  <si>
    <t>ReplaceableTextures\\CommandButtons\\BTNRP1C.BLP</t>
    <phoneticPr fontId="34" type="noConversion"/>
  </si>
  <si>
    <t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t>
    <phoneticPr fontId="34" type="noConversion"/>
  </si>
  <si>
    <t>IN41</t>
  </si>
  <si>
    <t>IN42</t>
  </si>
  <si>
    <t>IN43</t>
  </si>
  <si>
    <t>|Cff00FF7F初级经验丹|r</t>
    <phoneticPr fontId="34" type="noConversion"/>
  </si>
  <si>
    <t>|Cff00BFFF中级经验丹|r</t>
    <phoneticPr fontId="34" type="noConversion"/>
  </si>
  <si>
    <t>|CffFFC926高级经验丹|r</t>
    <phoneticPr fontId="34" type="noConversion"/>
  </si>
  <si>
    <t>经验值|Cffffc926+20000|r</t>
    <phoneticPr fontId="34" type="noConversion"/>
  </si>
  <si>
    <t>经验值|Cffffc926+40000|r</t>
    <phoneticPr fontId="34" type="noConversion"/>
  </si>
  <si>
    <t>经验值|Cffffc926+80000|r</t>
    <phoneticPr fontId="34" type="noConversion"/>
  </si>
  <si>
    <t>IL1J</t>
    <phoneticPr fontId="34" type="noConversion"/>
  </si>
  <si>
    <t>IL2J</t>
    <phoneticPr fontId="34" type="noConversion"/>
  </si>
  <si>
    <t>IL3J</t>
    <phoneticPr fontId="34" type="noConversion"/>
  </si>
  <si>
    <t>IN42</t>
    <phoneticPr fontId="34" type="noConversion"/>
  </si>
  <si>
    <t>IL1K</t>
    <phoneticPr fontId="34" type="noConversion"/>
  </si>
  <si>
    <t>IL2K</t>
    <phoneticPr fontId="34" type="noConversion"/>
  </si>
  <si>
    <t>IL3K</t>
    <phoneticPr fontId="34" type="noConversion"/>
  </si>
  <si>
    <t>IN43</t>
    <phoneticPr fontId="34" type="noConversion"/>
  </si>
  <si>
    <t>IN61</t>
    <phoneticPr fontId="34" type="noConversion"/>
  </si>
  <si>
    <t>IN62</t>
  </si>
  <si>
    <t>IN63</t>
  </si>
  <si>
    <t>IN64</t>
  </si>
  <si>
    <t>|CffFFC926端|r</t>
    <phoneticPr fontId="34" type="noConversion"/>
  </si>
  <si>
    <t>|CffFFC927午|r</t>
    <phoneticPr fontId="34" type="noConversion"/>
  </si>
  <si>
    <t>|CffFFC928快|r</t>
    <phoneticPr fontId="34" type="noConversion"/>
  </si>
  <si>
    <t>|CffFFC929乐|r</t>
    <phoneticPr fontId="34" type="noConversion"/>
  </si>
  <si>
    <t>集齐端、午、快、乐可获得1次万仙宝藏抽奖机会。</t>
    <phoneticPr fontId="34" type="noConversion"/>
  </si>
  <si>
    <t>item_tp_1.mdl</t>
    <phoneticPr fontId="34" type="noConversion"/>
  </si>
  <si>
    <t>item_tp_2.mdl</t>
  </si>
  <si>
    <t>item_tp_3.mdl</t>
  </si>
  <si>
    <t>item_tp_4.mdl</t>
  </si>
  <si>
    <t>IV09</t>
  </si>
  <si>
    <t>IV10</t>
  </si>
  <si>
    <t>IV11</t>
  </si>
  <si>
    <t>兑换-粽子</t>
    <phoneticPr fontId="34" type="noConversion"/>
  </si>
  <si>
    <t>IV12</t>
  </si>
  <si>
    <t>IZ83</t>
    <phoneticPr fontId="34" type="noConversion"/>
  </si>
  <si>
    <t>IZ84</t>
    <phoneticPr fontId="34" type="noConversion"/>
  </si>
  <si>
    <t>端午快乐|Cffffc926【端午活动】|r</t>
    <phoneticPr fontId="34" type="noConversion"/>
  </si>
  <si>
    <t>吃粽子啦|Cffffc926【端午活动】|r</t>
    <phoneticPr fontId="34" type="noConversion"/>
  </si>
  <si>
    <t>活动期间击杀任意怪物有概率掉落|cffffcc00端、午、快、乐|r，集齐可获得1次|cffffcc00万仙宝藏|r抽奖机会。|n|n|cffffc926活动时间：|n|r6月18日~7月3日</t>
    <phoneticPr fontId="34" type="noConversion"/>
  </si>
  <si>
    <t>ReplaceableTextures\\CommandButtons\\BTNDWHD.blp</t>
    <phoneticPr fontId="34" type="noConversion"/>
  </si>
  <si>
    <t>ReplaceableTextures\\CommandButtons\\BTNzongzi.blp</t>
    <phoneticPr fontId="34" type="noConversion"/>
  </si>
  <si>
    <t>需求：|cff00ff0050|r 端午积分|n|n开启后获得|Cffffd24d随机奖励|r。|n|n|cffff0000每人每局最多只能兑换一次。|r</t>
    <phoneticPr fontId="34" type="noConversion"/>
  </si>
  <si>
    <t>ReplaceableTextures\\CommandButtons\\BTNRP1D.BLP</t>
    <phoneticPr fontId="34" type="noConversion"/>
  </si>
  <si>
    <t>兑换-金龙环绕</t>
    <phoneticPr fontId="34" type="noConversion"/>
  </si>
  <si>
    <t>兑换-幽兰绝影</t>
    <phoneticPr fontId="34" type="noConversion"/>
  </si>
  <si>
    <t>需求：|cff00ff002000|r 端午积分&amp; |cff00ff003|r 咸肉粽且地图 |cff00ff006|r 级|n|n|cffffcc00属性：|r|n攻击速度+10%|n攻击伤害+5%|n攻击+4%|n|n|cffff0000只可兑换一次|r</t>
    <phoneticPr fontId="34" type="noConversion"/>
  </si>
  <si>
    <t>需求：|cff00ff003000|r 端午积分&amp; |cff00ff007|r 咸肉粽且地图 |cff00ff008|r 级|n|n|cffffcc00属性：|r|n冷却缩减+15%|n技能伤害+8%|n业力+6%|n|n|cffff0000只可兑换一次|r</t>
    <phoneticPr fontId="34" type="noConversion"/>
  </si>
  <si>
    <t>需求：|cff00ff004500|r 端午积分&amp; |cff00ff007|r 咸肉且地图 |cff00ff008|r 级|n|n|cffffcc00属性：|r|n伤害加成+10%|n会心伤害+15%|n最终伤害+3%|n|n|cffff0000只可兑换一次|r</t>
    <phoneticPr fontId="34" type="noConversion"/>
  </si>
  <si>
    <t>ReplaceableTextures\\CommandButtons\\BTNCB18.BLP</t>
    <phoneticPr fontId="34" type="noConversion"/>
  </si>
  <si>
    <t>ReplaceableTextures\\CommandButtons\\BTNGH01.BLP</t>
    <phoneticPr fontId="34" type="noConversion"/>
  </si>
  <si>
    <t>IN60</t>
    <phoneticPr fontId="34" type="noConversion"/>
  </si>
  <si>
    <t>|CffFFC926甜甜粽|r</t>
    <phoneticPr fontId="34" type="noConversion"/>
  </si>
  <si>
    <t>拾取后全队端午积分+40</t>
    <phoneticPr fontId="34" type="noConversion"/>
  </si>
  <si>
    <t>击杀进攻Boss有概率掉落|cffffc926甜甜粽|r，拾取后全队增加|cffffc92640端午积分|r。|n活动期间每次通关奖励|cffffcc00咸肉粽|rx1。|n|n|cffffc926活动时间：|n|r6月18日~7月3日|n|n|cffffc926积分获得上限：|n|r每日1200端午积分|n每日2个咸肉粽|n|n|cffffc926端午积分可兑换丰厚奖励：|n|r|cffff0000炽星魔盒|r【当局】|n助手皮肤-|cffffc926粽子|r【存档】|n绝版翅膀-|cffff0000幽兰绝影|r【存档】|n绝版光环-|cffff0000金龙环绕|r【存档】</t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</si>
</sst>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4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2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3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  <xf numFmtId="0" fontId="1" fillId="0" borderId="0">
      <alignment vertical="center"/>
    </xf>
    <xf numFmtId="0" fontId="27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</cellStyleXfs>
  <cellXfs count="204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" fillId="0" borderId="0" xfId="7">
      <alignment vertical="center"/>
    </xf>
    <xf numFmtId="0" fontId="42" fillId="0" borderId="0" xfId="0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13">
    <cellStyle name="差" xfId="1" builtinId="27"/>
    <cellStyle name="差 2" xfId="5" xr:uid="{00000000-0005-0000-0000-000001000000}"/>
    <cellStyle name="差 3" xfId="9" xr:uid="{00000000-0005-0000-0000-000002000000}"/>
    <cellStyle name="常规" xfId="0" builtinId="0"/>
    <cellStyle name="常规 2" xfId="6" xr:uid="{00000000-0005-0000-0000-000004000000}"/>
    <cellStyle name="常规 3" xfId="8" xr:uid="{00000000-0005-0000-0000-000005000000}"/>
    <cellStyle name="常规 4" xfId="7" xr:uid="{00000000-0005-0000-0000-000006000000}"/>
    <cellStyle name="好" xfId="3" builtinId="26"/>
    <cellStyle name="好 2" xfId="11" xr:uid="{00000000-0005-0000-0000-000008000000}"/>
    <cellStyle name="适中" xfId="4" builtinId="28"/>
    <cellStyle name="适中 2" xfId="12" xr:uid="{00000000-0005-0000-0000-00000A000000}"/>
    <cellStyle name="注释" xfId="2" builtinId="10"/>
    <cellStyle name="注释 2" xfId="10" xr:uid="{00000000-0005-0000-0000-00000C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853"/>
  <sheetViews>
    <sheetView tabSelected="1" workbookViewId="0">
      <pane xSplit="8" ySplit="2" topLeftCell="N188" activePane="bottomRight" state="frozen"/>
      <selection pane="topRight"/>
      <selection pane="bottomLeft"/>
      <selection pane="bottomRight" activeCell="G209" sqref="G20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4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582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1420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4" t="s">
        <v>83</v>
      </c>
      <c r="O3" s="185" t="s">
        <v>84</v>
      </c>
      <c r="P3" s="27">
        <v>0</v>
      </c>
      <c r="Q3" s="27">
        <v>0</v>
      </c>
      <c r="R3" s="184" t="s">
        <v>83</v>
      </c>
      <c r="S3" s="184" t="s">
        <v>83</v>
      </c>
      <c r="T3" s="184" t="s">
        <v>83</v>
      </c>
      <c r="U3" s="184" t="s">
        <v>83</v>
      </c>
      <c r="V3" s="27">
        <v>1</v>
      </c>
      <c r="W3" s="27" t="s">
        <v>85</v>
      </c>
      <c r="X3" s="27">
        <v>0</v>
      </c>
      <c r="Y3" s="184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4" t="s">
        <v>83</v>
      </c>
      <c r="AF3" s="184" t="s">
        <v>83</v>
      </c>
      <c r="AG3" s="184" t="s">
        <v>83</v>
      </c>
      <c r="AH3" s="184" t="s">
        <v>83</v>
      </c>
      <c r="AI3" s="27"/>
      <c r="AJ3" s="27"/>
      <c r="AK3" s="27">
        <v>0</v>
      </c>
      <c r="AL3" s="27">
        <v>0</v>
      </c>
      <c r="AM3" s="184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1420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4" t="s">
        <v>83</v>
      </c>
      <c r="O4" s="185" t="s">
        <v>84</v>
      </c>
      <c r="P4" s="27">
        <v>0</v>
      </c>
      <c r="Q4" s="27">
        <v>0</v>
      </c>
      <c r="R4" s="184" t="s">
        <v>83</v>
      </c>
      <c r="S4" s="184" t="s">
        <v>83</v>
      </c>
      <c r="T4" s="184" t="s">
        <v>83</v>
      </c>
      <c r="U4" s="184" t="s">
        <v>83</v>
      </c>
      <c r="V4" s="27">
        <v>1</v>
      </c>
      <c r="W4" s="27" t="s">
        <v>85</v>
      </c>
      <c r="X4" s="27">
        <v>0</v>
      </c>
      <c r="Y4" s="184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4" t="s">
        <v>83</v>
      </c>
      <c r="AF4" s="184" t="s">
        <v>83</v>
      </c>
      <c r="AG4" s="184" t="s">
        <v>83</v>
      </c>
      <c r="AH4" s="184" t="s">
        <v>83</v>
      </c>
      <c r="AI4" s="27"/>
      <c r="AJ4" s="27"/>
      <c r="AK4" s="27">
        <v>0</v>
      </c>
      <c r="AL4" s="27">
        <v>0</v>
      </c>
      <c r="AM4" s="184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1420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4" t="s">
        <v>83</v>
      </c>
      <c r="O5" s="185" t="s">
        <v>84</v>
      </c>
      <c r="P5" s="27">
        <v>0</v>
      </c>
      <c r="Q5" s="27">
        <v>0</v>
      </c>
      <c r="R5" s="184" t="s">
        <v>83</v>
      </c>
      <c r="S5" s="184" t="s">
        <v>83</v>
      </c>
      <c r="T5" s="184" t="s">
        <v>83</v>
      </c>
      <c r="U5" s="184" t="s">
        <v>83</v>
      </c>
      <c r="V5" s="27">
        <v>1</v>
      </c>
      <c r="W5" s="27" t="s">
        <v>85</v>
      </c>
      <c r="X5" s="27">
        <v>0</v>
      </c>
      <c r="Y5" s="184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4" t="s">
        <v>83</v>
      </c>
      <c r="AF5" s="184" t="s">
        <v>83</v>
      </c>
      <c r="AG5" s="184" t="s">
        <v>83</v>
      </c>
      <c r="AH5" s="184" t="s">
        <v>83</v>
      </c>
      <c r="AI5" s="27"/>
      <c r="AJ5" s="27"/>
      <c r="AK5" s="27">
        <v>0</v>
      </c>
      <c r="AL5" s="27">
        <v>0</v>
      </c>
      <c r="AM5" s="184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1420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4" t="s">
        <v>83</v>
      </c>
      <c r="O6" s="185" t="s">
        <v>84</v>
      </c>
      <c r="P6" s="27">
        <v>0</v>
      </c>
      <c r="Q6" s="27">
        <v>0</v>
      </c>
      <c r="R6" s="184" t="s">
        <v>83</v>
      </c>
      <c r="S6" s="184" t="s">
        <v>83</v>
      </c>
      <c r="T6" s="184" t="s">
        <v>83</v>
      </c>
      <c r="U6" s="184" t="s">
        <v>83</v>
      </c>
      <c r="V6" s="27">
        <v>1</v>
      </c>
      <c r="W6" s="27" t="s">
        <v>85</v>
      </c>
      <c r="X6" s="27">
        <v>0</v>
      </c>
      <c r="Y6" s="184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4" t="s">
        <v>83</v>
      </c>
      <c r="AF6" s="184" t="s">
        <v>83</v>
      </c>
      <c r="AG6" s="184" t="s">
        <v>83</v>
      </c>
      <c r="AH6" s="184" t="s">
        <v>83</v>
      </c>
      <c r="AI6" s="27"/>
      <c r="AJ6" s="27"/>
      <c r="AK6" s="27">
        <v>0</v>
      </c>
      <c r="AL6" s="27">
        <v>0</v>
      </c>
      <c r="AM6" s="184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1420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4" t="s">
        <v>83</v>
      </c>
      <c r="O7" s="185" t="s">
        <v>84</v>
      </c>
      <c r="P7" s="27">
        <v>0</v>
      </c>
      <c r="Q7" s="27">
        <v>0</v>
      </c>
      <c r="R7" s="184" t="s">
        <v>83</v>
      </c>
      <c r="S7" s="184" t="s">
        <v>83</v>
      </c>
      <c r="T7" s="184" t="s">
        <v>83</v>
      </c>
      <c r="U7" s="184" t="s">
        <v>83</v>
      </c>
      <c r="V7" s="27">
        <v>1</v>
      </c>
      <c r="W7" s="27" t="s">
        <v>85</v>
      </c>
      <c r="X7" s="27">
        <v>0</v>
      </c>
      <c r="Y7" s="184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4" t="s">
        <v>83</v>
      </c>
      <c r="AF7" s="184" t="s">
        <v>83</v>
      </c>
      <c r="AG7" s="184" t="s">
        <v>83</v>
      </c>
      <c r="AH7" s="184" t="s">
        <v>83</v>
      </c>
      <c r="AI7" s="27"/>
      <c r="AJ7" s="27"/>
      <c r="AK7" s="27">
        <v>0</v>
      </c>
      <c r="AL7" s="27">
        <v>0</v>
      </c>
      <c r="AM7" s="184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1420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4" t="s">
        <v>83</v>
      </c>
      <c r="O8" s="185" t="s">
        <v>84</v>
      </c>
      <c r="P8" s="27">
        <v>0</v>
      </c>
      <c r="Q8" s="27">
        <v>0</v>
      </c>
      <c r="R8" s="184" t="s">
        <v>83</v>
      </c>
      <c r="S8" s="184" t="s">
        <v>83</v>
      </c>
      <c r="T8" s="184" t="s">
        <v>83</v>
      </c>
      <c r="U8" s="184" t="s">
        <v>83</v>
      </c>
      <c r="V8" s="27">
        <v>1</v>
      </c>
      <c r="W8" s="27" t="s">
        <v>85</v>
      </c>
      <c r="X8" s="27">
        <v>0</v>
      </c>
      <c r="Y8" s="184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4" t="s">
        <v>83</v>
      </c>
      <c r="AF8" s="184" t="s">
        <v>83</v>
      </c>
      <c r="AG8" s="184" t="s">
        <v>83</v>
      </c>
      <c r="AH8" s="184" t="s">
        <v>83</v>
      </c>
      <c r="AI8" s="27"/>
      <c r="AJ8" s="27"/>
      <c r="AK8" s="27">
        <v>0</v>
      </c>
      <c r="AL8" s="27">
        <v>0</v>
      </c>
      <c r="AM8" s="184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1420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4" t="s">
        <v>83</v>
      </c>
      <c r="O9" s="185" t="s">
        <v>84</v>
      </c>
      <c r="P9" s="27">
        <v>0</v>
      </c>
      <c r="Q9" s="27">
        <v>0</v>
      </c>
      <c r="R9" s="184" t="s">
        <v>83</v>
      </c>
      <c r="S9" s="184" t="s">
        <v>83</v>
      </c>
      <c r="T9" s="184" t="s">
        <v>83</v>
      </c>
      <c r="U9" s="184" t="s">
        <v>83</v>
      </c>
      <c r="V9" s="27">
        <v>1</v>
      </c>
      <c r="W9" s="27" t="s">
        <v>85</v>
      </c>
      <c r="X9" s="27">
        <v>0</v>
      </c>
      <c r="Y9" s="184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4" t="s">
        <v>83</v>
      </c>
      <c r="AF9" s="184" t="s">
        <v>83</v>
      </c>
      <c r="AG9" s="184" t="s">
        <v>83</v>
      </c>
      <c r="AH9" s="184" t="s">
        <v>83</v>
      </c>
      <c r="AI9" s="27"/>
      <c r="AJ9" s="27"/>
      <c r="AK9" s="27">
        <v>0</v>
      </c>
      <c r="AL9" s="27">
        <v>0</v>
      </c>
      <c r="AM9" s="184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1420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4" t="s">
        <v>83</v>
      </c>
      <c r="O10" s="185" t="s">
        <v>84</v>
      </c>
      <c r="P10" s="27">
        <v>0</v>
      </c>
      <c r="Q10" s="27">
        <v>0</v>
      </c>
      <c r="R10" s="184" t="s">
        <v>83</v>
      </c>
      <c r="S10" s="184" t="s">
        <v>83</v>
      </c>
      <c r="T10" s="184" t="s">
        <v>83</v>
      </c>
      <c r="U10" s="184" t="s">
        <v>83</v>
      </c>
      <c r="V10" s="27">
        <v>1</v>
      </c>
      <c r="W10" s="27" t="s">
        <v>85</v>
      </c>
      <c r="X10" s="27">
        <v>0</v>
      </c>
      <c r="Y10" s="184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4" t="s">
        <v>83</v>
      </c>
      <c r="AF10" s="184" t="s">
        <v>83</v>
      </c>
      <c r="AG10" s="184" t="s">
        <v>83</v>
      </c>
      <c r="AH10" s="184" t="s">
        <v>83</v>
      </c>
      <c r="AI10" s="27"/>
      <c r="AJ10" s="27"/>
      <c r="AK10" s="27">
        <v>0</v>
      </c>
      <c r="AL10" s="27">
        <v>0</v>
      </c>
      <c r="AM10" s="184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1420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4" t="s">
        <v>83</v>
      </c>
      <c r="O11" s="185" t="s">
        <v>84</v>
      </c>
      <c r="P11" s="27">
        <v>0</v>
      </c>
      <c r="Q11" s="27">
        <v>0</v>
      </c>
      <c r="R11" s="184" t="s">
        <v>83</v>
      </c>
      <c r="S11" s="184" t="s">
        <v>83</v>
      </c>
      <c r="T11" s="184" t="s">
        <v>83</v>
      </c>
      <c r="U11" s="184" t="s">
        <v>83</v>
      </c>
      <c r="V11" s="27">
        <v>1</v>
      </c>
      <c r="W11" s="27" t="s">
        <v>85</v>
      </c>
      <c r="X11" s="27">
        <v>0</v>
      </c>
      <c r="Y11" s="184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4" t="s">
        <v>83</v>
      </c>
      <c r="AF11" s="184" t="s">
        <v>83</v>
      </c>
      <c r="AG11" s="184" t="s">
        <v>83</v>
      </c>
      <c r="AH11" s="184" t="s">
        <v>83</v>
      </c>
      <c r="AI11" s="27"/>
      <c r="AJ11" s="27"/>
      <c r="AK11" s="27">
        <v>0</v>
      </c>
      <c r="AL11" s="27">
        <v>0</v>
      </c>
      <c r="AM11" s="184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1420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4" t="s">
        <v>83</v>
      </c>
      <c r="O12" s="185" t="s">
        <v>84</v>
      </c>
      <c r="P12" s="27">
        <v>0</v>
      </c>
      <c r="Q12" s="27">
        <v>0</v>
      </c>
      <c r="R12" s="184" t="s">
        <v>83</v>
      </c>
      <c r="S12" s="184" t="s">
        <v>83</v>
      </c>
      <c r="T12" s="184" t="s">
        <v>83</v>
      </c>
      <c r="U12" s="184" t="s">
        <v>83</v>
      </c>
      <c r="V12" s="27">
        <v>1</v>
      </c>
      <c r="W12" s="27" t="s">
        <v>85</v>
      </c>
      <c r="X12" s="27">
        <v>0</v>
      </c>
      <c r="Y12" s="184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4" t="s">
        <v>83</v>
      </c>
      <c r="AF12" s="184" t="s">
        <v>83</v>
      </c>
      <c r="AG12" s="184" t="s">
        <v>83</v>
      </c>
      <c r="AH12" s="184" t="s">
        <v>83</v>
      </c>
      <c r="AI12" s="27"/>
      <c r="AJ12" s="27"/>
      <c r="AK12" s="27">
        <v>0</v>
      </c>
      <c r="AL12" s="27">
        <v>0</v>
      </c>
      <c r="AM12" s="184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1420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4" t="s">
        <v>83</v>
      </c>
      <c r="O13" s="185" t="s">
        <v>84</v>
      </c>
      <c r="P13" s="27">
        <v>0</v>
      </c>
      <c r="Q13" s="27">
        <v>0</v>
      </c>
      <c r="R13" s="184" t="s">
        <v>83</v>
      </c>
      <c r="S13" s="184" t="s">
        <v>83</v>
      </c>
      <c r="T13" s="184" t="s">
        <v>83</v>
      </c>
      <c r="U13" s="184" t="s">
        <v>83</v>
      </c>
      <c r="V13" s="27">
        <v>1</v>
      </c>
      <c r="W13" s="27" t="s">
        <v>85</v>
      </c>
      <c r="X13" s="27">
        <v>0</v>
      </c>
      <c r="Y13" s="184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4" t="s">
        <v>83</v>
      </c>
      <c r="AF13" s="184" t="s">
        <v>83</v>
      </c>
      <c r="AG13" s="184" t="s">
        <v>83</v>
      </c>
      <c r="AH13" s="184" t="s">
        <v>83</v>
      </c>
      <c r="AI13" s="27"/>
      <c r="AJ13" s="27"/>
      <c r="AK13" s="27">
        <v>0</v>
      </c>
      <c r="AL13" s="27">
        <v>0</v>
      </c>
      <c r="AM13" s="184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1420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4" t="s">
        <v>83</v>
      </c>
      <c r="O14" s="185" t="s">
        <v>84</v>
      </c>
      <c r="P14" s="27">
        <v>0</v>
      </c>
      <c r="Q14" s="27">
        <v>0</v>
      </c>
      <c r="R14" s="184" t="s">
        <v>83</v>
      </c>
      <c r="S14" s="184" t="s">
        <v>83</v>
      </c>
      <c r="T14" s="184" t="s">
        <v>83</v>
      </c>
      <c r="U14" s="184" t="s">
        <v>83</v>
      </c>
      <c r="V14" s="27">
        <v>1</v>
      </c>
      <c r="W14" s="27" t="s">
        <v>85</v>
      </c>
      <c r="X14" s="27">
        <v>0</v>
      </c>
      <c r="Y14" s="184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4" t="s">
        <v>83</v>
      </c>
      <c r="AF14" s="184" t="s">
        <v>83</v>
      </c>
      <c r="AG14" s="184" t="s">
        <v>83</v>
      </c>
      <c r="AH14" s="184" t="s">
        <v>83</v>
      </c>
      <c r="AI14" s="27"/>
      <c r="AJ14" s="27"/>
      <c r="AK14" s="27">
        <v>0</v>
      </c>
      <c r="AL14" s="27">
        <v>0</v>
      </c>
      <c r="AM14" s="184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1420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4" t="s">
        <v>83</v>
      </c>
      <c r="O15" s="185" t="s">
        <v>84</v>
      </c>
      <c r="P15" s="27">
        <v>0</v>
      </c>
      <c r="Q15" s="27">
        <v>0</v>
      </c>
      <c r="R15" s="184" t="s">
        <v>83</v>
      </c>
      <c r="S15" s="184" t="s">
        <v>83</v>
      </c>
      <c r="T15" s="184" t="s">
        <v>83</v>
      </c>
      <c r="U15" s="184" t="s">
        <v>83</v>
      </c>
      <c r="V15" s="27">
        <v>1</v>
      </c>
      <c r="W15" s="27" t="s">
        <v>85</v>
      </c>
      <c r="X15" s="27">
        <v>0</v>
      </c>
      <c r="Y15" s="184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4" t="s">
        <v>83</v>
      </c>
      <c r="AF15" s="184" t="s">
        <v>83</v>
      </c>
      <c r="AG15" s="184" t="s">
        <v>83</v>
      </c>
      <c r="AH15" s="184" t="s">
        <v>83</v>
      </c>
      <c r="AI15" s="27"/>
      <c r="AJ15" s="27"/>
      <c r="AK15" s="27">
        <v>0</v>
      </c>
      <c r="AL15" s="27">
        <v>0</v>
      </c>
      <c r="AM15" s="184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1420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4" t="s">
        <v>83</v>
      </c>
      <c r="O16" s="185" t="s">
        <v>84</v>
      </c>
      <c r="P16" s="27">
        <v>0</v>
      </c>
      <c r="Q16" s="27">
        <v>0</v>
      </c>
      <c r="R16" s="184" t="s">
        <v>83</v>
      </c>
      <c r="S16" s="184" t="s">
        <v>83</v>
      </c>
      <c r="T16" s="184" t="s">
        <v>83</v>
      </c>
      <c r="U16" s="184" t="s">
        <v>83</v>
      </c>
      <c r="V16" s="27">
        <v>1</v>
      </c>
      <c r="W16" s="27" t="s">
        <v>85</v>
      </c>
      <c r="X16" s="27">
        <v>0</v>
      </c>
      <c r="Y16" s="184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4" t="s">
        <v>83</v>
      </c>
      <c r="AF16" s="184" t="s">
        <v>83</v>
      </c>
      <c r="AG16" s="184" t="s">
        <v>83</v>
      </c>
      <c r="AH16" s="184" t="s">
        <v>83</v>
      </c>
      <c r="AI16" s="27"/>
      <c r="AJ16" s="27"/>
      <c r="AK16" s="27">
        <v>0</v>
      </c>
      <c r="AL16" s="27">
        <v>0</v>
      </c>
      <c r="AM16" s="184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1420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4" t="s">
        <v>83</v>
      </c>
      <c r="O17" s="185" t="s">
        <v>84</v>
      </c>
      <c r="P17" s="27">
        <v>0</v>
      </c>
      <c r="Q17" s="27">
        <v>0</v>
      </c>
      <c r="R17" s="184" t="s">
        <v>83</v>
      </c>
      <c r="S17" s="184" t="s">
        <v>83</v>
      </c>
      <c r="T17" s="184" t="s">
        <v>83</v>
      </c>
      <c r="U17" s="184" t="s">
        <v>83</v>
      </c>
      <c r="V17" s="27">
        <v>1</v>
      </c>
      <c r="W17" s="27" t="s">
        <v>85</v>
      </c>
      <c r="X17" s="27">
        <v>0</v>
      </c>
      <c r="Y17" s="184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4" t="s">
        <v>83</v>
      </c>
      <c r="AF17" s="184" t="s">
        <v>83</v>
      </c>
      <c r="AG17" s="184" t="s">
        <v>83</v>
      </c>
      <c r="AH17" s="184" t="s">
        <v>83</v>
      </c>
      <c r="AI17" s="27"/>
      <c r="AJ17" s="27"/>
      <c r="AK17" s="27">
        <v>0</v>
      </c>
      <c r="AL17" s="27">
        <v>0</v>
      </c>
      <c r="AM17" s="184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1420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4" t="s">
        <v>83</v>
      </c>
      <c r="O18" s="185" t="s">
        <v>84</v>
      </c>
      <c r="P18" s="27">
        <v>0</v>
      </c>
      <c r="Q18" s="27">
        <v>0</v>
      </c>
      <c r="R18" s="184" t="s">
        <v>83</v>
      </c>
      <c r="S18" s="184" t="s">
        <v>83</v>
      </c>
      <c r="T18" s="184" t="s">
        <v>83</v>
      </c>
      <c r="U18" s="184" t="s">
        <v>83</v>
      </c>
      <c r="V18" s="27">
        <v>1</v>
      </c>
      <c r="W18" s="27" t="s">
        <v>85</v>
      </c>
      <c r="X18" s="27">
        <v>0</v>
      </c>
      <c r="Y18" s="184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4" t="s">
        <v>83</v>
      </c>
      <c r="AF18" s="184" t="s">
        <v>83</v>
      </c>
      <c r="AG18" s="184" t="s">
        <v>83</v>
      </c>
      <c r="AH18" s="184" t="s">
        <v>83</v>
      </c>
      <c r="AI18" s="27"/>
      <c r="AJ18" s="27"/>
      <c r="AK18" s="27">
        <v>0</v>
      </c>
      <c r="AL18" s="27">
        <v>0</v>
      </c>
      <c r="AM18" s="184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1420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4" t="s">
        <v>83</v>
      </c>
      <c r="O19" s="185" t="s">
        <v>84</v>
      </c>
      <c r="P19" s="27">
        <v>0</v>
      </c>
      <c r="Q19" s="27">
        <v>0</v>
      </c>
      <c r="R19" s="184" t="s">
        <v>83</v>
      </c>
      <c r="S19" s="184" t="s">
        <v>83</v>
      </c>
      <c r="T19" s="184" t="s">
        <v>83</v>
      </c>
      <c r="U19" s="184" t="s">
        <v>83</v>
      </c>
      <c r="V19" s="27">
        <v>1</v>
      </c>
      <c r="W19" s="27" t="s">
        <v>85</v>
      </c>
      <c r="X19" s="27">
        <v>0</v>
      </c>
      <c r="Y19" s="184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4" t="s">
        <v>83</v>
      </c>
      <c r="AF19" s="184" t="s">
        <v>83</v>
      </c>
      <c r="AG19" s="184" t="s">
        <v>83</v>
      </c>
      <c r="AH19" s="184" t="s">
        <v>83</v>
      </c>
      <c r="AI19" s="27"/>
      <c r="AJ19" s="27"/>
      <c r="AK19" s="27">
        <v>0</v>
      </c>
      <c r="AL19" s="27">
        <v>0</v>
      </c>
      <c r="AM19" s="184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1420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4" t="s">
        <v>83</v>
      </c>
      <c r="O20" s="185" t="s">
        <v>84</v>
      </c>
      <c r="P20" s="27">
        <v>0</v>
      </c>
      <c r="Q20" s="27">
        <v>0</v>
      </c>
      <c r="R20" s="184" t="s">
        <v>83</v>
      </c>
      <c r="S20" s="184" t="s">
        <v>83</v>
      </c>
      <c r="T20" s="184" t="s">
        <v>83</v>
      </c>
      <c r="U20" s="184" t="s">
        <v>83</v>
      </c>
      <c r="V20" s="27">
        <v>1</v>
      </c>
      <c r="W20" s="27" t="s">
        <v>85</v>
      </c>
      <c r="X20" s="27">
        <v>0</v>
      </c>
      <c r="Y20" s="184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4" t="s">
        <v>83</v>
      </c>
      <c r="AF20" s="184" t="s">
        <v>83</v>
      </c>
      <c r="AG20" s="184" t="s">
        <v>83</v>
      </c>
      <c r="AH20" s="184" t="s">
        <v>83</v>
      </c>
      <c r="AI20" s="27"/>
      <c r="AJ20" s="27"/>
      <c r="AK20" s="27">
        <v>0</v>
      </c>
      <c r="AL20" s="27">
        <v>0</v>
      </c>
      <c r="AM20" s="184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1420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4" t="s">
        <v>83</v>
      </c>
      <c r="O21" s="185" t="s">
        <v>84</v>
      </c>
      <c r="P21" s="27">
        <v>0</v>
      </c>
      <c r="Q21" s="27">
        <v>0</v>
      </c>
      <c r="R21" s="184" t="s">
        <v>83</v>
      </c>
      <c r="S21" s="184" t="s">
        <v>83</v>
      </c>
      <c r="T21" s="184" t="s">
        <v>83</v>
      </c>
      <c r="U21" s="184" t="s">
        <v>83</v>
      </c>
      <c r="V21" s="27">
        <v>1</v>
      </c>
      <c r="W21" s="27" t="s">
        <v>85</v>
      </c>
      <c r="X21" s="27">
        <v>0</v>
      </c>
      <c r="Y21" s="184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4" t="s">
        <v>83</v>
      </c>
      <c r="AF21" s="184" t="s">
        <v>83</v>
      </c>
      <c r="AG21" s="184" t="s">
        <v>83</v>
      </c>
      <c r="AH21" s="184" t="s">
        <v>83</v>
      </c>
      <c r="AI21" s="27"/>
      <c r="AJ21" s="27"/>
      <c r="AK21" s="27">
        <v>0</v>
      </c>
      <c r="AL21" s="27">
        <v>0</v>
      </c>
      <c r="AM21" s="184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1420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4" t="s">
        <v>83</v>
      </c>
      <c r="O22" s="185" t="s">
        <v>84</v>
      </c>
      <c r="P22" s="27">
        <v>0</v>
      </c>
      <c r="Q22" s="27">
        <v>0</v>
      </c>
      <c r="R22" s="184" t="s">
        <v>83</v>
      </c>
      <c r="S22" s="184" t="s">
        <v>83</v>
      </c>
      <c r="T22" s="184" t="s">
        <v>83</v>
      </c>
      <c r="U22" s="184" t="s">
        <v>83</v>
      </c>
      <c r="V22" s="27">
        <v>1</v>
      </c>
      <c r="W22" s="27" t="s">
        <v>85</v>
      </c>
      <c r="X22" s="27">
        <v>0</v>
      </c>
      <c r="Y22" s="184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4" t="s">
        <v>83</v>
      </c>
      <c r="AF22" s="184" t="s">
        <v>83</v>
      </c>
      <c r="AG22" s="184" t="s">
        <v>83</v>
      </c>
      <c r="AH22" s="184" t="s">
        <v>83</v>
      </c>
      <c r="AI22" s="27"/>
      <c r="AJ22" s="27"/>
      <c r="AK22" s="27">
        <v>0</v>
      </c>
      <c r="AL22" s="27">
        <v>0</v>
      </c>
      <c r="AM22" s="184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1420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4" t="s">
        <v>83</v>
      </c>
      <c r="O23" s="185" t="s">
        <v>84</v>
      </c>
      <c r="P23" s="27">
        <v>0</v>
      </c>
      <c r="Q23" s="27">
        <v>0</v>
      </c>
      <c r="R23" s="184" t="s">
        <v>83</v>
      </c>
      <c r="S23" s="184" t="s">
        <v>83</v>
      </c>
      <c r="T23" s="184" t="s">
        <v>83</v>
      </c>
      <c r="U23" s="184" t="s">
        <v>83</v>
      </c>
      <c r="V23" s="27">
        <v>1</v>
      </c>
      <c r="W23" s="27" t="s">
        <v>85</v>
      </c>
      <c r="X23" s="27">
        <v>0</v>
      </c>
      <c r="Y23" s="184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4" t="s">
        <v>83</v>
      </c>
      <c r="AF23" s="184" t="s">
        <v>83</v>
      </c>
      <c r="AG23" s="184" t="s">
        <v>83</v>
      </c>
      <c r="AH23" s="184" t="s">
        <v>83</v>
      </c>
      <c r="AI23" s="27"/>
      <c r="AJ23" s="27"/>
      <c r="AK23" s="27">
        <v>0</v>
      </c>
      <c r="AL23" s="27">
        <v>0</v>
      </c>
      <c r="AM23" s="184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1420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4" t="s">
        <v>83</v>
      </c>
      <c r="O24" s="185" t="s">
        <v>84</v>
      </c>
      <c r="P24" s="27">
        <v>0</v>
      </c>
      <c r="Q24" s="27">
        <v>0</v>
      </c>
      <c r="R24" s="184" t="s">
        <v>83</v>
      </c>
      <c r="S24" s="184" t="s">
        <v>83</v>
      </c>
      <c r="T24" s="184" t="s">
        <v>83</v>
      </c>
      <c r="U24" s="184" t="s">
        <v>83</v>
      </c>
      <c r="V24" s="27">
        <v>1</v>
      </c>
      <c r="W24" s="27" t="s">
        <v>85</v>
      </c>
      <c r="X24" s="27">
        <v>0</v>
      </c>
      <c r="Y24" s="184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4" t="s">
        <v>83</v>
      </c>
      <c r="AF24" s="184" t="s">
        <v>83</v>
      </c>
      <c r="AG24" s="184" t="s">
        <v>83</v>
      </c>
      <c r="AH24" s="184" t="s">
        <v>83</v>
      </c>
      <c r="AI24" s="27"/>
      <c r="AJ24" s="27"/>
      <c r="AK24" s="27">
        <v>0</v>
      </c>
      <c r="AL24" s="27">
        <v>0</v>
      </c>
      <c r="AM24" s="184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1420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4" t="s">
        <v>83</v>
      </c>
      <c r="O25" s="185" t="s">
        <v>84</v>
      </c>
      <c r="P25" s="27">
        <v>0</v>
      </c>
      <c r="Q25" s="27">
        <v>0</v>
      </c>
      <c r="R25" s="184" t="s">
        <v>83</v>
      </c>
      <c r="S25" s="184" t="s">
        <v>83</v>
      </c>
      <c r="T25" s="184" t="s">
        <v>83</v>
      </c>
      <c r="U25" s="184" t="s">
        <v>83</v>
      </c>
      <c r="V25" s="27">
        <v>1</v>
      </c>
      <c r="W25" s="27" t="s">
        <v>85</v>
      </c>
      <c r="X25" s="27">
        <v>0</v>
      </c>
      <c r="Y25" s="184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4" t="s">
        <v>83</v>
      </c>
      <c r="AF25" s="184" t="s">
        <v>83</v>
      </c>
      <c r="AG25" s="184" t="s">
        <v>83</v>
      </c>
      <c r="AH25" s="184" t="s">
        <v>83</v>
      </c>
      <c r="AI25" s="27"/>
      <c r="AJ25" s="27"/>
      <c r="AK25" s="27">
        <v>0</v>
      </c>
      <c r="AL25" s="27">
        <v>0</v>
      </c>
      <c r="AM25" s="184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1420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4" t="s">
        <v>83</v>
      </c>
      <c r="O26" s="185" t="s">
        <v>84</v>
      </c>
      <c r="P26" s="27">
        <v>0</v>
      </c>
      <c r="Q26" s="27">
        <v>0</v>
      </c>
      <c r="R26" s="184" t="s">
        <v>83</v>
      </c>
      <c r="S26" s="184" t="s">
        <v>83</v>
      </c>
      <c r="T26" s="184" t="s">
        <v>83</v>
      </c>
      <c r="U26" s="184" t="s">
        <v>83</v>
      </c>
      <c r="V26" s="27">
        <v>1</v>
      </c>
      <c r="W26" s="27" t="s">
        <v>85</v>
      </c>
      <c r="X26" s="27">
        <v>0</v>
      </c>
      <c r="Y26" s="184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4" t="s">
        <v>83</v>
      </c>
      <c r="AF26" s="184" t="s">
        <v>83</v>
      </c>
      <c r="AG26" s="184" t="s">
        <v>83</v>
      </c>
      <c r="AH26" s="184" t="s">
        <v>83</v>
      </c>
      <c r="AI26" s="27"/>
      <c r="AJ26" s="27"/>
      <c r="AK26" s="27">
        <v>0</v>
      </c>
      <c r="AL26" s="27">
        <v>0</v>
      </c>
      <c r="AM26" s="184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1420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4" t="s">
        <v>83</v>
      </c>
      <c r="O27" s="185" t="s">
        <v>84</v>
      </c>
      <c r="P27" s="27">
        <v>0</v>
      </c>
      <c r="Q27" s="27">
        <v>0</v>
      </c>
      <c r="R27" s="184" t="s">
        <v>83</v>
      </c>
      <c r="S27" s="184" t="s">
        <v>83</v>
      </c>
      <c r="T27" s="184" t="s">
        <v>83</v>
      </c>
      <c r="U27" s="184" t="s">
        <v>83</v>
      </c>
      <c r="V27" s="27">
        <v>1</v>
      </c>
      <c r="W27" s="27" t="s">
        <v>85</v>
      </c>
      <c r="X27" s="27">
        <v>0</v>
      </c>
      <c r="Y27" s="184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4" t="s">
        <v>83</v>
      </c>
      <c r="AF27" s="184" t="s">
        <v>83</v>
      </c>
      <c r="AG27" s="184" t="s">
        <v>83</v>
      </c>
      <c r="AH27" s="184" t="s">
        <v>83</v>
      </c>
      <c r="AI27" s="27"/>
      <c r="AJ27" s="27"/>
      <c r="AK27" s="27">
        <v>0</v>
      </c>
      <c r="AL27" s="27">
        <v>0</v>
      </c>
      <c r="AM27" s="184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1420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4" t="s">
        <v>83</v>
      </c>
      <c r="O28" s="185" t="s">
        <v>84</v>
      </c>
      <c r="P28" s="27">
        <v>0</v>
      </c>
      <c r="Q28" s="27">
        <v>0</v>
      </c>
      <c r="R28" s="184" t="s">
        <v>83</v>
      </c>
      <c r="S28" s="184" t="s">
        <v>83</v>
      </c>
      <c r="T28" s="184" t="s">
        <v>83</v>
      </c>
      <c r="U28" s="184" t="s">
        <v>83</v>
      </c>
      <c r="V28" s="27">
        <v>1</v>
      </c>
      <c r="W28" s="27" t="s">
        <v>85</v>
      </c>
      <c r="X28" s="27">
        <v>0</v>
      </c>
      <c r="Y28" s="184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4" t="s">
        <v>83</v>
      </c>
      <c r="AF28" s="184" t="s">
        <v>83</v>
      </c>
      <c r="AG28" s="184" t="s">
        <v>83</v>
      </c>
      <c r="AH28" s="184" t="s">
        <v>83</v>
      </c>
      <c r="AI28" s="27"/>
      <c r="AJ28" s="27"/>
      <c r="AK28" s="27">
        <v>0</v>
      </c>
      <c r="AL28" s="27">
        <v>0</v>
      </c>
      <c r="AM28" s="184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1420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4" t="s">
        <v>83</v>
      </c>
      <c r="O29" s="185" t="s">
        <v>84</v>
      </c>
      <c r="P29" s="27">
        <v>0</v>
      </c>
      <c r="Q29" s="27">
        <v>0</v>
      </c>
      <c r="R29" s="184" t="s">
        <v>83</v>
      </c>
      <c r="S29" s="184" t="s">
        <v>83</v>
      </c>
      <c r="T29" s="184" t="s">
        <v>83</v>
      </c>
      <c r="U29" s="184" t="s">
        <v>83</v>
      </c>
      <c r="V29" s="27">
        <v>1</v>
      </c>
      <c r="W29" s="27" t="s">
        <v>85</v>
      </c>
      <c r="X29" s="27">
        <v>0</v>
      </c>
      <c r="Y29" s="184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4" t="s">
        <v>83</v>
      </c>
      <c r="AF29" s="184" t="s">
        <v>83</v>
      </c>
      <c r="AG29" s="184" t="s">
        <v>83</v>
      </c>
      <c r="AH29" s="184" t="s">
        <v>83</v>
      </c>
      <c r="AI29" s="27"/>
      <c r="AJ29" s="27"/>
      <c r="AK29" s="27">
        <v>0</v>
      </c>
      <c r="AL29" s="27">
        <v>0</v>
      </c>
      <c r="AM29" s="184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1420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4" t="s">
        <v>83</v>
      </c>
      <c r="O30" s="185" t="s">
        <v>84</v>
      </c>
      <c r="P30" s="27">
        <v>0</v>
      </c>
      <c r="Q30" s="27">
        <v>0</v>
      </c>
      <c r="R30" s="184" t="s">
        <v>83</v>
      </c>
      <c r="S30" s="184" t="s">
        <v>83</v>
      </c>
      <c r="T30" s="184" t="s">
        <v>83</v>
      </c>
      <c r="U30" s="184" t="s">
        <v>83</v>
      </c>
      <c r="V30" s="27">
        <v>1</v>
      </c>
      <c r="W30" s="27" t="s">
        <v>85</v>
      </c>
      <c r="X30" s="27">
        <v>0</v>
      </c>
      <c r="Y30" s="184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4" t="s">
        <v>83</v>
      </c>
      <c r="AF30" s="184" t="s">
        <v>83</v>
      </c>
      <c r="AG30" s="184" t="s">
        <v>83</v>
      </c>
      <c r="AH30" s="184" t="s">
        <v>83</v>
      </c>
      <c r="AI30" s="27"/>
      <c r="AJ30" s="27"/>
      <c r="AK30" s="27">
        <v>0</v>
      </c>
      <c r="AL30" s="27">
        <v>0</v>
      </c>
      <c r="AM30" s="184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1420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4" t="s">
        <v>83</v>
      </c>
      <c r="O31" s="185" t="s">
        <v>84</v>
      </c>
      <c r="P31" s="27">
        <v>0</v>
      </c>
      <c r="Q31" s="27">
        <v>0</v>
      </c>
      <c r="R31" s="184" t="s">
        <v>83</v>
      </c>
      <c r="S31" s="184" t="s">
        <v>83</v>
      </c>
      <c r="T31" s="184" t="s">
        <v>83</v>
      </c>
      <c r="U31" s="184" t="s">
        <v>83</v>
      </c>
      <c r="V31" s="27">
        <v>1</v>
      </c>
      <c r="W31" s="27" t="s">
        <v>85</v>
      </c>
      <c r="X31" s="27">
        <v>0</v>
      </c>
      <c r="Y31" s="184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4" t="s">
        <v>83</v>
      </c>
      <c r="AF31" s="184" t="s">
        <v>83</v>
      </c>
      <c r="AG31" s="184" t="s">
        <v>83</v>
      </c>
      <c r="AH31" s="184" t="s">
        <v>83</v>
      </c>
      <c r="AI31" s="27"/>
      <c r="AJ31" s="27"/>
      <c r="AK31" s="27">
        <v>0</v>
      </c>
      <c r="AL31" s="27">
        <v>0</v>
      </c>
      <c r="AM31" s="184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1420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4" t="s">
        <v>83</v>
      </c>
      <c r="O32" s="185" t="s">
        <v>84</v>
      </c>
      <c r="P32" s="27">
        <v>0</v>
      </c>
      <c r="Q32" s="27">
        <v>0</v>
      </c>
      <c r="R32" s="184" t="s">
        <v>83</v>
      </c>
      <c r="S32" s="184" t="s">
        <v>83</v>
      </c>
      <c r="T32" s="184" t="s">
        <v>83</v>
      </c>
      <c r="U32" s="184" t="s">
        <v>83</v>
      </c>
      <c r="V32" s="27">
        <v>1</v>
      </c>
      <c r="W32" s="27" t="s">
        <v>85</v>
      </c>
      <c r="X32" s="27">
        <v>0</v>
      </c>
      <c r="Y32" s="184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4" t="s">
        <v>83</v>
      </c>
      <c r="AF32" s="184" t="s">
        <v>83</v>
      </c>
      <c r="AG32" s="184" t="s">
        <v>83</v>
      </c>
      <c r="AH32" s="184" t="s">
        <v>83</v>
      </c>
      <c r="AI32" s="27"/>
      <c r="AJ32" s="27"/>
      <c r="AK32" s="27">
        <v>0</v>
      </c>
      <c r="AL32" s="27">
        <v>0</v>
      </c>
      <c r="AM32" s="184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1420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4" t="s">
        <v>83</v>
      </c>
      <c r="O33" s="185" t="s">
        <v>84</v>
      </c>
      <c r="P33" s="27">
        <v>0</v>
      </c>
      <c r="Q33" s="27">
        <v>0</v>
      </c>
      <c r="R33" s="184" t="s">
        <v>83</v>
      </c>
      <c r="S33" s="184" t="s">
        <v>83</v>
      </c>
      <c r="T33" s="184" t="s">
        <v>83</v>
      </c>
      <c r="U33" s="184" t="s">
        <v>83</v>
      </c>
      <c r="V33" s="27">
        <v>1</v>
      </c>
      <c r="W33" s="27" t="s">
        <v>85</v>
      </c>
      <c r="X33" s="27">
        <v>0</v>
      </c>
      <c r="Y33" s="184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4" t="s">
        <v>83</v>
      </c>
      <c r="AF33" s="184" t="s">
        <v>83</v>
      </c>
      <c r="AG33" s="184" t="s">
        <v>83</v>
      </c>
      <c r="AH33" s="184" t="s">
        <v>83</v>
      </c>
      <c r="AI33" s="27"/>
      <c r="AJ33" s="27"/>
      <c r="AK33" s="27">
        <v>0</v>
      </c>
      <c r="AL33" s="27">
        <v>0</v>
      </c>
      <c r="AM33" s="184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1420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4" t="s">
        <v>83</v>
      </c>
      <c r="O34" s="185" t="s">
        <v>84</v>
      </c>
      <c r="P34" s="27">
        <v>0</v>
      </c>
      <c r="Q34" s="27">
        <v>0</v>
      </c>
      <c r="R34" s="184" t="s">
        <v>83</v>
      </c>
      <c r="S34" s="184" t="s">
        <v>83</v>
      </c>
      <c r="T34" s="184" t="s">
        <v>83</v>
      </c>
      <c r="U34" s="184" t="s">
        <v>83</v>
      </c>
      <c r="V34" s="27">
        <v>1</v>
      </c>
      <c r="W34" s="27" t="s">
        <v>85</v>
      </c>
      <c r="X34" s="27">
        <v>0</v>
      </c>
      <c r="Y34" s="184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4" t="s">
        <v>83</v>
      </c>
      <c r="AF34" s="184" t="s">
        <v>83</v>
      </c>
      <c r="AG34" s="184" t="s">
        <v>83</v>
      </c>
      <c r="AH34" s="184" t="s">
        <v>83</v>
      </c>
      <c r="AI34" s="27"/>
      <c r="AJ34" s="27"/>
      <c r="AK34" s="27">
        <v>0</v>
      </c>
      <c r="AL34" s="27">
        <v>0</v>
      </c>
      <c r="AM34" s="184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1420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4" t="s">
        <v>83</v>
      </c>
      <c r="O35" s="185" t="s">
        <v>84</v>
      </c>
      <c r="P35" s="27">
        <v>0</v>
      </c>
      <c r="Q35" s="27">
        <v>0</v>
      </c>
      <c r="R35" s="184" t="s">
        <v>83</v>
      </c>
      <c r="S35" s="184" t="s">
        <v>83</v>
      </c>
      <c r="T35" s="184" t="s">
        <v>83</v>
      </c>
      <c r="U35" s="184" t="s">
        <v>83</v>
      </c>
      <c r="V35" s="27">
        <v>1</v>
      </c>
      <c r="W35" s="27" t="s">
        <v>85</v>
      </c>
      <c r="X35" s="27">
        <v>0</v>
      </c>
      <c r="Y35" s="184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4" t="s">
        <v>83</v>
      </c>
      <c r="AF35" s="184" t="s">
        <v>83</v>
      </c>
      <c r="AG35" s="184" t="s">
        <v>83</v>
      </c>
      <c r="AH35" s="184" t="s">
        <v>83</v>
      </c>
      <c r="AI35" s="27"/>
      <c r="AJ35" s="27"/>
      <c r="AK35" s="27">
        <v>0</v>
      </c>
      <c r="AL35" s="27">
        <v>0</v>
      </c>
      <c r="AM35" s="184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1420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4" t="s">
        <v>83</v>
      </c>
      <c r="O36" s="185" t="s">
        <v>84</v>
      </c>
      <c r="P36" s="27">
        <v>0</v>
      </c>
      <c r="Q36" s="27">
        <v>0</v>
      </c>
      <c r="R36" s="184" t="s">
        <v>83</v>
      </c>
      <c r="S36" s="184" t="s">
        <v>83</v>
      </c>
      <c r="T36" s="184" t="s">
        <v>83</v>
      </c>
      <c r="U36" s="184" t="s">
        <v>83</v>
      </c>
      <c r="V36" s="27">
        <v>1</v>
      </c>
      <c r="W36" s="27" t="s">
        <v>85</v>
      </c>
      <c r="X36" s="27">
        <v>0</v>
      </c>
      <c r="Y36" s="184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4" t="s">
        <v>83</v>
      </c>
      <c r="AF36" s="184" t="s">
        <v>83</v>
      </c>
      <c r="AG36" s="184" t="s">
        <v>83</v>
      </c>
      <c r="AH36" s="184" t="s">
        <v>83</v>
      </c>
      <c r="AI36" s="27"/>
      <c r="AJ36" s="27"/>
      <c r="AK36" s="27">
        <v>0</v>
      </c>
      <c r="AL36" s="27">
        <v>0</v>
      </c>
      <c r="AM36" s="184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1387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1420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4" t="s">
        <v>83</v>
      </c>
      <c r="O37" s="185" t="s">
        <v>84</v>
      </c>
      <c r="P37" s="27">
        <v>0</v>
      </c>
      <c r="Q37" s="27">
        <v>0</v>
      </c>
      <c r="R37" s="184" t="s">
        <v>83</v>
      </c>
      <c r="S37" s="184" t="s">
        <v>83</v>
      </c>
      <c r="T37" s="184" t="s">
        <v>83</v>
      </c>
      <c r="U37" s="184" t="s">
        <v>83</v>
      </c>
      <c r="V37" s="27">
        <v>1</v>
      </c>
      <c r="W37" s="27" t="s">
        <v>85</v>
      </c>
      <c r="X37" s="27">
        <v>0</v>
      </c>
      <c r="Y37" s="184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4" t="s">
        <v>83</v>
      </c>
      <c r="AF37" s="184" t="s">
        <v>83</v>
      </c>
      <c r="AG37" s="184" t="s">
        <v>83</v>
      </c>
      <c r="AH37" s="184" t="s">
        <v>83</v>
      </c>
      <c r="AI37" s="27"/>
      <c r="AJ37" s="27"/>
      <c r="AK37" s="27">
        <v>0</v>
      </c>
      <c r="AL37" s="27">
        <v>0</v>
      </c>
      <c r="AM37" s="184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1420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4" t="s">
        <v>83</v>
      </c>
      <c r="O38" s="185" t="s">
        <v>84</v>
      </c>
      <c r="P38" s="27">
        <v>0</v>
      </c>
      <c r="Q38" s="27">
        <v>0</v>
      </c>
      <c r="R38" s="184" t="s">
        <v>83</v>
      </c>
      <c r="S38" s="184" t="s">
        <v>83</v>
      </c>
      <c r="T38" s="184" t="s">
        <v>83</v>
      </c>
      <c r="U38" s="184" t="s">
        <v>83</v>
      </c>
      <c r="V38" s="27">
        <v>2</v>
      </c>
      <c r="W38" s="27" t="s">
        <v>85</v>
      </c>
      <c r="X38" s="27">
        <v>0</v>
      </c>
      <c r="Y38" s="184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4" t="s">
        <v>83</v>
      </c>
      <c r="AF38" s="184" t="s">
        <v>83</v>
      </c>
      <c r="AG38" s="184" t="s">
        <v>83</v>
      </c>
      <c r="AH38" s="184" t="s">
        <v>83</v>
      </c>
      <c r="AI38" s="27"/>
      <c r="AJ38" s="27"/>
      <c r="AK38" s="27">
        <v>0</v>
      </c>
      <c r="AL38" s="27">
        <v>0</v>
      </c>
      <c r="AM38" s="184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1420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4" t="s">
        <v>83</v>
      </c>
      <c r="O39" s="185" t="s">
        <v>84</v>
      </c>
      <c r="P39" s="27">
        <v>0</v>
      </c>
      <c r="Q39" s="27">
        <v>0</v>
      </c>
      <c r="R39" s="184" t="s">
        <v>83</v>
      </c>
      <c r="S39" s="184" t="s">
        <v>83</v>
      </c>
      <c r="T39" s="184" t="s">
        <v>83</v>
      </c>
      <c r="U39" s="184" t="s">
        <v>83</v>
      </c>
      <c r="V39" s="27">
        <v>2</v>
      </c>
      <c r="W39" s="27" t="s">
        <v>85</v>
      </c>
      <c r="X39" s="27">
        <v>0</v>
      </c>
      <c r="Y39" s="184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4" t="s">
        <v>83</v>
      </c>
      <c r="AF39" s="184" t="s">
        <v>83</v>
      </c>
      <c r="AG39" s="184" t="s">
        <v>83</v>
      </c>
      <c r="AH39" s="184" t="s">
        <v>83</v>
      </c>
      <c r="AI39" s="27"/>
      <c r="AJ39" s="27"/>
      <c r="AK39" s="27">
        <v>0</v>
      </c>
      <c r="AL39" s="27">
        <v>0</v>
      </c>
      <c r="AM39" s="184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1420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4" t="s">
        <v>83</v>
      </c>
      <c r="O40" s="185" t="s">
        <v>84</v>
      </c>
      <c r="P40" s="27">
        <v>0</v>
      </c>
      <c r="Q40" s="27">
        <v>0</v>
      </c>
      <c r="R40" s="184" t="s">
        <v>83</v>
      </c>
      <c r="S40" s="184" t="s">
        <v>83</v>
      </c>
      <c r="T40" s="184" t="s">
        <v>83</v>
      </c>
      <c r="U40" s="184" t="s">
        <v>83</v>
      </c>
      <c r="V40" s="27">
        <v>2</v>
      </c>
      <c r="W40" s="27" t="s">
        <v>85</v>
      </c>
      <c r="X40" s="27">
        <v>0</v>
      </c>
      <c r="Y40" s="184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4" t="s">
        <v>83</v>
      </c>
      <c r="AF40" s="184" t="s">
        <v>83</v>
      </c>
      <c r="AG40" s="184" t="s">
        <v>83</v>
      </c>
      <c r="AH40" s="184" t="s">
        <v>83</v>
      </c>
      <c r="AI40" s="27"/>
      <c r="AJ40" s="27"/>
      <c r="AK40" s="27">
        <v>0</v>
      </c>
      <c r="AL40" s="27">
        <v>0</v>
      </c>
      <c r="AM40" s="184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1420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4" t="s">
        <v>83</v>
      </c>
      <c r="O41" s="185" t="s">
        <v>84</v>
      </c>
      <c r="P41" s="27">
        <v>0</v>
      </c>
      <c r="Q41" s="27">
        <v>0</v>
      </c>
      <c r="R41" s="184" t="s">
        <v>83</v>
      </c>
      <c r="S41" s="184" t="s">
        <v>83</v>
      </c>
      <c r="T41" s="184" t="s">
        <v>83</v>
      </c>
      <c r="U41" s="184" t="s">
        <v>83</v>
      </c>
      <c r="V41" s="27">
        <v>2</v>
      </c>
      <c r="W41" s="27" t="s">
        <v>85</v>
      </c>
      <c r="X41" s="27">
        <v>0</v>
      </c>
      <c r="Y41" s="184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4" t="s">
        <v>83</v>
      </c>
      <c r="AF41" s="184" t="s">
        <v>83</v>
      </c>
      <c r="AG41" s="184" t="s">
        <v>83</v>
      </c>
      <c r="AH41" s="184" t="s">
        <v>83</v>
      </c>
      <c r="AI41" s="27"/>
      <c r="AJ41" s="27"/>
      <c r="AK41" s="27">
        <v>0</v>
      </c>
      <c r="AL41" s="27">
        <v>0</v>
      </c>
      <c r="AM41" s="184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1420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4" t="s">
        <v>83</v>
      </c>
      <c r="O42" s="185" t="s">
        <v>84</v>
      </c>
      <c r="P42" s="27">
        <v>0</v>
      </c>
      <c r="Q42" s="27">
        <v>0</v>
      </c>
      <c r="R42" s="184" t="s">
        <v>83</v>
      </c>
      <c r="S42" s="184" t="s">
        <v>83</v>
      </c>
      <c r="T42" s="184" t="s">
        <v>83</v>
      </c>
      <c r="U42" s="184" t="s">
        <v>83</v>
      </c>
      <c r="V42" s="27">
        <v>2</v>
      </c>
      <c r="W42" s="27" t="s">
        <v>85</v>
      </c>
      <c r="X42" s="27">
        <v>0</v>
      </c>
      <c r="Y42" s="184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4" t="s">
        <v>83</v>
      </c>
      <c r="AF42" s="184" t="s">
        <v>83</v>
      </c>
      <c r="AG42" s="184" t="s">
        <v>83</v>
      </c>
      <c r="AH42" s="184" t="s">
        <v>83</v>
      </c>
      <c r="AI42" s="27"/>
      <c r="AJ42" s="27"/>
      <c r="AK42" s="27">
        <v>0</v>
      </c>
      <c r="AL42" s="27">
        <v>0</v>
      </c>
      <c r="AM42" s="184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1420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4" t="s">
        <v>83</v>
      </c>
      <c r="O43" s="185" t="s">
        <v>84</v>
      </c>
      <c r="P43" s="27">
        <v>0</v>
      </c>
      <c r="Q43" s="27">
        <v>0</v>
      </c>
      <c r="R43" s="184" t="s">
        <v>83</v>
      </c>
      <c r="S43" s="184" t="s">
        <v>83</v>
      </c>
      <c r="T43" s="184" t="s">
        <v>83</v>
      </c>
      <c r="U43" s="184" t="s">
        <v>83</v>
      </c>
      <c r="V43" s="27">
        <v>2</v>
      </c>
      <c r="W43" s="27" t="s">
        <v>85</v>
      </c>
      <c r="X43" s="27">
        <v>0</v>
      </c>
      <c r="Y43" s="184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4" t="s">
        <v>83</v>
      </c>
      <c r="AF43" s="184" t="s">
        <v>83</v>
      </c>
      <c r="AG43" s="184" t="s">
        <v>83</v>
      </c>
      <c r="AH43" s="184" t="s">
        <v>83</v>
      </c>
      <c r="AI43" s="27"/>
      <c r="AJ43" s="27"/>
      <c r="AK43" s="27">
        <v>0</v>
      </c>
      <c r="AL43" s="27">
        <v>0</v>
      </c>
      <c r="AM43" s="184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1420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4" t="s">
        <v>83</v>
      </c>
      <c r="O44" s="185" t="s">
        <v>84</v>
      </c>
      <c r="P44" s="27">
        <v>0</v>
      </c>
      <c r="Q44" s="27">
        <v>0</v>
      </c>
      <c r="R44" s="184" t="s">
        <v>83</v>
      </c>
      <c r="S44" s="184" t="s">
        <v>83</v>
      </c>
      <c r="T44" s="184" t="s">
        <v>83</v>
      </c>
      <c r="U44" s="184" t="s">
        <v>83</v>
      </c>
      <c r="V44" s="27">
        <v>2</v>
      </c>
      <c r="W44" s="27" t="s">
        <v>85</v>
      </c>
      <c r="X44" s="27">
        <v>0</v>
      </c>
      <c r="Y44" s="184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4" t="s">
        <v>83</v>
      </c>
      <c r="AF44" s="184" t="s">
        <v>83</v>
      </c>
      <c r="AG44" s="184" t="s">
        <v>83</v>
      </c>
      <c r="AH44" s="184" t="s">
        <v>83</v>
      </c>
      <c r="AI44" s="27"/>
      <c r="AJ44" s="27"/>
      <c r="AK44" s="27">
        <v>0</v>
      </c>
      <c r="AL44" s="27">
        <v>0</v>
      </c>
      <c r="AM44" s="184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1420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4" t="s">
        <v>83</v>
      </c>
      <c r="O45" s="185" t="s">
        <v>84</v>
      </c>
      <c r="P45" s="27">
        <v>0</v>
      </c>
      <c r="Q45" s="27">
        <v>0</v>
      </c>
      <c r="R45" s="184" t="s">
        <v>83</v>
      </c>
      <c r="S45" s="184" t="s">
        <v>83</v>
      </c>
      <c r="T45" s="184" t="s">
        <v>83</v>
      </c>
      <c r="U45" s="184" t="s">
        <v>83</v>
      </c>
      <c r="V45" s="27">
        <v>2</v>
      </c>
      <c r="W45" s="27" t="s">
        <v>85</v>
      </c>
      <c r="X45" s="27">
        <v>0</v>
      </c>
      <c r="Y45" s="184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4" t="s">
        <v>83</v>
      </c>
      <c r="AF45" s="184" t="s">
        <v>83</v>
      </c>
      <c r="AG45" s="184" t="s">
        <v>83</v>
      </c>
      <c r="AH45" s="184" t="s">
        <v>83</v>
      </c>
      <c r="AI45" s="27"/>
      <c r="AJ45" s="27"/>
      <c r="AK45" s="27">
        <v>0</v>
      </c>
      <c r="AL45" s="27">
        <v>0</v>
      </c>
      <c r="AM45" s="184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1420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4" t="s">
        <v>83</v>
      </c>
      <c r="O46" s="185" t="s">
        <v>84</v>
      </c>
      <c r="P46" s="27">
        <v>0</v>
      </c>
      <c r="Q46" s="27">
        <v>0</v>
      </c>
      <c r="R46" s="184" t="s">
        <v>83</v>
      </c>
      <c r="S46" s="184" t="s">
        <v>83</v>
      </c>
      <c r="T46" s="184" t="s">
        <v>83</v>
      </c>
      <c r="U46" s="184" t="s">
        <v>83</v>
      </c>
      <c r="V46" s="27">
        <v>2</v>
      </c>
      <c r="W46" s="27" t="s">
        <v>85</v>
      </c>
      <c r="X46" s="27">
        <v>0</v>
      </c>
      <c r="Y46" s="184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4" t="s">
        <v>83</v>
      </c>
      <c r="AF46" s="184" t="s">
        <v>83</v>
      </c>
      <c r="AG46" s="184" t="s">
        <v>83</v>
      </c>
      <c r="AH46" s="184" t="s">
        <v>83</v>
      </c>
      <c r="AI46" s="27"/>
      <c r="AJ46" s="27"/>
      <c r="AK46" s="27">
        <v>0</v>
      </c>
      <c r="AL46" s="27">
        <v>0</v>
      </c>
      <c r="AM46" s="184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1420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4" t="s">
        <v>83</v>
      </c>
      <c r="O47" s="185" t="s">
        <v>84</v>
      </c>
      <c r="P47" s="27">
        <v>0</v>
      </c>
      <c r="Q47" s="27">
        <v>0</v>
      </c>
      <c r="R47" s="184" t="s">
        <v>83</v>
      </c>
      <c r="S47" s="184" t="s">
        <v>83</v>
      </c>
      <c r="T47" s="184" t="s">
        <v>83</v>
      </c>
      <c r="U47" s="184" t="s">
        <v>83</v>
      </c>
      <c r="V47" s="27">
        <v>2</v>
      </c>
      <c r="W47" s="27" t="s">
        <v>85</v>
      </c>
      <c r="X47" s="27">
        <v>0</v>
      </c>
      <c r="Y47" s="184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4" t="s">
        <v>83</v>
      </c>
      <c r="AF47" s="184" t="s">
        <v>83</v>
      </c>
      <c r="AG47" s="184" t="s">
        <v>83</v>
      </c>
      <c r="AH47" s="184" t="s">
        <v>83</v>
      </c>
      <c r="AI47" s="27"/>
      <c r="AJ47" s="27"/>
      <c r="AK47" s="27">
        <v>0</v>
      </c>
      <c r="AL47" s="27">
        <v>0</v>
      </c>
      <c r="AM47" s="184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1420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4" t="s">
        <v>83</v>
      </c>
      <c r="O48" s="185" t="s">
        <v>84</v>
      </c>
      <c r="P48" s="27">
        <v>0</v>
      </c>
      <c r="Q48" s="27">
        <v>0</v>
      </c>
      <c r="R48" s="184" t="s">
        <v>83</v>
      </c>
      <c r="S48" s="184" t="s">
        <v>83</v>
      </c>
      <c r="T48" s="184" t="s">
        <v>83</v>
      </c>
      <c r="U48" s="184" t="s">
        <v>83</v>
      </c>
      <c r="V48" s="27">
        <v>2</v>
      </c>
      <c r="W48" s="27" t="s">
        <v>85</v>
      </c>
      <c r="X48" s="27">
        <v>0</v>
      </c>
      <c r="Y48" s="184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4" t="s">
        <v>83</v>
      </c>
      <c r="AF48" s="184" t="s">
        <v>83</v>
      </c>
      <c r="AG48" s="184" t="s">
        <v>83</v>
      </c>
      <c r="AH48" s="184" t="s">
        <v>83</v>
      </c>
      <c r="AI48" s="27"/>
      <c r="AJ48" s="27"/>
      <c r="AK48" s="27">
        <v>0</v>
      </c>
      <c r="AL48" s="27">
        <v>0</v>
      </c>
      <c r="AM48" s="184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1420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4" t="s">
        <v>83</v>
      </c>
      <c r="O49" s="185" t="s">
        <v>84</v>
      </c>
      <c r="P49" s="27">
        <v>0</v>
      </c>
      <c r="Q49" s="27">
        <v>0</v>
      </c>
      <c r="R49" s="184" t="s">
        <v>83</v>
      </c>
      <c r="S49" s="184" t="s">
        <v>83</v>
      </c>
      <c r="T49" s="184" t="s">
        <v>83</v>
      </c>
      <c r="U49" s="184" t="s">
        <v>83</v>
      </c>
      <c r="V49" s="27">
        <v>2</v>
      </c>
      <c r="W49" s="27" t="s">
        <v>85</v>
      </c>
      <c r="X49" s="27">
        <v>0</v>
      </c>
      <c r="Y49" s="184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4" t="s">
        <v>83</v>
      </c>
      <c r="AF49" s="184" t="s">
        <v>83</v>
      </c>
      <c r="AG49" s="184" t="s">
        <v>83</v>
      </c>
      <c r="AH49" s="184" t="s">
        <v>83</v>
      </c>
      <c r="AI49" s="27"/>
      <c r="AJ49" s="27"/>
      <c r="AK49" s="27">
        <v>0</v>
      </c>
      <c r="AL49" s="27">
        <v>0</v>
      </c>
      <c r="AM49" s="184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1420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4" t="s">
        <v>83</v>
      </c>
      <c r="O50" s="185" t="s">
        <v>84</v>
      </c>
      <c r="P50" s="27">
        <v>0</v>
      </c>
      <c r="Q50" s="27">
        <v>0</v>
      </c>
      <c r="R50" s="184" t="s">
        <v>83</v>
      </c>
      <c r="S50" s="184" t="s">
        <v>83</v>
      </c>
      <c r="T50" s="184" t="s">
        <v>83</v>
      </c>
      <c r="U50" s="184" t="s">
        <v>83</v>
      </c>
      <c r="V50" s="27">
        <v>2</v>
      </c>
      <c r="W50" s="27" t="s">
        <v>85</v>
      </c>
      <c r="X50" s="27">
        <v>0</v>
      </c>
      <c r="Y50" s="184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4" t="s">
        <v>83</v>
      </c>
      <c r="AF50" s="184" t="s">
        <v>83</v>
      </c>
      <c r="AG50" s="184" t="s">
        <v>83</v>
      </c>
      <c r="AH50" s="184" t="s">
        <v>83</v>
      </c>
      <c r="AI50" s="27"/>
      <c r="AJ50" s="27"/>
      <c r="AK50" s="27">
        <v>0</v>
      </c>
      <c r="AL50" s="27">
        <v>0</v>
      </c>
      <c r="AM50" s="184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1420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4" t="s">
        <v>83</v>
      </c>
      <c r="O51" s="185" t="s">
        <v>84</v>
      </c>
      <c r="P51" s="27">
        <v>0</v>
      </c>
      <c r="Q51" s="27">
        <v>0</v>
      </c>
      <c r="R51" s="184" t="s">
        <v>83</v>
      </c>
      <c r="S51" s="184" t="s">
        <v>83</v>
      </c>
      <c r="T51" s="184" t="s">
        <v>83</v>
      </c>
      <c r="U51" s="184" t="s">
        <v>83</v>
      </c>
      <c r="V51" s="27">
        <v>2</v>
      </c>
      <c r="W51" s="27" t="s">
        <v>85</v>
      </c>
      <c r="X51" s="27">
        <v>0</v>
      </c>
      <c r="Y51" s="184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4" t="s">
        <v>83</v>
      </c>
      <c r="AF51" s="184" t="s">
        <v>83</v>
      </c>
      <c r="AG51" s="184" t="s">
        <v>83</v>
      </c>
      <c r="AH51" s="184" t="s">
        <v>83</v>
      </c>
      <c r="AI51" s="27"/>
      <c r="AJ51" s="27"/>
      <c r="AK51" s="27">
        <v>0</v>
      </c>
      <c r="AL51" s="27">
        <v>0</v>
      </c>
      <c r="AM51" s="184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1420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4" t="s">
        <v>83</v>
      </c>
      <c r="O52" s="185" t="s">
        <v>84</v>
      </c>
      <c r="P52" s="27">
        <v>0</v>
      </c>
      <c r="Q52" s="27">
        <v>0</v>
      </c>
      <c r="R52" s="184" t="s">
        <v>83</v>
      </c>
      <c r="S52" s="184" t="s">
        <v>83</v>
      </c>
      <c r="T52" s="184" t="s">
        <v>83</v>
      </c>
      <c r="U52" s="184" t="s">
        <v>83</v>
      </c>
      <c r="V52" s="27">
        <v>2</v>
      </c>
      <c r="W52" s="27" t="s">
        <v>85</v>
      </c>
      <c r="X52" s="27">
        <v>0</v>
      </c>
      <c r="Y52" s="184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4" t="s">
        <v>83</v>
      </c>
      <c r="AF52" s="184" t="s">
        <v>83</v>
      </c>
      <c r="AG52" s="184" t="s">
        <v>83</v>
      </c>
      <c r="AH52" s="184" t="s">
        <v>83</v>
      </c>
      <c r="AI52" s="27"/>
      <c r="AJ52" s="27"/>
      <c r="AK52" s="27">
        <v>0</v>
      </c>
      <c r="AL52" s="27">
        <v>0</v>
      </c>
      <c r="AM52" s="184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1420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4" t="s">
        <v>83</v>
      </c>
      <c r="O53" s="185" t="s">
        <v>84</v>
      </c>
      <c r="P53" s="27">
        <v>0</v>
      </c>
      <c r="Q53" s="27">
        <v>0</v>
      </c>
      <c r="R53" s="184" t="s">
        <v>83</v>
      </c>
      <c r="S53" s="184" t="s">
        <v>83</v>
      </c>
      <c r="T53" s="184" t="s">
        <v>83</v>
      </c>
      <c r="U53" s="184" t="s">
        <v>83</v>
      </c>
      <c r="V53" s="27">
        <v>2</v>
      </c>
      <c r="W53" s="27" t="s">
        <v>85</v>
      </c>
      <c r="X53" s="27">
        <v>0</v>
      </c>
      <c r="Y53" s="184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4" t="s">
        <v>83</v>
      </c>
      <c r="AF53" s="184" t="s">
        <v>83</v>
      </c>
      <c r="AG53" s="184" t="s">
        <v>83</v>
      </c>
      <c r="AH53" s="184" t="s">
        <v>83</v>
      </c>
      <c r="AI53" s="27"/>
      <c r="AJ53" s="27"/>
      <c r="AK53" s="27">
        <v>0</v>
      </c>
      <c r="AL53" s="27">
        <v>0</v>
      </c>
      <c r="AM53" s="184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1420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4" t="s">
        <v>83</v>
      </c>
      <c r="O54" s="185" t="s">
        <v>84</v>
      </c>
      <c r="P54" s="27">
        <v>0</v>
      </c>
      <c r="Q54" s="27">
        <v>0</v>
      </c>
      <c r="R54" s="184" t="s">
        <v>83</v>
      </c>
      <c r="S54" s="184" t="s">
        <v>83</v>
      </c>
      <c r="T54" s="184" t="s">
        <v>83</v>
      </c>
      <c r="U54" s="184" t="s">
        <v>83</v>
      </c>
      <c r="V54" s="27">
        <v>2</v>
      </c>
      <c r="W54" s="27" t="s">
        <v>85</v>
      </c>
      <c r="X54" s="27">
        <v>0</v>
      </c>
      <c r="Y54" s="184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4" t="s">
        <v>83</v>
      </c>
      <c r="AF54" s="184" t="s">
        <v>83</v>
      </c>
      <c r="AG54" s="184" t="s">
        <v>83</v>
      </c>
      <c r="AH54" s="184" t="s">
        <v>83</v>
      </c>
      <c r="AI54" s="27"/>
      <c r="AJ54" s="27"/>
      <c r="AK54" s="27">
        <v>0</v>
      </c>
      <c r="AL54" s="27">
        <v>0</v>
      </c>
      <c r="AM54" s="184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1420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4" t="s">
        <v>83</v>
      </c>
      <c r="O55" s="185" t="s">
        <v>84</v>
      </c>
      <c r="P55" s="27">
        <v>0</v>
      </c>
      <c r="Q55" s="27">
        <v>0</v>
      </c>
      <c r="R55" s="184" t="s">
        <v>83</v>
      </c>
      <c r="S55" s="184" t="s">
        <v>83</v>
      </c>
      <c r="T55" s="184" t="s">
        <v>83</v>
      </c>
      <c r="U55" s="184" t="s">
        <v>83</v>
      </c>
      <c r="V55" s="27">
        <v>2</v>
      </c>
      <c r="W55" s="27" t="s">
        <v>85</v>
      </c>
      <c r="X55" s="27">
        <v>0</v>
      </c>
      <c r="Y55" s="184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4" t="s">
        <v>83</v>
      </c>
      <c r="AF55" s="184" t="s">
        <v>83</v>
      </c>
      <c r="AG55" s="184" t="s">
        <v>83</v>
      </c>
      <c r="AH55" s="184" t="s">
        <v>83</v>
      </c>
      <c r="AI55" s="27"/>
      <c r="AJ55" s="27"/>
      <c r="AK55" s="27">
        <v>0</v>
      </c>
      <c r="AL55" s="27">
        <v>0</v>
      </c>
      <c r="AM55" s="184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1420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4" t="s">
        <v>83</v>
      </c>
      <c r="O56" s="185" t="s">
        <v>84</v>
      </c>
      <c r="P56" s="27">
        <v>0</v>
      </c>
      <c r="Q56" s="27">
        <v>0</v>
      </c>
      <c r="R56" s="184" t="s">
        <v>83</v>
      </c>
      <c r="S56" s="184" t="s">
        <v>83</v>
      </c>
      <c r="T56" s="184" t="s">
        <v>83</v>
      </c>
      <c r="U56" s="184" t="s">
        <v>83</v>
      </c>
      <c r="V56" s="27">
        <v>2</v>
      </c>
      <c r="W56" s="27" t="s">
        <v>85</v>
      </c>
      <c r="X56" s="27">
        <v>0</v>
      </c>
      <c r="Y56" s="184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4" t="s">
        <v>83</v>
      </c>
      <c r="AF56" s="184" t="s">
        <v>83</v>
      </c>
      <c r="AG56" s="184" t="s">
        <v>83</v>
      </c>
      <c r="AH56" s="184" t="s">
        <v>83</v>
      </c>
      <c r="AI56" s="27"/>
      <c r="AJ56" s="27"/>
      <c r="AK56" s="27">
        <v>0</v>
      </c>
      <c r="AL56" s="27">
        <v>0</v>
      </c>
      <c r="AM56" s="184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1420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4" t="s">
        <v>83</v>
      </c>
      <c r="O57" s="185" t="s">
        <v>84</v>
      </c>
      <c r="P57" s="27">
        <v>0</v>
      </c>
      <c r="Q57" s="27">
        <v>0</v>
      </c>
      <c r="R57" s="184" t="s">
        <v>83</v>
      </c>
      <c r="S57" s="184" t="s">
        <v>83</v>
      </c>
      <c r="T57" s="184" t="s">
        <v>83</v>
      </c>
      <c r="U57" s="184" t="s">
        <v>83</v>
      </c>
      <c r="V57" s="27">
        <v>2</v>
      </c>
      <c r="W57" s="27" t="s">
        <v>85</v>
      </c>
      <c r="X57" s="27">
        <v>0</v>
      </c>
      <c r="Y57" s="184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4" t="s">
        <v>83</v>
      </c>
      <c r="AF57" s="184" t="s">
        <v>83</v>
      </c>
      <c r="AG57" s="184" t="s">
        <v>83</v>
      </c>
      <c r="AH57" s="184" t="s">
        <v>83</v>
      </c>
      <c r="AI57" s="27"/>
      <c r="AJ57" s="27"/>
      <c r="AK57" s="27">
        <v>0</v>
      </c>
      <c r="AL57" s="27">
        <v>0</v>
      </c>
      <c r="AM57" s="184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1420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4" t="s">
        <v>83</v>
      </c>
      <c r="O58" s="185" t="s">
        <v>84</v>
      </c>
      <c r="P58" s="27">
        <v>0</v>
      </c>
      <c r="Q58" s="27">
        <v>0</v>
      </c>
      <c r="R58" s="184" t="s">
        <v>83</v>
      </c>
      <c r="S58" s="184" t="s">
        <v>83</v>
      </c>
      <c r="T58" s="184" t="s">
        <v>83</v>
      </c>
      <c r="U58" s="184" t="s">
        <v>83</v>
      </c>
      <c r="V58" s="27">
        <v>2</v>
      </c>
      <c r="W58" s="27" t="s">
        <v>85</v>
      </c>
      <c r="X58" s="27">
        <v>0</v>
      </c>
      <c r="Y58" s="184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4" t="s">
        <v>83</v>
      </c>
      <c r="AF58" s="184" t="s">
        <v>83</v>
      </c>
      <c r="AG58" s="184" t="s">
        <v>83</v>
      </c>
      <c r="AH58" s="184" t="s">
        <v>83</v>
      </c>
      <c r="AI58" s="27"/>
      <c r="AJ58" s="27"/>
      <c r="AK58" s="27">
        <v>0</v>
      </c>
      <c r="AL58" s="27">
        <v>0</v>
      </c>
      <c r="AM58" s="184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1420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4" t="s">
        <v>83</v>
      </c>
      <c r="O59" s="185" t="s">
        <v>84</v>
      </c>
      <c r="P59" s="27">
        <v>0</v>
      </c>
      <c r="Q59" s="27">
        <v>0</v>
      </c>
      <c r="R59" s="184" t="s">
        <v>83</v>
      </c>
      <c r="S59" s="184" t="s">
        <v>83</v>
      </c>
      <c r="T59" s="184" t="s">
        <v>83</v>
      </c>
      <c r="U59" s="184" t="s">
        <v>83</v>
      </c>
      <c r="V59" s="27">
        <v>2</v>
      </c>
      <c r="W59" s="27" t="s">
        <v>85</v>
      </c>
      <c r="X59" s="27">
        <v>0</v>
      </c>
      <c r="Y59" s="184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4" t="s">
        <v>83</v>
      </c>
      <c r="AF59" s="184" t="s">
        <v>83</v>
      </c>
      <c r="AG59" s="184" t="s">
        <v>83</v>
      </c>
      <c r="AH59" s="184" t="s">
        <v>83</v>
      </c>
      <c r="AI59" s="27"/>
      <c r="AJ59" s="27"/>
      <c r="AK59" s="27">
        <v>0</v>
      </c>
      <c r="AL59" s="27">
        <v>0</v>
      </c>
      <c r="AM59" s="184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1420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4" t="s">
        <v>83</v>
      </c>
      <c r="O60" s="185" t="s">
        <v>84</v>
      </c>
      <c r="P60" s="27">
        <v>0</v>
      </c>
      <c r="Q60" s="27">
        <v>0</v>
      </c>
      <c r="R60" s="184" t="s">
        <v>83</v>
      </c>
      <c r="S60" s="184" t="s">
        <v>83</v>
      </c>
      <c r="T60" s="184" t="s">
        <v>83</v>
      </c>
      <c r="U60" s="184" t="s">
        <v>83</v>
      </c>
      <c r="V60" s="27">
        <v>2</v>
      </c>
      <c r="W60" s="27" t="s">
        <v>85</v>
      </c>
      <c r="X60" s="27">
        <v>0</v>
      </c>
      <c r="Y60" s="184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4" t="s">
        <v>83</v>
      </c>
      <c r="AF60" s="184" t="s">
        <v>83</v>
      </c>
      <c r="AG60" s="184" t="s">
        <v>83</v>
      </c>
      <c r="AH60" s="184" t="s">
        <v>83</v>
      </c>
      <c r="AI60" s="27"/>
      <c r="AJ60" s="27"/>
      <c r="AK60" s="27">
        <v>0</v>
      </c>
      <c r="AL60" s="27">
        <v>0</v>
      </c>
      <c r="AM60" s="184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1420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4" t="s">
        <v>83</v>
      </c>
      <c r="O61" s="185" t="s">
        <v>84</v>
      </c>
      <c r="P61" s="27">
        <v>0</v>
      </c>
      <c r="Q61" s="27">
        <v>0</v>
      </c>
      <c r="R61" s="184" t="s">
        <v>83</v>
      </c>
      <c r="S61" s="184" t="s">
        <v>83</v>
      </c>
      <c r="T61" s="184" t="s">
        <v>83</v>
      </c>
      <c r="U61" s="184" t="s">
        <v>83</v>
      </c>
      <c r="V61" s="27">
        <v>2</v>
      </c>
      <c r="W61" s="27" t="s">
        <v>85</v>
      </c>
      <c r="X61" s="27">
        <v>0</v>
      </c>
      <c r="Y61" s="184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4" t="s">
        <v>83</v>
      </c>
      <c r="AF61" s="184" t="s">
        <v>83</v>
      </c>
      <c r="AG61" s="184" t="s">
        <v>83</v>
      </c>
      <c r="AH61" s="184" t="s">
        <v>83</v>
      </c>
      <c r="AI61" s="27"/>
      <c r="AJ61" s="27"/>
      <c r="AK61" s="27">
        <v>0</v>
      </c>
      <c r="AL61" s="27">
        <v>0</v>
      </c>
      <c r="AM61" s="184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1420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4" t="s">
        <v>83</v>
      </c>
      <c r="O62" s="185" t="s">
        <v>84</v>
      </c>
      <c r="P62" s="27">
        <v>0</v>
      </c>
      <c r="Q62" s="27">
        <v>0</v>
      </c>
      <c r="R62" s="184" t="s">
        <v>83</v>
      </c>
      <c r="S62" s="184" t="s">
        <v>83</v>
      </c>
      <c r="T62" s="184" t="s">
        <v>83</v>
      </c>
      <c r="U62" s="184" t="s">
        <v>83</v>
      </c>
      <c r="V62" s="27">
        <v>2</v>
      </c>
      <c r="W62" s="27" t="s">
        <v>85</v>
      </c>
      <c r="X62" s="27">
        <v>0</v>
      </c>
      <c r="Y62" s="184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4" t="s">
        <v>83</v>
      </c>
      <c r="AF62" s="184" t="s">
        <v>83</v>
      </c>
      <c r="AG62" s="184" t="s">
        <v>83</v>
      </c>
      <c r="AH62" s="184" t="s">
        <v>83</v>
      </c>
      <c r="AI62" s="27"/>
      <c r="AJ62" s="27"/>
      <c r="AK62" s="27">
        <v>0</v>
      </c>
      <c r="AL62" s="27">
        <v>0</v>
      </c>
      <c r="AM62" s="184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1420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4" t="s">
        <v>83</v>
      </c>
      <c r="O63" s="185" t="s">
        <v>84</v>
      </c>
      <c r="P63" s="27">
        <v>0</v>
      </c>
      <c r="Q63" s="27">
        <v>0</v>
      </c>
      <c r="R63" s="184" t="s">
        <v>83</v>
      </c>
      <c r="S63" s="184" t="s">
        <v>83</v>
      </c>
      <c r="T63" s="184" t="s">
        <v>83</v>
      </c>
      <c r="U63" s="184" t="s">
        <v>83</v>
      </c>
      <c r="V63" s="27">
        <v>2</v>
      </c>
      <c r="W63" s="27" t="s">
        <v>85</v>
      </c>
      <c r="X63" s="27">
        <v>0</v>
      </c>
      <c r="Y63" s="184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4" t="s">
        <v>83</v>
      </c>
      <c r="AF63" s="184" t="s">
        <v>83</v>
      </c>
      <c r="AG63" s="184" t="s">
        <v>83</v>
      </c>
      <c r="AH63" s="184" t="s">
        <v>83</v>
      </c>
      <c r="AI63" s="27"/>
      <c r="AJ63" s="27"/>
      <c r="AK63" s="27">
        <v>0</v>
      </c>
      <c r="AL63" s="27">
        <v>0</v>
      </c>
      <c r="AM63" s="184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1420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4" t="s">
        <v>83</v>
      </c>
      <c r="O64" s="185" t="s">
        <v>84</v>
      </c>
      <c r="P64" s="27">
        <v>0</v>
      </c>
      <c r="Q64" s="27">
        <v>0</v>
      </c>
      <c r="R64" s="184" t="s">
        <v>83</v>
      </c>
      <c r="S64" s="184" t="s">
        <v>83</v>
      </c>
      <c r="T64" s="184" t="s">
        <v>83</v>
      </c>
      <c r="U64" s="184" t="s">
        <v>83</v>
      </c>
      <c r="V64" s="27">
        <v>2</v>
      </c>
      <c r="W64" s="27" t="s">
        <v>85</v>
      </c>
      <c r="X64" s="27">
        <v>0</v>
      </c>
      <c r="Y64" s="184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4" t="s">
        <v>83</v>
      </c>
      <c r="AF64" s="184" t="s">
        <v>83</v>
      </c>
      <c r="AG64" s="184" t="s">
        <v>83</v>
      </c>
      <c r="AH64" s="184" t="s">
        <v>83</v>
      </c>
      <c r="AI64" s="27"/>
      <c r="AJ64" s="27"/>
      <c r="AK64" s="27">
        <v>0</v>
      </c>
      <c r="AL64" s="27">
        <v>0</v>
      </c>
      <c r="AM64" s="184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1420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4" t="s">
        <v>83</v>
      </c>
      <c r="O65" s="185" t="s">
        <v>84</v>
      </c>
      <c r="P65" s="27">
        <v>0</v>
      </c>
      <c r="Q65" s="27">
        <v>0</v>
      </c>
      <c r="R65" s="184" t="s">
        <v>83</v>
      </c>
      <c r="S65" s="184" t="s">
        <v>83</v>
      </c>
      <c r="T65" s="184" t="s">
        <v>83</v>
      </c>
      <c r="U65" s="184" t="s">
        <v>83</v>
      </c>
      <c r="V65" s="27">
        <v>2</v>
      </c>
      <c r="W65" s="27" t="s">
        <v>85</v>
      </c>
      <c r="X65" s="27">
        <v>0</v>
      </c>
      <c r="Y65" s="184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4" t="s">
        <v>83</v>
      </c>
      <c r="AF65" s="184" t="s">
        <v>83</v>
      </c>
      <c r="AG65" s="184" t="s">
        <v>83</v>
      </c>
      <c r="AH65" s="184" t="s">
        <v>83</v>
      </c>
      <c r="AI65" s="27"/>
      <c r="AJ65" s="27"/>
      <c r="AK65" s="27">
        <v>0</v>
      </c>
      <c r="AL65" s="27">
        <v>0</v>
      </c>
      <c r="AM65" s="184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1420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4" t="s">
        <v>83</v>
      </c>
      <c r="O66" s="185" t="s">
        <v>84</v>
      </c>
      <c r="P66" s="27">
        <v>0</v>
      </c>
      <c r="Q66" s="27">
        <v>0</v>
      </c>
      <c r="R66" s="184" t="s">
        <v>83</v>
      </c>
      <c r="S66" s="184" t="s">
        <v>83</v>
      </c>
      <c r="T66" s="184" t="s">
        <v>83</v>
      </c>
      <c r="U66" s="184" t="s">
        <v>83</v>
      </c>
      <c r="V66" s="27">
        <v>2</v>
      </c>
      <c r="W66" s="27" t="s">
        <v>85</v>
      </c>
      <c r="X66" s="27">
        <v>0</v>
      </c>
      <c r="Y66" s="184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4" t="s">
        <v>83</v>
      </c>
      <c r="AF66" s="184" t="s">
        <v>83</v>
      </c>
      <c r="AG66" s="184" t="s">
        <v>83</v>
      </c>
      <c r="AH66" s="184" t="s">
        <v>83</v>
      </c>
      <c r="AI66" s="27"/>
      <c r="AJ66" s="27"/>
      <c r="AK66" s="27">
        <v>0</v>
      </c>
      <c r="AL66" s="27">
        <v>0</v>
      </c>
      <c r="AM66" s="184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1420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4" t="s">
        <v>83</v>
      </c>
      <c r="O67" s="185" t="s">
        <v>84</v>
      </c>
      <c r="P67" s="27">
        <v>0</v>
      </c>
      <c r="Q67" s="27">
        <v>0</v>
      </c>
      <c r="R67" s="184" t="s">
        <v>83</v>
      </c>
      <c r="S67" s="184" t="s">
        <v>83</v>
      </c>
      <c r="T67" s="184" t="s">
        <v>83</v>
      </c>
      <c r="U67" s="184" t="s">
        <v>83</v>
      </c>
      <c r="V67" s="27">
        <v>2</v>
      </c>
      <c r="W67" s="27" t="s">
        <v>85</v>
      </c>
      <c r="X67" s="27">
        <v>0</v>
      </c>
      <c r="Y67" s="184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4" t="s">
        <v>83</v>
      </c>
      <c r="AF67" s="184" t="s">
        <v>83</v>
      </c>
      <c r="AG67" s="184" t="s">
        <v>83</v>
      </c>
      <c r="AH67" s="184" t="s">
        <v>83</v>
      </c>
      <c r="AI67" s="27"/>
      <c r="AJ67" s="27"/>
      <c r="AK67" s="27">
        <v>0</v>
      </c>
      <c r="AL67" s="27">
        <v>0</v>
      </c>
      <c r="AM67" s="184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1420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4" t="s">
        <v>83</v>
      </c>
      <c r="O68" s="185" t="s">
        <v>84</v>
      </c>
      <c r="P68" s="27">
        <v>0</v>
      </c>
      <c r="Q68" s="27">
        <v>0</v>
      </c>
      <c r="R68" s="184" t="s">
        <v>83</v>
      </c>
      <c r="S68" s="184" t="s">
        <v>83</v>
      </c>
      <c r="T68" s="184" t="s">
        <v>83</v>
      </c>
      <c r="U68" s="184" t="s">
        <v>83</v>
      </c>
      <c r="V68" s="27">
        <v>2</v>
      </c>
      <c r="W68" s="27" t="s">
        <v>85</v>
      </c>
      <c r="X68" s="27">
        <v>0</v>
      </c>
      <c r="Y68" s="184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4" t="s">
        <v>83</v>
      </c>
      <c r="AF68" s="184" t="s">
        <v>83</v>
      </c>
      <c r="AG68" s="184" t="s">
        <v>83</v>
      </c>
      <c r="AH68" s="184" t="s">
        <v>83</v>
      </c>
      <c r="AI68" s="27"/>
      <c r="AJ68" s="27"/>
      <c r="AK68" s="27">
        <v>0</v>
      </c>
      <c r="AL68" s="27">
        <v>0</v>
      </c>
      <c r="AM68" s="184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1420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4" t="s">
        <v>83</v>
      </c>
      <c r="O69" s="185" t="s">
        <v>84</v>
      </c>
      <c r="P69" s="27">
        <v>0</v>
      </c>
      <c r="Q69" s="27">
        <v>0</v>
      </c>
      <c r="R69" s="184" t="s">
        <v>83</v>
      </c>
      <c r="S69" s="184" t="s">
        <v>83</v>
      </c>
      <c r="T69" s="184" t="s">
        <v>83</v>
      </c>
      <c r="U69" s="184" t="s">
        <v>83</v>
      </c>
      <c r="V69" s="27">
        <v>2</v>
      </c>
      <c r="W69" s="27" t="s">
        <v>85</v>
      </c>
      <c r="X69" s="27">
        <v>0</v>
      </c>
      <c r="Y69" s="184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4" t="s">
        <v>83</v>
      </c>
      <c r="AF69" s="184" t="s">
        <v>83</v>
      </c>
      <c r="AG69" s="184" t="s">
        <v>83</v>
      </c>
      <c r="AH69" s="184" t="s">
        <v>83</v>
      </c>
      <c r="AI69" s="27"/>
      <c r="AJ69" s="27"/>
      <c r="AK69" s="27">
        <v>0</v>
      </c>
      <c r="AL69" s="27">
        <v>0</v>
      </c>
      <c r="AM69" s="184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1420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4" t="s">
        <v>83</v>
      </c>
      <c r="O70" s="185" t="s">
        <v>84</v>
      </c>
      <c r="P70" s="27">
        <v>0</v>
      </c>
      <c r="Q70" s="27">
        <v>0</v>
      </c>
      <c r="R70" s="184" t="s">
        <v>83</v>
      </c>
      <c r="S70" s="184" t="s">
        <v>83</v>
      </c>
      <c r="T70" s="184" t="s">
        <v>83</v>
      </c>
      <c r="U70" s="184" t="s">
        <v>83</v>
      </c>
      <c r="V70" s="27">
        <v>2</v>
      </c>
      <c r="W70" s="27" t="s">
        <v>85</v>
      </c>
      <c r="X70" s="27">
        <v>0</v>
      </c>
      <c r="Y70" s="184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4" t="s">
        <v>83</v>
      </c>
      <c r="AF70" s="184" t="s">
        <v>83</v>
      </c>
      <c r="AG70" s="184" t="s">
        <v>83</v>
      </c>
      <c r="AH70" s="184" t="s">
        <v>83</v>
      </c>
      <c r="AI70" s="27"/>
      <c r="AJ70" s="27"/>
      <c r="AK70" s="27">
        <v>0</v>
      </c>
      <c r="AL70" s="27">
        <v>0</v>
      </c>
      <c r="AM70" s="184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1420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4" t="s">
        <v>83</v>
      </c>
      <c r="O71" s="185" t="s">
        <v>84</v>
      </c>
      <c r="P71" s="27">
        <v>0</v>
      </c>
      <c r="Q71" s="27">
        <v>0</v>
      </c>
      <c r="R71" s="184" t="s">
        <v>83</v>
      </c>
      <c r="S71" s="184" t="s">
        <v>83</v>
      </c>
      <c r="T71" s="184" t="s">
        <v>83</v>
      </c>
      <c r="U71" s="184" t="s">
        <v>83</v>
      </c>
      <c r="V71" s="27">
        <v>2</v>
      </c>
      <c r="W71" s="27" t="s">
        <v>85</v>
      </c>
      <c r="X71" s="27">
        <v>0</v>
      </c>
      <c r="Y71" s="184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4" t="s">
        <v>83</v>
      </c>
      <c r="AF71" s="184" t="s">
        <v>83</v>
      </c>
      <c r="AG71" s="184" t="s">
        <v>83</v>
      </c>
      <c r="AH71" s="184" t="s">
        <v>83</v>
      </c>
      <c r="AI71" s="27"/>
      <c r="AJ71" s="27"/>
      <c r="AK71" s="27">
        <v>0</v>
      </c>
      <c r="AL71" s="27">
        <v>0</v>
      </c>
      <c r="AM71" s="184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1388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1420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4" t="s">
        <v>83</v>
      </c>
      <c r="O72" s="185" t="s">
        <v>84</v>
      </c>
      <c r="P72" s="27">
        <v>0</v>
      </c>
      <c r="Q72" s="27">
        <v>0</v>
      </c>
      <c r="R72" s="184" t="s">
        <v>83</v>
      </c>
      <c r="S72" s="184" t="s">
        <v>83</v>
      </c>
      <c r="T72" s="184" t="s">
        <v>83</v>
      </c>
      <c r="U72" s="184" t="s">
        <v>83</v>
      </c>
      <c r="V72" s="27">
        <v>2</v>
      </c>
      <c r="W72" s="27" t="s">
        <v>85</v>
      </c>
      <c r="X72" s="27">
        <v>0</v>
      </c>
      <c r="Y72" s="184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4" t="s">
        <v>83</v>
      </c>
      <c r="AF72" s="184" t="s">
        <v>83</v>
      </c>
      <c r="AG72" s="184" t="s">
        <v>83</v>
      </c>
      <c r="AH72" s="184" t="s">
        <v>83</v>
      </c>
      <c r="AI72" s="27"/>
      <c r="AJ72" s="27"/>
      <c r="AK72" s="27">
        <v>0</v>
      </c>
      <c r="AL72" s="27">
        <v>0</v>
      </c>
      <c r="AM72" s="184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1420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4" t="s">
        <v>83</v>
      </c>
      <c r="O73" s="185" t="s">
        <v>84</v>
      </c>
      <c r="P73" s="27">
        <v>0</v>
      </c>
      <c r="Q73" s="27">
        <v>0</v>
      </c>
      <c r="R73" s="184" t="s">
        <v>83</v>
      </c>
      <c r="S73" s="184" t="s">
        <v>83</v>
      </c>
      <c r="T73" s="184" t="s">
        <v>83</v>
      </c>
      <c r="U73" s="184" t="s">
        <v>83</v>
      </c>
      <c r="V73" s="27">
        <v>3</v>
      </c>
      <c r="W73" s="27" t="s">
        <v>85</v>
      </c>
      <c r="X73" s="27">
        <v>0</v>
      </c>
      <c r="Y73" s="184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4" t="s">
        <v>83</v>
      </c>
      <c r="AF73" s="184" t="s">
        <v>83</v>
      </c>
      <c r="AG73" s="184" t="s">
        <v>83</v>
      </c>
      <c r="AH73" s="184" t="s">
        <v>83</v>
      </c>
      <c r="AI73" s="27"/>
      <c r="AJ73" s="27"/>
      <c r="AK73" s="27">
        <v>0</v>
      </c>
      <c r="AL73" s="27">
        <v>0</v>
      </c>
      <c r="AM73" s="184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1420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4" t="s">
        <v>83</v>
      </c>
      <c r="O74" s="185" t="s">
        <v>84</v>
      </c>
      <c r="P74" s="27">
        <v>0</v>
      </c>
      <c r="Q74" s="27">
        <v>0</v>
      </c>
      <c r="R74" s="184" t="s">
        <v>83</v>
      </c>
      <c r="S74" s="184" t="s">
        <v>83</v>
      </c>
      <c r="T74" s="184" t="s">
        <v>83</v>
      </c>
      <c r="U74" s="184" t="s">
        <v>83</v>
      </c>
      <c r="V74" s="27">
        <v>3</v>
      </c>
      <c r="W74" s="27" t="s">
        <v>85</v>
      </c>
      <c r="X74" s="27">
        <v>0</v>
      </c>
      <c r="Y74" s="184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4" t="s">
        <v>83</v>
      </c>
      <c r="AF74" s="184" t="s">
        <v>83</v>
      </c>
      <c r="AG74" s="184" t="s">
        <v>83</v>
      </c>
      <c r="AH74" s="184" t="s">
        <v>83</v>
      </c>
      <c r="AI74" s="27"/>
      <c r="AJ74" s="27"/>
      <c r="AK74" s="27">
        <v>0</v>
      </c>
      <c r="AL74" s="27">
        <v>0</v>
      </c>
      <c r="AM74" s="184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1420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4" t="s">
        <v>83</v>
      </c>
      <c r="O75" s="185" t="s">
        <v>84</v>
      </c>
      <c r="P75" s="27">
        <v>0</v>
      </c>
      <c r="Q75" s="27">
        <v>0</v>
      </c>
      <c r="R75" s="184" t="s">
        <v>83</v>
      </c>
      <c r="S75" s="184" t="s">
        <v>83</v>
      </c>
      <c r="T75" s="184" t="s">
        <v>83</v>
      </c>
      <c r="U75" s="184" t="s">
        <v>83</v>
      </c>
      <c r="V75" s="27">
        <v>3</v>
      </c>
      <c r="W75" s="27" t="s">
        <v>85</v>
      </c>
      <c r="X75" s="27">
        <v>0</v>
      </c>
      <c r="Y75" s="184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4" t="s">
        <v>83</v>
      </c>
      <c r="AF75" s="184" t="s">
        <v>83</v>
      </c>
      <c r="AG75" s="184" t="s">
        <v>83</v>
      </c>
      <c r="AH75" s="184" t="s">
        <v>83</v>
      </c>
      <c r="AI75" s="27"/>
      <c r="AJ75" s="27"/>
      <c r="AK75" s="27">
        <v>0</v>
      </c>
      <c r="AL75" s="27">
        <v>0</v>
      </c>
      <c r="AM75" s="184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1420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4" t="s">
        <v>83</v>
      </c>
      <c r="O76" s="185" t="s">
        <v>84</v>
      </c>
      <c r="P76" s="27">
        <v>0</v>
      </c>
      <c r="Q76" s="27">
        <v>0</v>
      </c>
      <c r="R76" s="184" t="s">
        <v>83</v>
      </c>
      <c r="S76" s="184" t="s">
        <v>83</v>
      </c>
      <c r="T76" s="184" t="s">
        <v>83</v>
      </c>
      <c r="U76" s="184" t="s">
        <v>83</v>
      </c>
      <c r="V76" s="27">
        <v>3</v>
      </c>
      <c r="W76" s="27" t="s">
        <v>85</v>
      </c>
      <c r="X76" s="27">
        <v>0</v>
      </c>
      <c r="Y76" s="184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4" t="s">
        <v>83</v>
      </c>
      <c r="AF76" s="184" t="s">
        <v>83</v>
      </c>
      <c r="AG76" s="184" t="s">
        <v>83</v>
      </c>
      <c r="AH76" s="184" t="s">
        <v>83</v>
      </c>
      <c r="AI76" s="27"/>
      <c r="AJ76" s="27"/>
      <c r="AK76" s="27">
        <v>0</v>
      </c>
      <c r="AL76" s="27">
        <v>0</v>
      </c>
      <c r="AM76" s="184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1420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4" t="s">
        <v>83</v>
      </c>
      <c r="O77" s="185" t="s">
        <v>84</v>
      </c>
      <c r="P77" s="27">
        <v>0</v>
      </c>
      <c r="Q77" s="27">
        <v>0</v>
      </c>
      <c r="R77" s="184" t="s">
        <v>83</v>
      </c>
      <c r="S77" s="184" t="s">
        <v>83</v>
      </c>
      <c r="T77" s="184" t="s">
        <v>83</v>
      </c>
      <c r="U77" s="184" t="s">
        <v>83</v>
      </c>
      <c r="V77" s="27">
        <v>3</v>
      </c>
      <c r="W77" s="27" t="s">
        <v>85</v>
      </c>
      <c r="X77" s="27">
        <v>0</v>
      </c>
      <c r="Y77" s="184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4" t="s">
        <v>83</v>
      </c>
      <c r="AF77" s="184" t="s">
        <v>83</v>
      </c>
      <c r="AG77" s="184" t="s">
        <v>83</v>
      </c>
      <c r="AH77" s="184" t="s">
        <v>83</v>
      </c>
      <c r="AI77" s="27"/>
      <c r="AJ77" s="27"/>
      <c r="AK77" s="27">
        <v>0</v>
      </c>
      <c r="AL77" s="27">
        <v>0</v>
      </c>
      <c r="AM77" s="184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1420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4" t="s">
        <v>83</v>
      </c>
      <c r="O78" s="185" t="s">
        <v>84</v>
      </c>
      <c r="P78" s="27">
        <v>0</v>
      </c>
      <c r="Q78" s="27">
        <v>0</v>
      </c>
      <c r="R78" s="184" t="s">
        <v>83</v>
      </c>
      <c r="S78" s="184" t="s">
        <v>83</v>
      </c>
      <c r="T78" s="184" t="s">
        <v>83</v>
      </c>
      <c r="U78" s="184" t="s">
        <v>83</v>
      </c>
      <c r="V78" s="27">
        <v>3</v>
      </c>
      <c r="W78" s="27" t="s">
        <v>85</v>
      </c>
      <c r="X78" s="27">
        <v>0</v>
      </c>
      <c r="Y78" s="184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4" t="s">
        <v>83</v>
      </c>
      <c r="AF78" s="184" t="s">
        <v>83</v>
      </c>
      <c r="AG78" s="184" t="s">
        <v>83</v>
      </c>
      <c r="AH78" s="184" t="s">
        <v>83</v>
      </c>
      <c r="AI78" s="27"/>
      <c r="AJ78" s="27"/>
      <c r="AK78" s="27">
        <v>0</v>
      </c>
      <c r="AL78" s="27">
        <v>0</v>
      </c>
      <c r="AM78" s="184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1420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4" t="s">
        <v>83</v>
      </c>
      <c r="O79" s="185" t="s">
        <v>84</v>
      </c>
      <c r="P79" s="27">
        <v>0</v>
      </c>
      <c r="Q79" s="27">
        <v>0</v>
      </c>
      <c r="R79" s="184" t="s">
        <v>83</v>
      </c>
      <c r="S79" s="184" t="s">
        <v>83</v>
      </c>
      <c r="T79" s="184" t="s">
        <v>83</v>
      </c>
      <c r="U79" s="184" t="s">
        <v>83</v>
      </c>
      <c r="V79" s="27">
        <v>3</v>
      </c>
      <c r="W79" s="27" t="s">
        <v>85</v>
      </c>
      <c r="X79" s="27">
        <v>0</v>
      </c>
      <c r="Y79" s="184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4" t="s">
        <v>83</v>
      </c>
      <c r="AF79" s="184" t="s">
        <v>83</v>
      </c>
      <c r="AG79" s="184" t="s">
        <v>83</v>
      </c>
      <c r="AH79" s="184" t="s">
        <v>83</v>
      </c>
      <c r="AI79" s="27"/>
      <c r="AJ79" s="27"/>
      <c r="AK79" s="27">
        <v>0</v>
      </c>
      <c r="AL79" s="27">
        <v>0</v>
      </c>
      <c r="AM79" s="184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1420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4" t="s">
        <v>83</v>
      </c>
      <c r="O80" s="185" t="s">
        <v>84</v>
      </c>
      <c r="P80" s="27">
        <v>0</v>
      </c>
      <c r="Q80" s="27">
        <v>0</v>
      </c>
      <c r="R80" s="184" t="s">
        <v>83</v>
      </c>
      <c r="S80" s="184" t="s">
        <v>83</v>
      </c>
      <c r="T80" s="184" t="s">
        <v>83</v>
      </c>
      <c r="U80" s="184" t="s">
        <v>83</v>
      </c>
      <c r="V80" s="27">
        <v>3</v>
      </c>
      <c r="W80" s="27" t="s">
        <v>85</v>
      </c>
      <c r="X80" s="27">
        <v>0</v>
      </c>
      <c r="Y80" s="184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4" t="s">
        <v>83</v>
      </c>
      <c r="AF80" s="184" t="s">
        <v>83</v>
      </c>
      <c r="AG80" s="184" t="s">
        <v>83</v>
      </c>
      <c r="AH80" s="184" t="s">
        <v>83</v>
      </c>
      <c r="AI80" s="27"/>
      <c r="AJ80" s="27"/>
      <c r="AK80" s="27">
        <v>0</v>
      </c>
      <c r="AL80" s="27">
        <v>0</v>
      </c>
      <c r="AM80" s="184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1420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4" t="s">
        <v>83</v>
      </c>
      <c r="O81" s="185" t="s">
        <v>84</v>
      </c>
      <c r="P81" s="27">
        <v>0</v>
      </c>
      <c r="Q81" s="27">
        <v>0</v>
      </c>
      <c r="R81" s="184" t="s">
        <v>83</v>
      </c>
      <c r="S81" s="184" t="s">
        <v>83</v>
      </c>
      <c r="T81" s="184" t="s">
        <v>83</v>
      </c>
      <c r="U81" s="184" t="s">
        <v>83</v>
      </c>
      <c r="V81" s="27">
        <v>3</v>
      </c>
      <c r="W81" s="27" t="s">
        <v>85</v>
      </c>
      <c r="X81" s="27">
        <v>0</v>
      </c>
      <c r="Y81" s="184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4" t="s">
        <v>83</v>
      </c>
      <c r="AF81" s="184" t="s">
        <v>83</v>
      </c>
      <c r="AG81" s="184" t="s">
        <v>83</v>
      </c>
      <c r="AH81" s="184" t="s">
        <v>83</v>
      </c>
      <c r="AI81" s="27"/>
      <c r="AJ81" s="27"/>
      <c r="AK81" s="27">
        <v>0</v>
      </c>
      <c r="AL81" s="27">
        <v>0</v>
      </c>
      <c r="AM81" s="184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1420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4" t="s">
        <v>83</v>
      </c>
      <c r="O82" s="185" t="s">
        <v>84</v>
      </c>
      <c r="P82" s="27">
        <v>0</v>
      </c>
      <c r="Q82" s="27">
        <v>0</v>
      </c>
      <c r="R82" s="184" t="s">
        <v>83</v>
      </c>
      <c r="S82" s="184" t="s">
        <v>83</v>
      </c>
      <c r="T82" s="184" t="s">
        <v>83</v>
      </c>
      <c r="U82" s="184" t="s">
        <v>83</v>
      </c>
      <c r="V82" s="27">
        <v>3</v>
      </c>
      <c r="W82" s="27" t="s">
        <v>85</v>
      </c>
      <c r="X82" s="27">
        <v>0</v>
      </c>
      <c r="Y82" s="184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4" t="s">
        <v>83</v>
      </c>
      <c r="AF82" s="184" t="s">
        <v>83</v>
      </c>
      <c r="AG82" s="184" t="s">
        <v>83</v>
      </c>
      <c r="AH82" s="184" t="s">
        <v>83</v>
      </c>
      <c r="AI82" s="27"/>
      <c r="AJ82" s="27"/>
      <c r="AK82" s="27">
        <v>0</v>
      </c>
      <c r="AL82" s="27">
        <v>0</v>
      </c>
      <c r="AM82" s="184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1420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4" t="s">
        <v>83</v>
      </c>
      <c r="O83" s="185" t="s">
        <v>84</v>
      </c>
      <c r="P83" s="27">
        <v>0</v>
      </c>
      <c r="Q83" s="27">
        <v>0</v>
      </c>
      <c r="R83" s="184" t="s">
        <v>83</v>
      </c>
      <c r="S83" s="184" t="s">
        <v>83</v>
      </c>
      <c r="T83" s="184" t="s">
        <v>83</v>
      </c>
      <c r="U83" s="184" t="s">
        <v>83</v>
      </c>
      <c r="V83" s="27">
        <v>3</v>
      </c>
      <c r="W83" s="27" t="s">
        <v>85</v>
      </c>
      <c r="X83" s="27">
        <v>0</v>
      </c>
      <c r="Y83" s="184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4" t="s">
        <v>83</v>
      </c>
      <c r="AF83" s="184" t="s">
        <v>83</v>
      </c>
      <c r="AG83" s="184" t="s">
        <v>83</v>
      </c>
      <c r="AH83" s="184" t="s">
        <v>83</v>
      </c>
      <c r="AI83" s="27"/>
      <c r="AJ83" s="27"/>
      <c r="AK83" s="27">
        <v>0</v>
      </c>
      <c r="AL83" s="27">
        <v>0</v>
      </c>
      <c r="AM83" s="184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1420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4" t="s">
        <v>83</v>
      </c>
      <c r="O84" s="185" t="s">
        <v>84</v>
      </c>
      <c r="P84" s="27">
        <v>0</v>
      </c>
      <c r="Q84" s="27">
        <v>0</v>
      </c>
      <c r="R84" s="184" t="s">
        <v>83</v>
      </c>
      <c r="S84" s="184" t="s">
        <v>83</v>
      </c>
      <c r="T84" s="184" t="s">
        <v>83</v>
      </c>
      <c r="U84" s="184" t="s">
        <v>83</v>
      </c>
      <c r="V84" s="27">
        <v>3</v>
      </c>
      <c r="W84" s="27" t="s">
        <v>85</v>
      </c>
      <c r="X84" s="27">
        <v>0</v>
      </c>
      <c r="Y84" s="184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4" t="s">
        <v>83</v>
      </c>
      <c r="AF84" s="184" t="s">
        <v>83</v>
      </c>
      <c r="AG84" s="184" t="s">
        <v>83</v>
      </c>
      <c r="AH84" s="184" t="s">
        <v>83</v>
      </c>
      <c r="AI84" s="27"/>
      <c r="AJ84" s="27"/>
      <c r="AK84" s="27">
        <v>0</v>
      </c>
      <c r="AL84" s="27">
        <v>0</v>
      </c>
      <c r="AM84" s="184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1420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4" t="s">
        <v>83</v>
      </c>
      <c r="O85" s="185" t="s">
        <v>84</v>
      </c>
      <c r="P85" s="27">
        <v>0</v>
      </c>
      <c r="Q85" s="27">
        <v>0</v>
      </c>
      <c r="R85" s="184" t="s">
        <v>83</v>
      </c>
      <c r="S85" s="184" t="s">
        <v>83</v>
      </c>
      <c r="T85" s="184" t="s">
        <v>83</v>
      </c>
      <c r="U85" s="184" t="s">
        <v>83</v>
      </c>
      <c r="V85" s="27">
        <v>3</v>
      </c>
      <c r="W85" s="27" t="s">
        <v>85</v>
      </c>
      <c r="X85" s="27">
        <v>0</v>
      </c>
      <c r="Y85" s="184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4" t="s">
        <v>83</v>
      </c>
      <c r="AF85" s="184" t="s">
        <v>83</v>
      </c>
      <c r="AG85" s="184" t="s">
        <v>83</v>
      </c>
      <c r="AH85" s="184" t="s">
        <v>83</v>
      </c>
      <c r="AI85" s="27"/>
      <c r="AJ85" s="27"/>
      <c r="AK85" s="27">
        <v>0</v>
      </c>
      <c r="AL85" s="27">
        <v>0</v>
      </c>
      <c r="AM85" s="184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1420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4" t="s">
        <v>83</v>
      </c>
      <c r="O86" s="185" t="s">
        <v>84</v>
      </c>
      <c r="P86" s="27">
        <v>0</v>
      </c>
      <c r="Q86" s="27">
        <v>0</v>
      </c>
      <c r="R86" s="184" t="s">
        <v>83</v>
      </c>
      <c r="S86" s="184" t="s">
        <v>83</v>
      </c>
      <c r="T86" s="184" t="s">
        <v>83</v>
      </c>
      <c r="U86" s="184" t="s">
        <v>83</v>
      </c>
      <c r="V86" s="27">
        <v>3</v>
      </c>
      <c r="W86" s="27" t="s">
        <v>85</v>
      </c>
      <c r="X86" s="27">
        <v>0</v>
      </c>
      <c r="Y86" s="184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4" t="s">
        <v>83</v>
      </c>
      <c r="AF86" s="184" t="s">
        <v>83</v>
      </c>
      <c r="AG86" s="184" t="s">
        <v>83</v>
      </c>
      <c r="AH86" s="184" t="s">
        <v>83</v>
      </c>
      <c r="AI86" s="27"/>
      <c r="AJ86" s="27"/>
      <c r="AK86" s="27">
        <v>0</v>
      </c>
      <c r="AL86" s="27">
        <v>0</v>
      </c>
      <c r="AM86" s="184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1420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4" t="s">
        <v>83</v>
      </c>
      <c r="O87" s="185" t="s">
        <v>84</v>
      </c>
      <c r="P87" s="27">
        <v>0</v>
      </c>
      <c r="Q87" s="27">
        <v>0</v>
      </c>
      <c r="R87" s="184" t="s">
        <v>83</v>
      </c>
      <c r="S87" s="184" t="s">
        <v>83</v>
      </c>
      <c r="T87" s="184" t="s">
        <v>83</v>
      </c>
      <c r="U87" s="184" t="s">
        <v>83</v>
      </c>
      <c r="V87" s="27">
        <v>3</v>
      </c>
      <c r="W87" s="27" t="s">
        <v>85</v>
      </c>
      <c r="X87" s="27">
        <v>0</v>
      </c>
      <c r="Y87" s="184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4" t="s">
        <v>83</v>
      </c>
      <c r="AF87" s="184" t="s">
        <v>83</v>
      </c>
      <c r="AG87" s="184" t="s">
        <v>83</v>
      </c>
      <c r="AH87" s="184" t="s">
        <v>83</v>
      </c>
      <c r="AI87" s="27"/>
      <c r="AJ87" s="27"/>
      <c r="AK87" s="27">
        <v>0</v>
      </c>
      <c r="AL87" s="27">
        <v>0</v>
      </c>
      <c r="AM87" s="184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1420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4" t="s">
        <v>83</v>
      </c>
      <c r="O88" s="185" t="s">
        <v>84</v>
      </c>
      <c r="P88" s="27">
        <v>0</v>
      </c>
      <c r="Q88" s="27">
        <v>0</v>
      </c>
      <c r="R88" s="184" t="s">
        <v>83</v>
      </c>
      <c r="S88" s="184" t="s">
        <v>83</v>
      </c>
      <c r="T88" s="184" t="s">
        <v>83</v>
      </c>
      <c r="U88" s="184" t="s">
        <v>83</v>
      </c>
      <c r="V88" s="27">
        <v>3</v>
      </c>
      <c r="W88" s="27" t="s">
        <v>85</v>
      </c>
      <c r="X88" s="27">
        <v>0</v>
      </c>
      <c r="Y88" s="184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4" t="s">
        <v>83</v>
      </c>
      <c r="AF88" s="184" t="s">
        <v>83</v>
      </c>
      <c r="AG88" s="184" t="s">
        <v>83</v>
      </c>
      <c r="AH88" s="184" t="s">
        <v>83</v>
      </c>
      <c r="AI88" s="27"/>
      <c r="AJ88" s="27"/>
      <c r="AK88" s="27">
        <v>0</v>
      </c>
      <c r="AL88" s="27">
        <v>0</v>
      </c>
      <c r="AM88" s="184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1420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4" t="s">
        <v>83</v>
      </c>
      <c r="O89" s="185" t="s">
        <v>84</v>
      </c>
      <c r="P89" s="27">
        <v>0</v>
      </c>
      <c r="Q89" s="27">
        <v>0</v>
      </c>
      <c r="R89" s="184" t="s">
        <v>83</v>
      </c>
      <c r="S89" s="184" t="s">
        <v>83</v>
      </c>
      <c r="T89" s="184" t="s">
        <v>83</v>
      </c>
      <c r="U89" s="184" t="s">
        <v>83</v>
      </c>
      <c r="V89" s="27">
        <v>3</v>
      </c>
      <c r="W89" s="27" t="s">
        <v>85</v>
      </c>
      <c r="X89" s="27">
        <v>0</v>
      </c>
      <c r="Y89" s="184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4" t="s">
        <v>83</v>
      </c>
      <c r="AF89" s="184" t="s">
        <v>83</v>
      </c>
      <c r="AG89" s="184" t="s">
        <v>83</v>
      </c>
      <c r="AH89" s="184" t="s">
        <v>83</v>
      </c>
      <c r="AI89" s="27"/>
      <c r="AJ89" s="27"/>
      <c r="AK89" s="27">
        <v>0</v>
      </c>
      <c r="AL89" s="27">
        <v>0</v>
      </c>
      <c r="AM89" s="184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1420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4" t="s">
        <v>83</v>
      </c>
      <c r="O90" s="185" t="s">
        <v>84</v>
      </c>
      <c r="P90" s="27">
        <v>0</v>
      </c>
      <c r="Q90" s="27">
        <v>0</v>
      </c>
      <c r="R90" s="184" t="s">
        <v>83</v>
      </c>
      <c r="S90" s="184" t="s">
        <v>83</v>
      </c>
      <c r="T90" s="184" t="s">
        <v>83</v>
      </c>
      <c r="U90" s="184" t="s">
        <v>83</v>
      </c>
      <c r="V90" s="27">
        <v>3</v>
      </c>
      <c r="W90" s="27" t="s">
        <v>85</v>
      </c>
      <c r="X90" s="27">
        <v>0</v>
      </c>
      <c r="Y90" s="184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4" t="s">
        <v>83</v>
      </c>
      <c r="AF90" s="184" t="s">
        <v>83</v>
      </c>
      <c r="AG90" s="184" t="s">
        <v>83</v>
      </c>
      <c r="AH90" s="184" t="s">
        <v>83</v>
      </c>
      <c r="AI90" s="27"/>
      <c r="AJ90" s="27"/>
      <c r="AK90" s="27">
        <v>0</v>
      </c>
      <c r="AL90" s="27">
        <v>0</v>
      </c>
      <c r="AM90" s="184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1420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4" t="s">
        <v>83</v>
      </c>
      <c r="O91" s="185" t="s">
        <v>84</v>
      </c>
      <c r="P91" s="27">
        <v>0</v>
      </c>
      <c r="Q91" s="27">
        <v>0</v>
      </c>
      <c r="R91" s="184" t="s">
        <v>83</v>
      </c>
      <c r="S91" s="184" t="s">
        <v>83</v>
      </c>
      <c r="T91" s="184" t="s">
        <v>83</v>
      </c>
      <c r="U91" s="184" t="s">
        <v>83</v>
      </c>
      <c r="V91" s="27">
        <v>3</v>
      </c>
      <c r="W91" s="27" t="s">
        <v>85</v>
      </c>
      <c r="X91" s="27">
        <v>0</v>
      </c>
      <c r="Y91" s="184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4" t="s">
        <v>83</v>
      </c>
      <c r="AF91" s="184" t="s">
        <v>83</v>
      </c>
      <c r="AG91" s="184" t="s">
        <v>83</v>
      </c>
      <c r="AH91" s="184" t="s">
        <v>83</v>
      </c>
      <c r="AI91" s="27"/>
      <c r="AJ91" s="27"/>
      <c r="AK91" s="27">
        <v>0</v>
      </c>
      <c r="AL91" s="27">
        <v>0</v>
      </c>
      <c r="AM91" s="184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1420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4" t="s">
        <v>83</v>
      </c>
      <c r="O92" s="185" t="s">
        <v>84</v>
      </c>
      <c r="P92" s="27">
        <v>0</v>
      </c>
      <c r="Q92" s="27">
        <v>0</v>
      </c>
      <c r="R92" s="184" t="s">
        <v>83</v>
      </c>
      <c r="S92" s="184" t="s">
        <v>83</v>
      </c>
      <c r="T92" s="184" t="s">
        <v>83</v>
      </c>
      <c r="U92" s="184" t="s">
        <v>83</v>
      </c>
      <c r="V92" s="27">
        <v>3</v>
      </c>
      <c r="W92" s="27" t="s">
        <v>85</v>
      </c>
      <c r="X92" s="27">
        <v>0</v>
      </c>
      <c r="Y92" s="184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4" t="s">
        <v>83</v>
      </c>
      <c r="AF92" s="184" t="s">
        <v>83</v>
      </c>
      <c r="AG92" s="184" t="s">
        <v>83</v>
      </c>
      <c r="AH92" s="184" t="s">
        <v>83</v>
      </c>
      <c r="AI92" s="27"/>
      <c r="AJ92" s="27"/>
      <c r="AK92" s="27">
        <v>0</v>
      </c>
      <c r="AL92" s="27">
        <v>0</v>
      </c>
      <c r="AM92" s="184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1420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4" t="s">
        <v>83</v>
      </c>
      <c r="O93" s="185" t="s">
        <v>84</v>
      </c>
      <c r="P93" s="27">
        <v>0</v>
      </c>
      <c r="Q93" s="27">
        <v>0</v>
      </c>
      <c r="R93" s="184" t="s">
        <v>83</v>
      </c>
      <c r="S93" s="184" t="s">
        <v>83</v>
      </c>
      <c r="T93" s="184" t="s">
        <v>83</v>
      </c>
      <c r="U93" s="184" t="s">
        <v>83</v>
      </c>
      <c r="V93" s="27">
        <v>3</v>
      </c>
      <c r="W93" s="27" t="s">
        <v>85</v>
      </c>
      <c r="X93" s="27">
        <v>0</v>
      </c>
      <c r="Y93" s="184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4" t="s">
        <v>83</v>
      </c>
      <c r="AF93" s="184" t="s">
        <v>83</v>
      </c>
      <c r="AG93" s="184" t="s">
        <v>83</v>
      </c>
      <c r="AH93" s="184" t="s">
        <v>83</v>
      </c>
      <c r="AI93" s="27"/>
      <c r="AJ93" s="27"/>
      <c r="AK93" s="27">
        <v>0</v>
      </c>
      <c r="AL93" s="27">
        <v>0</v>
      </c>
      <c r="AM93" s="184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1420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4" t="s">
        <v>83</v>
      </c>
      <c r="O94" s="185" t="s">
        <v>84</v>
      </c>
      <c r="P94" s="27">
        <v>0</v>
      </c>
      <c r="Q94" s="27">
        <v>0</v>
      </c>
      <c r="R94" s="184" t="s">
        <v>83</v>
      </c>
      <c r="S94" s="184" t="s">
        <v>83</v>
      </c>
      <c r="T94" s="184" t="s">
        <v>83</v>
      </c>
      <c r="U94" s="184" t="s">
        <v>83</v>
      </c>
      <c r="V94" s="27">
        <v>3</v>
      </c>
      <c r="W94" s="27" t="s">
        <v>85</v>
      </c>
      <c r="X94" s="27">
        <v>0</v>
      </c>
      <c r="Y94" s="184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4" t="s">
        <v>83</v>
      </c>
      <c r="AF94" s="184" t="s">
        <v>83</v>
      </c>
      <c r="AG94" s="184" t="s">
        <v>83</v>
      </c>
      <c r="AH94" s="184" t="s">
        <v>83</v>
      </c>
      <c r="AI94" s="27"/>
      <c r="AJ94" s="27"/>
      <c r="AK94" s="27">
        <v>0</v>
      </c>
      <c r="AL94" s="27">
        <v>0</v>
      </c>
      <c r="AM94" s="184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1420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4" t="s">
        <v>83</v>
      </c>
      <c r="O95" s="185" t="s">
        <v>84</v>
      </c>
      <c r="P95" s="27">
        <v>0</v>
      </c>
      <c r="Q95" s="27">
        <v>0</v>
      </c>
      <c r="R95" s="184" t="s">
        <v>83</v>
      </c>
      <c r="S95" s="184" t="s">
        <v>83</v>
      </c>
      <c r="T95" s="184" t="s">
        <v>83</v>
      </c>
      <c r="U95" s="184" t="s">
        <v>83</v>
      </c>
      <c r="V95" s="27">
        <v>3</v>
      </c>
      <c r="W95" s="27" t="s">
        <v>85</v>
      </c>
      <c r="X95" s="27">
        <v>0</v>
      </c>
      <c r="Y95" s="184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4" t="s">
        <v>83</v>
      </c>
      <c r="AF95" s="184" t="s">
        <v>83</v>
      </c>
      <c r="AG95" s="184" t="s">
        <v>83</v>
      </c>
      <c r="AH95" s="184" t="s">
        <v>83</v>
      </c>
      <c r="AI95" s="27"/>
      <c r="AJ95" s="27"/>
      <c r="AK95" s="27">
        <v>0</v>
      </c>
      <c r="AL95" s="27">
        <v>0</v>
      </c>
      <c r="AM95" s="184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1420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4" t="s">
        <v>83</v>
      </c>
      <c r="O96" s="185" t="s">
        <v>84</v>
      </c>
      <c r="P96" s="27">
        <v>0</v>
      </c>
      <c r="Q96" s="27">
        <v>0</v>
      </c>
      <c r="R96" s="184" t="s">
        <v>83</v>
      </c>
      <c r="S96" s="184" t="s">
        <v>83</v>
      </c>
      <c r="T96" s="184" t="s">
        <v>83</v>
      </c>
      <c r="U96" s="184" t="s">
        <v>83</v>
      </c>
      <c r="V96" s="27">
        <v>3</v>
      </c>
      <c r="W96" s="27" t="s">
        <v>85</v>
      </c>
      <c r="X96" s="27">
        <v>0</v>
      </c>
      <c r="Y96" s="184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4" t="s">
        <v>83</v>
      </c>
      <c r="AF96" s="184" t="s">
        <v>83</v>
      </c>
      <c r="AG96" s="184" t="s">
        <v>83</v>
      </c>
      <c r="AH96" s="184" t="s">
        <v>83</v>
      </c>
      <c r="AI96" s="27"/>
      <c r="AJ96" s="27"/>
      <c r="AK96" s="27">
        <v>0</v>
      </c>
      <c r="AL96" s="27">
        <v>0</v>
      </c>
      <c r="AM96" s="184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1420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4" t="s">
        <v>83</v>
      </c>
      <c r="O97" s="185" t="s">
        <v>84</v>
      </c>
      <c r="P97" s="27">
        <v>0</v>
      </c>
      <c r="Q97" s="27">
        <v>0</v>
      </c>
      <c r="R97" s="184" t="s">
        <v>83</v>
      </c>
      <c r="S97" s="184" t="s">
        <v>83</v>
      </c>
      <c r="T97" s="184" t="s">
        <v>83</v>
      </c>
      <c r="U97" s="184" t="s">
        <v>83</v>
      </c>
      <c r="V97" s="27">
        <v>3</v>
      </c>
      <c r="W97" s="27" t="s">
        <v>85</v>
      </c>
      <c r="X97" s="27">
        <v>0</v>
      </c>
      <c r="Y97" s="184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4" t="s">
        <v>83</v>
      </c>
      <c r="AF97" s="184" t="s">
        <v>83</v>
      </c>
      <c r="AG97" s="184" t="s">
        <v>83</v>
      </c>
      <c r="AH97" s="184" t="s">
        <v>83</v>
      </c>
      <c r="AI97" s="27"/>
      <c r="AJ97" s="27"/>
      <c r="AK97" s="27">
        <v>0</v>
      </c>
      <c r="AL97" s="27">
        <v>0</v>
      </c>
      <c r="AM97" s="184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1420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4" t="s">
        <v>83</v>
      </c>
      <c r="O98" s="185" t="s">
        <v>84</v>
      </c>
      <c r="P98" s="27">
        <v>0</v>
      </c>
      <c r="Q98" s="27">
        <v>0</v>
      </c>
      <c r="R98" s="184" t="s">
        <v>83</v>
      </c>
      <c r="S98" s="184" t="s">
        <v>83</v>
      </c>
      <c r="T98" s="184" t="s">
        <v>83</v>
      </c>
      <c r="U98" s="184" t="s">
        <v>83</v>
      </c>
      <c r="V98" s="27">
        <v>3</v>
      </c>
      <c r="W98" s="27" t="s">
        <v>85</v>
      </c>
      <c r="X98" s="27">
        <v>0</v>
      </c>
      <c r="Y98" s="184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4" t="s">
        <v>83</v>
      </c>
      <c r="AF98" s="184" t="s">
        <v>83</v>
      </c>
      <c r="AG98" s="184" t="s">
        <v>83</v>
      </c>
      <c r="AH98" s="184" t="s">
        <v>83</v>
      </c>
      <c r="AI98" s="27"/>
      <c r="AJ98" s="27"/>
      <c r="AK98" s="27">
        <v>0</v>
      </c>
      <c r="AL98" s="27">
        <v>0</v>
      </c>
      <c r="AM98" s="184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1420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4" t="s">
        <v>83</v>
      </c>
      <c r="O99" s="185" t="s">
        <v>84</v>
      </c>
      <c r="P99" s="27">
        <v>0</v>
      </c>
      <c r="Q99" s="27">
        <v>0</v>
      </c>
      <c r="R99" s="184" t="s">
        <v>83</v>
      </c>
      <c r="S99" s="184" t="s">
        <v>83</v>
      </c>
      <c r="T99" s="184" t="s">
        <v>83</v>
      </c>
      <c r="U99" s="184" t="s">
        <v>83</v>
      </c>
      <c r="V99" s="27">
        <v>3</v>
      </c>
      <c r="W99" s="27" t="s">
        <v>85</v>
      </c>
      <c r="X99" s="27">
        <v>0</v>
      </c>
      <c r="Y99" s="184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4" t="s">
        <v>83</v>
      </c>
      <c r="AF99" s="184" t="s">
        <v>83</v>
      </c>
      <c r="AG99" s="184" t="s">
        <v>83</v>
      </c>
      <c r="AH99" s="184" t="s">
        <v>83</v>
      </c>
      <c r="AI99" s="27"/>
      <c r="AJ99" s="27"/>
      <c r="AK99" s="27">
        <v>0</v>
      </c>
      <c r="AL99" s="27">
        <v>0</v>
      </c>
      <c r="AM99" s="184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1420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4" t="s">
        <v>83</v>
      </c>
      <c r="O100" s="185" t="s">
        <v>84</v>
      </c>
      <c r="P100" s="27">
        <v>0</v>
      </c>
      <c r="Q100" s="27">
        <v>0</v>
      </c>
      <c r="R100" s="184" t="s">
        <v>83</v>
      </c>
      <c r="S100" s="184" t="s">
        <v>83</v>
      </c>
      <c r="T100" s="184" t="s">
        <v>83</v>
      </c>
      <c r="U100" s="184" t="s">
        <v>83</v>
      </c>
      <c r="V100" s="27">
        <v>3</v>
      </c>
      <c r="W100" s="27" t="s">
        <v>85</v>
      </c>
      <c r="X100" s="27">
        <v>0</v>
      </c>
      <c r="Y100" s="184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4" t="s">
        <v>83</v>
      </c>
      <c r="AF100" s="184" t="s">
        <v>83</v>
      </c>
      <c r="AG100" s="184" t="s">
        <v>83</v>
      </c>
      <c r="AH100" s="184" t="s">
        <v>83</v>
      </c>
      <c r="AI100" s="27"/>
      <c r="AJ100" s="27"/>
      <c r="AK100" s="27">
        <v>0</v>
      </c>
      <c r="AL100" s="27">
        <v>0</v>
      </c>
      <c r="AM100" s="184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1420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4" t="s">
        <v>83</v>
      </c>
      <c r="O101" s="185" t="s">
        <v>84</v>
      </c>
      <c r="P101" s="27">
        <v>0</v>
      </c>
      <c r="Q101" s="27">
        <v>0</v>
      </c>
      <c r="R101" s="184" t="s">
        <v>83</v>
      </c>
      <c r="S101" s="184" t="s">
        <v>83</v>
      </c>
      <c r="T101" s="184" t="s">
        <v>83</v>
      </c>
      <c r="U101" s="184" t="s">
        <v>83</v>
      </c>
      <c r="V101" s="27">
        <v>3</v>
      </c>
      <c r="W101" s="27" t="s">
        <v>85</v>
      </c>
      <c r="X101" s="27">
        <v>0</v>
      </c>
      <c r="Y101" s="184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4" t="s">
        <v>83</v>
      </c>
      <c r="AF101" s="184" t="s">
        <v>83</v>
      </c>
      <c r="AG101" s="184" t="s">
        <v>83</v>
      </c>
      <c r="AH101" s="184" t="s">
        <v>83</v>
      </c>
      <c r="AI101" s="27"/>
      <c r="AJ101" s="27"/>
      <c r="AK101" s="27">
        <v>0</v>
      </c>
      <c r="AL101" s="27">
        <v>0</v>
      </c>
      <c r="AM101" s="184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1420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4" t="s">
        <v>83</v>
      </c>
      <c r="O102" s="185" t="s">
        <v>84</v>
      </c>
      <c r="P102" s="27">
        <v>0</v>
      </c>
      <c r="Q102" s="27">
        <v>0</v>
      </c>
      <c r="R102" s="184" t="s">
        <v>83</v>
      </c>
      <c r="S102" s="184" t="s">
        <v>83</v>
      </c>
      <c r="T102" s="184" t="s">
        <v>83</v>
      </c>
      <c r="U102" s="184" t="s">
        <v>83</v>
      </c>
      <c r="V102" s="27">
        <v>3</v>
      </c>
      <c r="W102" s="27" t="s">
        <v>85</v>
      </c>
      <c r="X102" s="27">
        <v>0</v>
      </c>
      <c r="Y102" s="184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4" t="s">
        <v>83</v>
      </c>
      <c r="AF102" s="184" t="s">
        <v>83</v>
      </c>
      <c r="AG102" s="184" t="s">
        <v>83</v>
      </c>
      <c r="AH102" s="184" t="s">
        <v>83</v>
      </c>
      <c r="AI102" s="27"/>
      <c r="AJ102" s="27"/>
      <c r="AK102" s="27">
        <v>0</v>
      </c>
      <c r="AL102" s="27">
        <v>0</v>
      </c>
      <c r="AM102" s="184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1420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4" t="s">
        <v>83</v>
      </c>
      <c r="O103" s="185" t="s">
        <v>84</v>
      </c>
      <c r="P103" s="27">
        <v>0</v>
      </c>
      <c r="Q103" s="27">
        <v>0</v>
      </c>
      <c r="R103" s="184" t="s">
        <v>83</v>
      </c>
      <c r="S103" s="184" t="s">
        <v>83</v>
      </c>
      <c r="T103" s="184" t="s">
        <v>83</v>
      </c>
      <c r="U103" s="184" t="s">
        <v>83</v>
      </c>
      <c r="V103" s="27">
        <v>3</v>
      </c>
      <c r="W103" s="27" t="s">
        <v>85</v>
      </c>
      <c r="X103" s="27">
        <v>0</v>
      </c>
      <c r="Y103" s="184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4" t="s">
        <v>83</v>
      </c>
      <c r="AF103" s="184" t="s">
        <v>83</v>
      </c>
      <c r="AG103" s="184" t="s">
        <v>83</v>
      </c>
      <c r="AH103" s="184" t="s">
        <v>83</v>
      </c>
      <c r="AI103" s="27"/>
      <c r="AJ103" s="27"/>
      <c r="AK103" s="27">
        <v>0</v>
      </c>
      <c r="AL103" s="27">
        <v>0</v>
      </c>
      <c r="AM103" s="184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1420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4" t="s">
        <v>83</v>
      </c>
      <c r="O104" s="185" t="s">
        <v>84</v>
      </c>
      <c r="P104" s="27">
        <v>0</v>
      </c>
      <c r="Q104" s="27">
        <v>0</v>
      </c>
      <c r="R104" s="184" t="s">
        <v>83</v>
      </c>
      <c r="S104" s="184" t="s">
        <v>83</v>
      </c>
      <c r="T104" s="184" t="s">
        <v>83</v>
      </c>
      <c r="U104" s="184" t="s">
        <v>83</v>
      </c>
      <c r="V104" s="27">
        <v>3</v>
      </c>
      <c r="W104" s="27" t="s">
        <v>85</v>
      </c>
      <c r="X104" s="27">
        <v>0</v>
      </c>
      <c r="Y104" s="184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4" t="s">
        <v>83</v>
      </c>
      <c r="AF104" s="184" t="s">
        <v>83</v>
      </c>
      <c r="AG104" s="184" t="s">
        <v>83</v>
      </c>
      <c r="AH104" s="184" t="s">
        <v>83</v>
      </c>
      <c r="AI104" s="27"/>
      <c r="AJ104" s="27"/>
      <c r="AK104" s="27">
        <v>0</v>
      </c>
      <c r="AL104" s="27">
        <v>0</v>
      </c>
      <c r="AM104" s="184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1420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4" t="s">
        <v>83</v>
      </c>
      <c r="O105" s="185" t="s">
        <v>84</v>
      </c>
      <c r="P105" s="27">
        <v>0</v>
      </c>
      <c r="Q105" s="27">
        <v>0</v>
      </c>
      <c r="R105" s="184" t="s">
        <v>83</v>
      </c>
      <c r="S105" s="184" t="s">
        <v>83</v>
      </c>
      <c r="T105" s="184" t="s">
        <v>83</v>
      </c>
      <c r="U105" s="184" t="s">
        <v>83</v>
      </c>
      <c r="V105" s="27">
        <v>3</v>
      </c>
      <c r="W105" s="27" t="s">
        <v>85</v>
      </c>
      <c r="X105" s="27">
        <v>0</v>
      </c>
      <c r="Y105" s="184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4" t="s">
        <v>83</v>
      </c>
      <c r="AF105" s="184" t="s">
        <v>83</v>
      </c>
      <c r="AG105" s="184" t="s">
        <v>83</v>
      </c>
      <c r="AH105" s="184" t="s">
        <v>83</v>
      </c>
      <c r="AI105" s="27"/>
      <c r="AJ105" s="27"/>
      <c r="AK105" s="27">
        <v>0</v>
      </c>
      <c r="AL105" s="27">
        <v>0</v>
      </c>
      <c r="AM105" s="184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1420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4" t="s">
        <v>83</v>
      </c>
      <c r="O106" s="185" t="s">
        <v>84</v>
      </c>
      <c r="P106" s="27">
        <v>0</v>
      </c>
      <c r="Q106" s="27">
        <v>0</v>
      </c>
      <c r="R106" s="184" t="s">
        <v>83</v>
      </c>
      <c r="S106" s="184" t="s">
        <v>83</v>
      </c>
      <c r="T106" s="184" t="s">
        <v>83</v>
      </c>
      <c r="U106" s="184" t="s">
        <v>83</v>
      </c>
      <c r="V106" s="27">
        <v>3</v>
      </c>
      <c r="W106" s="27" t="s">
        <v>85</v>
      </c>
      <c r="X106" s="27">
        <v>0</v>
      </c>
      <c r="Y106" s="184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4" t="s">
        <v>83</v>
      </c>
      <c r="AF106" s="184" t="s">
        <v>83</v>
      </c>
      <c r="AG106" s="184" t="s">
        <v>83</v>
      </c>
      <c r="AH106" s="184" t="s">
        <v>83</v>
      </c>
      <c r="AI106" s="27"/>
      <c r="AJ106" s="27"/>
      <c r="AK106" s="27">
        <v>0</v>
      </c>
      <c r="AL106" s="27">
        <v>0</v>
      </c>
      <c r="AM106" s="184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1389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1420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4" t="s">
        <v>83</v>
      </c>
      <c r="O107" s="185" t="s">
        <v>84</v>
      </c>
      <c r="P107" s="27">
        <v>0</v>
      </c>
      <c r="Q107" s="27">
        <v>0</v>
      </c>
      <c r="R107" s="184" t="s">
        <v>83</v>
      </c>
      <c r="S107" s="184" t="s">
        <v>83</v>
      </c>
      <c r="T107" s="184" t="s">
        <v>83</v>
      </c>
      <c r="U107" s="184" t="s">
        <v>83</v>
      </c>
      <c r="V107" s="27">
        <v>3</v>
      </c>
      <c r="W107" s="27" t="s">
        <v>85</v>
      </c>
      <c r="X107" s="27">
        <v>0</v>
      </c>
      <c r="Y107" s="184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4" t="s">
        <v>83</v>
      </c>
      <c r="AF107" s="184" t="s">
        <v>83</v>
      </c>
      <c r="AG107" s="184" t="s">
        <v>83</v>
      </c>
      <c r="AH107" s="184" t="s">
        <v>83</v>
      </c>
      <c r="AI107" s="27"/>
      <c r="AJ107" s="27"/>
      <c r="AK107" s="27">
        <v>0</v>
      </c>
      <c r="AL107" s="27">
        <v>0</v>
      </c>
      <c r="AM107" s="184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4" t="s">
        <v>83</v>
      </c>
      <c r="O108" s="166" t="s">
        <v>87</v>
      </c>
      <c r="P108" s="27">
        <v>0</v>
      </c>
      <c r="Q108" s="27">
        <v>0</v>
      </c>
      <c r="R108" s="184" t="s">
        <v>83</v>
      </c>
      <c r="S108" s="184" t="s">
        <v>83</v>
      </c>
      <c r="T108" s="184" t="s">
        <v>83</v>
      </c>
      <c r="U108" s="184" t="s">
        <v>83</v>
      </c>
      <c r="V108" s="27"/>
      <c r="W108" s="27" t="s">
        <v>88</v>
      </c>
      <c r="X108" s="27">
        <v>0</v>
      </c>
      <c r="Y108" s="184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4" t="s">
        <v>83</v>
      </c>
      <c r="AF108" s="184" t="s">
        <v>83</v>
      </c>
      <c r="AG108" s="184" t="s">
        <v>83</v>
      </c>
      <c r="AH108" s="184" t="s">
        <v>83</v>
      </c>
      <c r="AI108" s="27">
        <v>1</v>
      </c>
      <c r="AJ108" s="27"/>
      <c r="AK108" s="27">
        <v>1</v>
      </c>
      <c r="AL108" s="27">
        <v>1</v>
      </c>
      <c r="AM108" s="184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4" t="s">
        <v>83</v>
      </c>
      <c r="O109" s="166" t="s">
        <v>87</v>
      </c>
      <c r="P109" s="27">
        <v>0</v>
      </c>
      <c r="Q109" s="27">
        <v>0</v>
      </c>
      <c r="R109" s="184" t="s">
        <v>83</v>
      </c>
      <c r="S109" s="184" t="s">
        <v>83</v>
      </c>
      <c r="T109" s="184" t="s">
        <v>83</v>
      </c>
      <c r="U109" s="184" t="s">
        <v>83</v>
      </c>
      <c r="V109" s="27"/>
      <c r="W109" s="27" t="s">
        <v>88</v>
      </c>
      <c r="X109" s="27">
        <v>0</v>
      </c>
      <c r="Y109" s="184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4" t="s">
        <v>83</v>
      </c>
      <c r="AF109" s="184" t="s">
        <v>83</v>
      </c>
      <c r="AG109" s="184" t="s">
        <v>83</v>
      </c>
      <c r="AH109" s="184" t="s">
        <v>83</v>
      </c>
      <c r="AI109" s="27">
        <v>1</v>
      </c>
      <c r="AJ109" s="27"/>
      <c r="AK109" s="27">
        <v>1</v>
      </c>
      <c r="AL109" s="27">
        <v>1</v>
      </c>
      <c r="AM109" s="184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4" t="s">
        <v>83</v>
      </c>
      <c r="O110" s="166" t="s">
        <v>89</v>
      </c>
      <c r="P110" s="27">
        <v>0</v>
      </c>
      <c r="Q110" s="27">
        <v>0</v>
      </c>
      <c r="R110" s="184" t="s">
        <v>83</v>
      </c>
      <c r="S110" s="184" t="s">
        <v>83</v>
      </c>
      <c r="T110" s="184" t="s">
        <v>83</v>
      </c>
      <c r="U110" s="184" t="s">
        <v>83</v>
      </c>
      <c r="V110" s="27"/>
      <c r="W110" s="27" t="s">
        <v>88</v>
      </c>
      <c r="X110" s="27">
        <v>0</v>
      </c>
      <c r="Y110" s="184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4" t="s">
        <v>83</v>
      </c>
      <c r="AF110" s="184" t="s">
        <v>83</v>
      </c>
      <c r="AG110" s="184" t="s">
        <v>83</v>
      </c>
      <c r="AH110" s="184" t="s">
        <v>83</v>
      </c>
      <c r="AI110" s="27">
        <v>1</v>
      </c>
      <c r="AJ110" s="27"/>
      <c r="AK110" s="27">
        <v>1</v>
      </c>
      <c r="AL110" s="27">
        <v>1</v>
      </c>
      <c r="AM110" s="184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4" t="s">
        <v>83</v>
      </c>
      <c r="O111" s="166" t="s">
        <v>89</v>
      </c>
      <c r="P111" s="27">
        <v>0</v>
      </c>
      <c r="Q111" s="27">
        <v>0</v>
      </c>
      <c r="R111" s="184" t="s">
        <v>83</v>
      </c>
      <c r="S111" s="184" t="s">
        <v>83</v>
      </c>
      <c r="T111" s="184" t="s">
        <v>83</v>
      </c>
      <c r="U111" s="184" t="s">
        <v>83</v>
      </c>
      <c r="V111" s="27"/>
      <c r="W111" s="27" t="s">
        <v>88</v>
      </c>
      <c r="X111" s="27">
        <v>0</v>
      </c>
      <c r="Y111" s="184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4" t="s">
        <v>83</v>
      </c>
      <c r="AF111" s="184" t="s">
        <v>83</v>
      </c>
      <c r="AG111" s="184" t="s">
        <v>83</v>
      </c>
      <c r="AH111" s="184" t="s">
        <v>83</v>
      </c>
      <c r="AI111" s="27">
        <v>1</v>
      </c>
      <c r="AJ111" s="27"/>
      <c r="AK111" s="27">
        <v>1</v>
      </c>
      <c r="AL111" s="27">
        <v>1</v>
      </c>
      <c r="AM111" s="184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4" t="s">
        <v>83</v>
      </c>
      <c r="O112" s="166" t="s">
        <v>90</v>
      </c>
      <c r="P112" s="27">
        <v>0</v>
      </c>
      <c r="Q112" s="27">
        <v>0</v>
      </c>
      <c r="R112" s="184" t="s">
        <v>83</v>
      </c>
      <c r="S112" s="184" t="s">
        <v>83</v>
      </c>
      <c r="T112" s="184" t="s">
        <v>83</v>
      </c>
      <c r="U112" s="184" t="s">
        <v>83</v>
      </c>
      <c r="V112" s="27"/>
      <c r="W112" s="27" t="s">
        <v>88</v>
      </c>
      <c r="X112" s="27">
        <v>0</v>
      </c>
      <c r="Y112" s="184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4" t="s">
        <v>83</v>
      </c>
      <c r="AF112" s="184" t="s">
        <v>83</v>
      </c>
      <c r="AG112" s="184" t="s">
        <v>83</v>
      </c>
      <c r="AH112" s="184" t="s">
        <v>83</v>
      </c>
      <c r="AI112" s="27">
        <v>1</v>
      </c>
      <c r="AJ112" s="27"/>
      <c r="AK112" s="27">
        <v>1</v>
      </c>
      <c r="AL112" s="27">
        <v>1</v>
      </c>
      <c r="AM112" s="184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4" t="s">
        <v>83</v>
      </c>
      <c r="O113" s="166" t="s">
        <v>90</v>
      </c>
      <c r="P113" s="27">
        <v>0</v>
      </c>
      <c r="Q113" s="27">
        <v>0</v>
      </c>
      <c r="R113" s="184" t="s">
        <v>83</v>
      </c>
      <c r="S113" s="184" t="s">
        <v>83</v>
      </c>
      <c r="T113" s="184" t="s">
        <v>83</v>
      </c>
      <c r="U113" s="184" t="s">
        <v>83</v>
      </c>
      <c r="V113" s="27"/>
      <c r="W113" s="27" t="s">
        <v>88</v>
      </c>
      <c r="X113" s="27">
        <v>0</v>
      </c>
      <c r="Y113" s="184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4" t="s">
        <v>83</v>
      </c>
      <c r="AF113" s="184" t="s">
        <v>83</v>
      </c>
      <c r="AG113" s="184" t="s">
        <v>83</v>
      </c>
      <c r="AH113" s="184" t="s">
        <v>83</v>
      </c>
      <c r="AI113" s="27">
        <v>1</v>
      </c>
      <c r="AJ113" s="27"/>
      <c r="AK113" s="27">
        <v>1</v>
      </c>
      <c r="AL113" s="27">
        <v>1</v>
      </c>
      <c r="AM113" s="184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4" t="s">
        <v>83</v>
      </c>
      <c r="O114" s="166" t="s">
        <v>91</v>
      </c>
      <c r="P114" s="27">
        <v>0</v>
      </c>
      <c r="Q114" s="27">
        <v>0</v>
      </c>
      <c r="R114" s="184" t="s">
        <v>83</v>
      </c>
      <c r="S114" s="184" t="s">
        <v>83</v>
      </c>
      <c r="T114" s="184" t="s">
        <v>83</v>
      </c>
      <c r="U114" s="184" t="s">
        <v>83</v>
      </c>
      <c r="V114" s="27"/>
      <c r="W114" s="27" t="s">
        <v>88</v>
      </c>
      <c r="X114" s="27">
        <v>0</v>
      </c>
      <c r="Y114" s="184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4" t="s">
        <v>83</v>
      </c>
      <c r="AF114" s="184" t="s">
        <v>83</v>
      </c>
      <c r="AG114" s="184" t="s">
        <v>83</v>
      </c>
      <c r="AH114" s="184" t="s">
        <v>83</v>
      </c>
      <c r="AI114" s="27">
        <v>1</v>
      </c>
      <c r="AJ114" s="27"/>
      <c r="AK114" s="27">
        <v>1</v>
      </c>
      <c r="AL114" s="27">
        <v>1</v>
      </c>
      <c r="AM114" s="184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4" t="s">
        <v>83</v>
      </c>
      <c r="O115" s="166" t="s">
        <v>91</v>
      </c>
      <c r="P115" s="27">
        <v>0</v>
      </c>
      <c r="Q115" s="27">
        <v>0</v>
      </c>
      <c r="R115" s="184" t="s">
        <v>83</v>
      </c>
      <c r="S115" s="184" t="s">
        <v>83</v>
      </c>
      <c r="T115" s="184" t="s">
        <v>83</v>
      </c>
      <c r="U115" s="184" t="s">
        <v>83</v>
      </c>
      <c r="V115" s="27"/>
      <c r="W115" s="27" t="s">
        <v>88</v>
      </c>
      <c r="X115" s="27">
        <v>0</v>
      </c>
      <c r="Y115" s="184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4" t="s">
        <v>83</v>
      </c>
      <c r="AF115" s="184" t="s">
        <v>83</v>
      </c>
      <c r="AG115" s="184" t="s">
        <v>83</v>
      </c>
      <c r="AH115" s="184" t="s">
        <v>83</v>
      </c>
      <c r="AI115" s="27">
        <v>1</v>
      </c>
      <c r="AJ115" s="27"/>
      <c r="AK115" s="27">
        <v>1</v>
      </c>
      <c r="AL115" s="27">
        <v>1</v>
      </c>
      <c r="AM115" s="184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4" t="s">
        <v>83</v>
      </c>
      <c r="O116" s="166" t="s">
        <v>92</v>
      </c>
      <c r="P116" s="27">
        <v>0</v>
      </c>
      <c r="Q116" s="27">
        <v>0</v>
      </c>
      <c r="R116" s="184" t="s">
        <v>83</v>
      </c>
      <c r="S116" s="184" t="s">
        <v>83</v>
      </c>
      <c r="T116" s="184" t="s">
        <v>83</v>
      </c>
      <c r="U116" s="184" t="s">
        <v>83</v>
      </c>
      <c r="V116" s="27"/>
      <c r="W116" s="27" t="s">
        <v>88</v>
      </c>
      <c r="X116" s="27">
        <v>0</v>
      </c>
      <c r="Y116" s="184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4" t="s">
        <v>83</v>
      </c>
      <c r="AF116" s="184" t="s">
        <v>83</v>
      </c>
      <c r="AG116" s="184" t="s">
        <v>83</v>
      </c>
      <c r="AH116" s="184" t="s">
        <v>83</v>
      </c>
      <c r="AI116" s="27">
        <v>1</v>
      </c>
      <c r="AJ116" s="27"/>
      <c r="AK116" s="27">
        <v>1</v>
      </c>
      <c r="AL116" s="27">
        <v>1</v>
      </c>
      <c r="AM116" s="184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4" t="s">
        <v>83</v>
      </c>
      <c r="O117" s="166" t="s">
        <v>92</v>
      </c>
      <c r="P117" s="27">
        <v>0</v>
      </c>
      <c r="Q117" s="27">
        <v>0</v>
      </c>
      <c r="R117" s="184" t="s">
        <v>83</v>
      </c>
      <c r="S117" s="184" t="s">
        <v>83</v>
      </c>
      <c r="T117" s="184" t="s">
        <v>83</v>
      </c>
      <c r="U117" s="184" t="s">
        <v>83</v>
      </c>
      <c r="V117" s="27"/>
      <c r="W117" s="27" t="s">
        <v>88</v>
      </c>
      <c r="X117" s="27">
        <v>0</v>
      </c>
      <c r="Y117" s="184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4" t="s">
        <v>83</v>
      </c>
      <c r="AF117" s="184" t="s">
        <v>83</v>
      </c>
      <c r="AG117" s="184" t="s">
        <v>83</v>
      </c>
      <c r="AH117" s="184" t="s">
        <v>83</v>
      </c>
      <c r="AI117" s="27">
        <v>1</v>
      </c>
      <c r="AJ117" s="27"/>
      <c r="AK117" s="27">
        <v>1</v>
      </c>
      <c r="AL117" s="27">
        <v>1</v>
      </c>
      <c r="AM117" s="184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4" t="s">
        <v>83</v>
      </c>
      <c r="O118" s="166" t="s">
        <v>92</v>
      </c>
      <c r="P118" s="27">
        <v>0</v>
      </c>
      <c r="Q118" s="27">
        <v>0</v>
      </c>
      <c r="R118" s="184" t="s">
        <v>83</v>
      </c>
      <c r="S118" s="184" t="s">
        <v>83</v>
      </c>
      <c r="T118" s="184" t="s">
        <v>83</v>
      </c>
      <c r="U118" s="184" t="s">
        <v>83</v>
      </c>
      <c r="V118" s="27"/>
      <c r="W118" s="27" t="s">
        <v>88</v>
      </c>
      <c r="X118" s="27">
        <v>0</v>
      </c>
      <c r="Y118" s="184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4" t="s">
        <v>83</v>
      </c>
      <c r="AF118" s="184" t="s">
        <v>83</v>
      </c>
      <c r="AG118" s="184" t="s">
        <v>83</v>
      </c>
      <c r="AH118" s="184" t="s">
        <v>83</v>
      </c>
      <c r="AI118" s="27">
        <v>1</v>
      </c>
      <c r="AJ118" s="27"/>
      <c r="AK118" s="27">
        <v>1</v>
      </c>
      <c r="AL118" s="27">
        <v>1</v>
      </c>
      <c r="AM118" s="184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4" t="s">
        <v>83</v>
      </c>
      <c r="O119" s="166" t="s">
        <v>92</v>
      </c>
      <c r="P119" s="27">
        <v>0</v>
      </c>
      <c r="Q119" s="27">
        <v>0</v>
      </c>
      <c r="R119" s="184" t="s">
        <v>83</v>
      </c>
      <c r="S119" s="184" t="s">
        <v>83</v>
      </c>
      <c r="T119" s="184" t="s">
        <v>83</v>
      </c>
      <c r="U119" s="184" t="s">
        <v>83</v>
      </c>
      <c r="V119" s="27"/>
      <c r="W119" s="27" t="s">
        <v>88</v>
      </c>
      <c r="X119" s="27">
        <v>0</v>
      </c>
      <c r="Y119" s="184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4" t="s">
        <v>83</v>
      </c>
      <c r="AF119" s="184" t="s">
        <v>83</v>
      </c>
      <c r="AG119" s="184" t="s">
        <v>83</v>
      </c>
      <c r="AH119" s="184" t="s">
        <v>83</v>
      </c>
      <c r="AI119" s="27">
        <v>1</v>
      </c>
      <c r="AJ119" s="27"/>
      <c r="AK119" s="27">
        <v>1</v>
      </c>
      <c r="AL119" s="27">
        <v>1</v>
      </c>
      <c r="AM119" s="184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4" t="s">
        <v>83</v>
      </c>
      <c r="O120" s="166" t="s">
        <v>92</v>
      </c>
      <c r="P120" s="27">
        <v>0</v>
      </c>
      <c r="Q120" s="27">
        <v>0</v>
      </c>
      <c r="R120" s="184" t="s">
        <v>83</v>
      </c>
      <c r="S120" s="184" t="s">
        <v>83</v>
      </c>
      <c r="T120" s="184" t="s">
        <v>83</v>
      </c>
      <c r="U120" s="184" t="s">
        <v>83</v>
      </c>
      <c r="V120" s="27"/>
      <c r="W120" s="27" t="s">
        <v>88</v>
      </c>
      <c r="X120" s="27">
        <v>0</v>
      </c>
      <c r="Y120" s="184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4" t="s">
        <v>83</v>
      </c>
      <c r="AF120" s="184" t="s">
        <v>83</v>
      </c>
      <c r="AG120" s="184" t="s">
        <v>83</v>
      </c>
      <c r="AH120" s="184" t="s">
        <v>83</v>
      </c>
      <c r="AI120" s="27">
        <v>1</v>
      </c>
      <c r="AJ120" s="27"/>
      <c r="AK120" s="27">
        <v>1</v>
      </c>
      <c r="AL120" s="27">
        <v>1</v>
      </c>
      <c r="AM120" s="184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4" t="s">
        <v>83</v>
      </c>
      <c r="O121" s="166" t="s">
        <v>92</v>
      </c>
      <c r="P121" s="27">
        <v>0</v>
      </c>
      <c r="Q121" s="27">
        <v>0</v>
      </c>
      <c r="R121" s="184" t="s">
        <v>83</v>
      </c>
      <c r="S121" s="184" t="s">
        <v>83</v>
      </c>
      <c r="T121" s="184" t="s">
        <v>83</v>
      </c>
      <c r="U121" s="184" t="s">
        <v>83</v>
      </c>
      <c r="V121" s="27"/>
      <c r="W121" s="27" t="s">
        <v>88</v>
      </c>
      <c r="X121" s="27">
        <v>0</v>
      </c>
      <c r="Y121" s="184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4" t="s">
        <v>83</v>
      </c>
      <c r="AF121" s="184" t="s">
        <v>83</v>
      </c>
      <c r="AG121" s="184" t="s">
        <v>83</v>
      </c>
      <c r="AH121" s="184" t="s">
        <v>83</v>
      </c>
      <c r="AI121" s="27">
        <v>1</v>
      </c>
      <c r="AJ121" s="27"/>
      <c r="AK121" s="27">
        <v>1</v>
      </c>
      <c r="AL121" s="27">
        <v>1</v>
      </c>
      <c r="AM121" s="184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4" t="s">
        <v>83</v>
      </c>
      <c r="O122" s="166" t="s">
        <v>87</v>
      </c>
      <c r="P122" s="27">
        <v>0</v>
      </c>
      <c r="Q122" s="27">
        <v>0</v>
      </c>
      <c r="R122" s="184" t="s">
        <v>83</v>
      </c>
      <c r="S122" s="184" t="s">
        <v>83</v>
      </c>
      <c r="T122" s="184" t="s">
        <v>83</v>
      </c>
      <c r="U122" s="184" t="s">
        <v>83</v>
      </c>
      <c r="V122" s="27"/>
      <c r="W122" s="27" t="s">
        <v>93</v>
      </c>
      <c r="X122" s="27">
        <v>0</v>
      </c>
      <c r="Y122" s="184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4" t="s">
        <v>83</v>
      </c>
      <c r="AF122" s="184" t="s">
        <v>83</v>
      </c>
      <c r="AG122" s="184" t="s">
        <v>83</v>
      </c>
      <c r="AH122" s="184" t="s">
        <v>83</v>
      </c>
      <c r="AI122" s="27"/>
      <c r="AJ122" s="27"/>
      <c r="AK122" s="27">
        <v>1</v>
      </c>
      <c r="AL122" s="27">
        <v>1</v>
      </c>
      <c r="AM122" s="184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4" t="s">
        <v>83</v>
      </c>
      <c r="O123" s="166" t="s">
        <v>87</v>
      </c>
      <c r="P123" s="27">
        <v>0</v>
      </c>
      <c r="Q123" s="27">
        <v>0</v>
      </c>
      <c r="R123" s="184" t="s">
        <v>83</v>
      </c>
      <c r="S123" s="184" t="s">
        <v>83</v>
      </c>
      <c r="T123" s="184" t="s">
        <v>83</v>
      </c>
      <c r="U123" s="184" t="s">
        <v>83</v>
      </c>
      <c r="V123" s="27"/>
      <c r="W123" s="27" t="s">
        <v>93</v>
      </c>
      <c r="X123" s="27">
        <v>0</v>
      </c>
      <c r="Y123" s="184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4" t="s">
        <v>83</v>
      </c>
      <c r="AF123" s="184" t="s">
        <v>83</v>
      </c>
      <c r="AG123" s="184" t="s">
        <v>83</v>
      </c>
      <c r="AH123" s="184" t="s">
        <v>83</v>
      </c>
      <c r="AI123" s="27"/>
      <c r="AJ123" s="27"/>
      <c r="AK123" s="27">
        <v>1</v>
      </c>
      <c r="AL123" s="27">
        <v>1</v>
      </c>
      <c r="AM123" s="184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4" t="s">
        <v>83</v>
      </c>
      <c r="O124" s="166" t="s">
        <v>89</v>
      </c>
      <c r="P124" s="27">
        <v>0</v>
      </c>
      <c r="Q124" s="27">
        <v>0</v>
      </c>
      <c r="R124" s="184" t="s">
        <v>83</v>
      </c>
      <c r="S124" s="184" t="s">
        <v>83</v>
      </c>
      <c r="T124" s="184" t="s">
        <v>83</v>
      </c>
      <c r="U124" s="184" t="s">
        <v>83</v>
      </c>
      <c r="V124" s="27"/>
      <c r="W124" s="27" t="s">
        <v>93</v>
      </c>
      <c r="X124" s="27">
        <v>0</v>
      </c>
      <c r="Y124" s="184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4" t="s">
        <v>83</v>
      </c>
      <c r="AF124" s="184" t="s">
        <v>83</v>
      </c>
      <c r="AG124" s="184" t="s">
        <v>83</v>
      </c>
      <c r="AH124" s="184" t="s">
        <v>83</v>
      </c>
      <c r="AI124" s="27"/>
      <c r="AJ124" s="27"/>
      <c r="AK124" s="27">
        <v>1</v>
      </c>
      <c r="AL124" s="27">
        <v>1</v>
      </c>
      <c r="AM124" s="184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4" t="s">
        <v>83</v>
      </c>
      <c r="O125" s="166" t="s">
        <v>89</v>
      </c>
      <c r="P125" s="27">
        <v>0</v>
      </c>
      <c r="Q125" s="27">
        <v>0</v>
      </c>
      <c r="R125" s="184" t="s">
        <v>83</v>
      </c>
      <c r="S125" s="184" t="s">
        <v>83</v>
      </c>
      <c r="T125" s="184" t="s">
        <v>83</v>
      </c>
      <c r="U125" s="184" t="s">
        <v>83</v>
      </c>
      <c r="V125" s="27"/>
      <c r="W125" s="27" t="s">
        <v>93</v>
      </c>
      <c r="X125" s="27">
        <v>0</v>
      </c>
      <c r="Y125" s="184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4" t="s">
        <v>83</v>
      </c>
      <c r="AF125" s="184" t="s">
        <v>83</v>
      </c>
      <c r="AG125" s="184" t="s">
        <v>83</v>
      </c>
      <c r="AH125" s="184" t="s">
        <v>83</v>
      </c>
      <c r="AI125" s="27"/>
      <c r="AJ125" s="27"/>
      <c r="AK125" s="27">
        <v>1</v>
      </c>
      <c r="AL125" s="27">
        <v>1</v>
      </c>
      <c r="AM125" s="184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4" t="s">
        <v>83</v>
      </c>
      <c r="O126" s="166" t="s">
        <v>90</v>
      </c>
      <c r="P126" s="27">
        <v>0</v>
      </c>
      <c r="Q126" s="27">
        <v>0</v>
      </c>
      <c r="R126" s="184" t="s">
        <v>83</v>
      </c>
      <c r="S126" s="184" t="s">
        <v>83</v>
      </c>
      <c r="T126" s="184" t="s">
        <v>83</v>
      </c>
      <c r="U126" s="184" t="s">
        <v>83</v>
      </c>
      <c r="V126" s="27"/>
      <c r="W126" s="27" t="s">
        <v>93</v>
      </c>
      <c r="X126" s="27">
        <v>0</v>
      </c>
      <c r="Y126" s="184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4" t="s">
        <v>83</v>
      </c>
      <c r="AF126" s="184" t="s">
        <v>83</v>
      </c>
      <c r="AG126" s="184" t="s">
        <v>83</v>
      </c>
      <c r="AH126" s="184" t="s">
        <v>83</v>
      </c>
      <c r="AI126" s="27"/>
      <c r="AJ126" s="27"/>
      <c r="AK126" s="27">
        <v>1</v>
      </c>
      <c r="AL126" s="27">
        <v>1</v>
      </c>
      <c r="AM126" s="184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4" t="s">
        <v>83</v>
      </c>
      <c r="O127" s="166" t="s">
        <v>90</v>
      </c>
      <c r="P127" s="27">
        <v>0</v>
      </c>
      <c r="Q127" s="27">
        <v>0</v>
      </c>
      <c r="R127" s="184" t="s">
        <v>83</v>
      </c>
      <c r="S127" s="184" t="s">
        <v>83</v>
      </c>
      <c r="T127" s="184" t="s">
        <v>83</v>
      </c>
      <c r="U127" s="184" t="s">
        <v>83</v>
      </c>
      <c r="V127" s="27"/>
      <c r="W127" s="27" t="s">
        <v>93</v>
      </c>
      <c r="X127" s="27">
        <v>0</v>
      </c>
      <c r="Y127" s="184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4" t="s">
        <v>83</v>
      </c>
      <c r="AF127" s="184" t="s">
        <v>83</v>
      </c>
      <c r="AG127" s="184" t="s">
        <v>83</v>
      </c>
      <c r="AH127" s="184" t="s">
        <v>83</v>
      </c>
      <c r="AI127" s="27"/>
      <c r="AJ127" s="27"/>
      <c r="AK127" s="27">
        <v>1</v>
      </c>
      <c r="AL127" s="27">
        <v>1</v>
      </c>
      <c r="AM127" s="184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4" t="s">
        <v>83</v>
      </c>
      <c r="O128" s="166" t="s">
        <v>91</v>
      </c>
      <c r="P128" s="27">
        <v>0</v>
      </c>
      <c r="Q128" s="27">
        <v>0</v>
      </c>
      <c r="R128" s="184" t="s">
        <v>83</v>
      </c>
      <c r="S128" s="184" t="s">
        <v>83</v>
      </c>
      <c r="T128" s="184" t="s">
        <v>83</v>
      </c>
      <c r="U128" s="184" t="s">
        <v>83</v>
      </c>
      <c r="V128" s="27"/>
      <c r="W128" s="27" t="s">
        <v>93</v>
      </c>
      <c r="X128" s="27">
        <v>0</v>
      </c>
      <c r="Y128" s="184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4" t="s">
        <v>83</v>
      </c>
      <c r="AF128" s="184" t="s">
        <v>83</v>
      </c>
      <c r="AG128" s="184" t="s">
        <v>83</v>
      </c>
      <c r="AH128" s="184" t="s">
        <v>83</v>
      </c>
      <c r="AI128" s="27"/>
      <c r="AJ128" s="27"/>
      <c r="AK128" s="27">
        <v>1</v>
      </c>
      <c r="AL128" s="27">
        <v>1</v>
      </c>
      <c r="AM128" s="184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4" t="s">
        <v>83</v>
      </c>
      <c r="O129" s="166" t="s">
        <v>91</v>
      </c>
      <c r="P129" s="27">
        <v>0</v>
      </c>
      <c r="Q129" s="27">
        <v>0</v>
      </c>
      <c r="R129" s="184" t="s">
        <v>83</v>
      </c>
      <c r="S129" s="184" t="s">
        <v>83</v>
      </c>
      <c r="T129" s="184" t="s">
        <v>83</v>
      </c>
      <c r="U129" s="184" t="s">
        <v>83</v>
      </c>
      <c r="V129" s="27"/>
      <c r="W129" s="27" t="s">
        <v>93</v>
      </c>
      <c r="X129" s="27">
        <v>0</v>
      </c>
      <c r="Y129" s="184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4" t="s">
        <v>83</v>
      </c>
      <c r="AF129" s="184" t="s">
        <v>83</v>
      </c>
      <c r="AG129" s="184" t="s">
        <v>83</v>
      </c>
      <c r="AH129" s="184" t="s">
        <v>83</v>
      </c>
      <c r="AI129" s="27"/>
      <c r="AJ129" s="27"/>
      <c r="AK129" s="27">
        <v>1</v>
      </c>
      <c r="AL129" s="27">
        <v>1</v>
      </c>
      <c r="AM129" s="184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4" t="s">
        <v>83</v>
      </c>
      <c r="O130" s="166" t="s">
        <v>92</v>
      </c>
      <c r="P130" s="27">
        <v>0</v>
      </c>
      <c r="Q130" s="27">
        <v>0</v>
      </c>
      <c r="R130" s="184" t="s">
        <v>83</v>
      </c>
      <c r="S130" s="184" t="s">
        <v>83</v>
      </c>
      <c r="T130" s="184" t="s">
        <v>83</v>
      </c>
      <c r="U130" s="184" t="s">
        <v>83</v>
      </c>
      <c r="V130" s="27"/>
      <c r="W130" s="27" t="s">
        <v>93</v>
      </c>
      <c r="X130" s="27">
        <v>0</v>
      </c>
      <c r="Y130" s="184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4" t="s">
        <v>83</v>
      </c>
      <c r="AF130" s="184" t="s">
        <v>83</v>
      </c>
      <c r="AG130" s="184" t="s">
        <v>83</v>
      </c>
      <c r="AH130" s="184" t="s">
        <v>83</v>
      </c>
      <c r="AI130" s="27"/>
      <c r="AJ130" s="27"/>
      <c r="AK130" s="27">
        <v>1</v>
      </c>
      <c r="AL130" s="27">
        <v>1</v>
      </c>
      <c r="AM130" s="184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4" t="s">
        <v>83</v>
      </c>
      <c r="O131" s="166" t="s">
        <v>92</v>
      </c>
      <c r="P131" s="27">
        <v>0</v>
      </c>
      <c r="Q131" s="27">
        <v>0</v>
      </c>
      <c r="R131" s="184" t="s">
        <v>83</v>
      </c>
      <c r="S131" s="184" t="s">
        <v>83</v>
      </c>
      <c r="T131" s="184" t="s">
        <v>83</v>
      </c>
      <c r="U131" s="184" t="s">
        <v>83</v>
      </c>
      <c r="V131" s="27"/>
      <c r="W131" s="27" t="s">
        <v>93</v>
      </c>
      <c r="X131" s="27">
        <v>0</v>
      </c>
      <c r="Y131" s="184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4" t="s">
        <v>83</v>
      </c>
      <c r="AF131" s="184" t="s">
        <v>83</v>
      </c>
      <c r="AG131" s="184" t="s">
        <v>83</v>
      </c>
      <c r="AH131" s="184" t="s">
        <v>83</v>
      </c>
      <c r="AI131" s="27"/>
      <c r="AJ131" s="27"/>
      <c r="AK131" s="27">
        <v>1</v>
      </c>
      <c r="AL131" s="27">
        <v>1</v>
      </c>
      <c r="AM131" s="184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4" t="s">
        <v>83</v>
      </c>
      <c r="O132" s="166" t="s">
        <v>87</v>
      </c>
      <c r="P132" s="27">
        <v>0</v>
      </c>
      <c r="Q132" s="27">
        <v>0</v>
      </c>
      <c r="R132" s="184" t="s">
        <v>83</v>
      </c>
      <c r="S132" s="184" t="s">
        <v>83</v>
      </c>
      <c r="T132" s="184" t="s">
        <v>83</v>
      </c>
      <c r="U132" s="184" t="s">
        <v>83</v>
      </c>
      <c r="V132" s="27"/>
      <c r="W132" s="27" t="s">
        <v>93</v>
      </c>
      <c r="X132" s="27">
        <v>0</v>
      </c>
      <c r="Y132" s="184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4" t="s">
        <v>83</v>
      </c>
      <c r="AF132" s="184" t="s">
        <v>83</v>
      </c>
      <c r="AG132" s="184" t="s">
        <v>83</v>
      </c>
      <c r="AH132" s="184" t="s">
        <v>83</v>
      </c>
      <c r="AI132" s="27"/>
      <c r="AJ132" s="27"/>
      <c r="AK132" s="27">
        <v>1</v>
      </c>
      <c r="AL132" s="27">
        <v>1</v>
      </c>
      <c r="AM132" s="184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4" t="s">
        <v>83</v>
      </c>
      <c r="O133" s="166" t="s">
        <v>87</v>
      </c>
      <c r="P133" s="27">
        <v>0</v>
      </c>
      <c r="Q133" s="27">
        <v>0</v>
      </c>
      <c r="R133" s="184" t="s">
        <v>83</v>
      </c>
      <c r="S133" s="184" t="s">
        <v>83</v>
      </c>
      <c r="T133" s="184" t="s">
        <v>83</v>
      </c>
      <c r="U133" s="184" t="s">
        <v>83</v>
      </c>
      <c r="V133" s="27"/>
      <c r="W133" s="27" t="s">
        <v>93</v>
      </c>
      <c r="X133" s="27">
        <v>0</v>
      </c>
      <c r="Y133" s="184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4" t="s">
        <v>83</v>
      </c>
      <c r="AF133" s="184" t="s">
        <v>83</v>
      </c>
      <c r="AG133" s="184" t="s">
        <v>83</v>
      </c>
      <c r="AH133" s="184" t="s">
        <v>83</v>
      </c>
      <c r="AI133" s="27"/>
      <c r="AJ133" s="27"/>
      <c r="AK133" s="27">
        <v>1</v>
      </c>
      <c r="AL133" s="27">
        <v>1</v>
      </c>
      <c r="AM133" s="184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4" t="s">
        <v>83</v>
      </c>
      <c r="O134" s="166" t="s">
        <v>89</v>
      </c>
      <c r="P134" s="27">
        <v>0</v>
      </c>
      <c r="Q134" s="27">
        <v>0</v>
      </c>
      <c r="R134" s="184" t="s">
        <v>83</v>
      </c>
      <c r="S134" s="184" t="s">
        <v>83</v>
      </c>
      <c r="T134" s="184" t="s">
        <v>83</v>
      </c>
      <c r="U134" s="184" t="s">
        <v>83</v>
      </c>
      <c r="V134" s="27"/>
      <c r="W134" s="27" t="s">
        <v>93</v>
      </c>
      <c r="X134" s="27">
        <v>0</v>
      </c>
      <c r="Y134" s="184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4" t="s">
        <v>83</v>
      </c>
      <c r="AF134" s="184" t="s">
        <v>83</v>
      </c>
      <c r="AG134" s="184" t="s">
        <v>83</v>
      </c>
      <c r="AH134" s="184" t="s">
        <v>83</v>
      </c>
      <c r="AI134" s="27"/>
      <c r="AJ134" s="27"/>
      <c r="AK134" s="27">
        <v>1</v>
      </c>
      <c r="AL134" s="27">
        <v>1</v>
      </c>
      <c r="AM134" s="184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4" t="s">
        <v>83</v>
      </c>
      <c r="O135" s="166" t="s">
        <v>89</v>
      </c>
      <c r="P135" s="27">
        <v>0</v>
      </c>
      <c r="Q135" s="27">
        <v>0</v>
      </c>
      <c r="R135" s="184" t="s">
        <v>83</v>
      </c>
      <c r="S135" s="184" t="s">
        <v>83</v>
      </c>
      <c r="T135" s="184" t="s">
        <v>83</v>
      </c>
      <c r="U135" s="184" t="s">
        <v>83</v>
      </c>
      <c r="V135" s="27"/>
      <c r="W135" s="27" t="s">
        <v>93</v>
      </c>
      <c r="X135" s="27">
        <v>0</v>
      </c>
      <c r="Y135" s="184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4" t="s">
        <v>83</v>
      </c>
      <c r="AF135" s="184" t="s">
        <v>83</v>
      </c>
      <c r="AG135" s="184" t="s">
        <v>83</v>
      </c>
      <c r="AH135" s="184" t="s">
        <v>83</v>
      </c>
      <c r="AI135" s="27"/>
      <c r="AJ135" s="27"/>
      <c r="AK135" s="27">
        <v>1</v>
      </c>
      <c r="AL135" s="27">
        <v>1</v>
      </c>
      <c r="AM135" s="184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4" t="s">
        <v>83</v>
      </c>
      <c r="O136" s="166" t="s">
        <v>90</v>
      </c>
      <c r="P136" s="27">
        <v>0</v>
      </c>
      <c r="Q136" s="27">
        <v>0</v>
      </c>
      <c r="R136" s="184" t="s">
        <v>83</v>
      </c>
      <c r="S136" s="184" t="s">
        <v>83</v>
      </c>
      <c r="T136" s="184" t="s">
        <v>83</v>
      </c>
      <c r="U136" s="184" t="s">
        <v>83</v>
      </c>
      <c r="V136" s="27"/>
      <c r="W136" s="27" t="s">
        <v>93</v>
      </c>
      <c r="X136" s="27">
        <v>0</v>
      </c>
      <c r="Y136" s="184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4" t="s">
        <v>83</v>
      </c>
      <c r="AF136" s="184" t="s">
        <v>83</v>
      </c>
      <c r="AG136" s="184" t="s">
        <v>83</v>
      </c>
      <c r="AH136" s="184" t="s">
        <v>83</v>
      </c>
      <c r="AI136" s="27"/>
      <c r="AJ136" s="27"/>
      <c r="AK136" s="27">
        <v>1</v>
      </c>
      <c r="AL136" s="27">
        <v>1</v>
      </c>
      <c r="AM136" s="184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4" t="s">
        <v>83</v>
      </c>
      <c r="O137" s="166" t="s">
        <v>90</v>
      </c>
      <c r="P137" s="27">
        <v>0</v>
      </c>
      <c r="Q137" s="27">
        <v>0</v>
      </c>
      <c r="R137" s="184" t="s">
        <v>83</v>
      </c>
      <c r="S137" s="184" t="s">
        <v>83</v>
      </c>
      <c r="T137" s="184" t="s">
        <v>83</v>
      </c>
      <c r="U137" s="184" t="s">
        <v>83</v>
      </c>
      <c r="V137" s="27"/>
      <c r="W137" s="27" t="s">
        <v>93</v>
      </c>
      <c r="X137" s="27">
        <v>0</v>
      </c>
      <c r="Y137" s="184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4" t="s">
        <v>83</v>
      </c>
      <c r="AF137" s="184" t="s">
        <v>83</v>
      </c>
      <c r="AG137" s="184" t="s">
        <v>83</v>
      </c>
      <c r="AH137" s="184" t="s">
        <v>83</v>
      </c>
      <c r="AI137" s="27"/>
      <c r="AJ137" s="27"/>
      <c r="AK137" s="27">
        <v>1</v>
      </c>
      <c r="AL137" s="27">
        <v>1</v>
      </c>
      <c r="AM137" s="184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4" t="s">
        <v>83</v>
      </c>
      <c r="O138" s="166" t="s">
        <v>91</v>
      </c>
      <c r="P138" s="27">
        <v>0</v>
      </c>
      <c r="Q138" s="27">
        <v>0</v>
      </c>
      <c r="R138" s="184" t="s">
        <v>83</v>
      </c>
      <c r="S138" s="184" t="s">
        <v>83</v>
      </c>
      <c r="T138" s="184" t="s">
        <v>83</v>
      </c>
      <c r="U138" s="184" t="s">
        <v>83</v>
      </c>
      <c r="V138" s="27"/>
      <c r="W138" s="27" t="s">
        <v>93</v>
      </c>
      <c r="X138" s="27">
        <v>0</v>
      </c>
      <c r="Y138" s="184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4" t="s">
        <v>83</v>
      </c>
      <c r="AF138" s="184" t="s">
        <v>83</v>
      </c>
      <c r="AG138" s="184" t="s">
        <v>83</v>
      </c>
      <c r="AH138" s="184" t="s">
        <v>83</v>
      </c>
      <c r="AI138" s="27"/>
      <c r="AJ138" s="27"/>
      <c r="AK138" s="27">
        <v>1</v>
      </c>
      <c r="AL138" s="27">
        <v>1</v>
      </c>
      <c r="AM138" s="184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4" t="s">
        <v>83</v>
      </c>
      <c r="O139" s="166" t="s">
        <v>91</v>
      </c>
      <c r="P139" s="27">
        <v>0</v>
      </c>
      <c r="Q139" s="27">
        <v>0</v>
      </c>
      <c r="R139" s="184" t="s">
        <v>83</v>
      </c>
      <c r="S139" s="184" t="s">
        <v>83</v>
      </c>
      <c r="T139" s="184" t="s">
        <v>83</v>
      </c>
      <c r="U139" s="184" t="s">
        <v>83</v>
      </c>
      <c r="V139" s="27"/>
      <c r="W139" s="27" t="s">
        <v>93</v>
      </c>
      <c r="X139" s="27">
        <v>0</v>
      </c>
      <c r="Y139" s="184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4" t="s">
        <v>83</v>
      </c>
      <c r="AF139" s="184" t="s">
        <v>83</v>
      </c>
      <c r="AG139" s="184" t="s">
        <v>83</v>
      </c>
      <c r="AH139" s="184" t="s">
        <v>83</v>
      </c>
      <c r="AI139" s="27"/>
      <c r="AJ139" s="27"/>
      <c r="AK139" s="27">
        <v>1</v>
      </c>
      <c r="AL139" s="27">
        <v>1</v>
      </c>
      <c r="AM139" s="184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4" t="s">
        <v>83</v>
      </c>
      <c r="O140" s="166" t="s">
        <v>92</v>
      </c>
      <c r="P140" s="27">
        <v>0</v>
      </c>
      <c r="Q140" s="27">
        <v>0</v>
      </c>
      <c r="R140" s="184" t="s">
        <v>83</v>
      </c>
      <c r="S140" s="184" t="s">
        <v>83</v>
      </c>
      <c r="T140" s="184" t="s">
        <v>83</v>
      </c>
      <c r="U140" s="184" t="s">
        <v>83</v>
      </c>
      <c r="V140" s="27"/>
      <c r="W140" s="27" t="s">
        <v>93</v>
      </c>
      <c r="X140" s="27">
        <v>0</v>
      </c>
      <c r="Y140" s="184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4" t="s">
        <v>83</v>
      </c>
      <c r="AF140" s="184" t="s">
        <v>83</v>
      </c>
      <c r="AG140" s="184" t="s">
        <v>83</v>
      </c>
      <c r="AH140" s="184" t="s">
        <v>83</v>
      </c>
      <c r="AI140" s="27"/>
      <c r="AJ140" s="27"/>
      <c r="AK140" s="27">
        <v>1</v>
      </c>
      <c r="AL140" s="27">
        <v>1</v>
      </c>
      <c r="AM140" s="184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4" t="s">
        <v>83</v>
      </c>
      <c r="O141" s="166" t="s">
        <v>92</v>
      </c>
      <c r="P141" s="27">
        <v>0</v>
      </c>
      <c r="Q141" s="27">
        <v>0</v>
      </c>
      <c r="R141" s="184" t="s">
        <v>83</v>
      </c>
      <c r="S141" s="184" t="s">
        <v>83</v>
      </c>
      <c r="T141" s="184" t="s">
        <v>83</v>
      </c>
      <c r="U141" s="184" t="s">
        <v>83</v>
      </c>
      <c r="V141" s="27"/>
      <c r="W141" s="27" t="s">
        <v>93</v>
      </c>
      <c r="X141" s="27">
        <v>0</v>
      </c>
      <c r="Y141" s="184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4" t="s">
        <v>83</v>
      </c>
      <c r="AF141" s="184" t="s">
        <v>83</v>
      </c>
      <c r="AG141" s="184" t="s">
        <v>83</v>
      </c>
      <c r="AH141" s="184" t="s">
        <v>83</v>
      </c>
      <c r="AI141" s="27"/>
      <c r="AJ141" s="27"/>
      <c r="AK141" s="27">
        <v>1</v>
      </c>
      <c r="AL141" s="27">
        <v>1</v>
      </c>
      <c r="AM141" s="184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4" t="s">
        <v>83</v>
      </c>
      <c r="O142" s="166" t="s">
        <v>94</v>
      </c>
      <c r="P142" s="27">
        <v>0</v>
      </c>
      <c r="Q142" s="27">
        <v>0</v>
      </c>
      <c r="R142" s="184" t="s">
        <v>83</v>
      </c>
      <c r="S142" s="184" t="s">
        <v>83</v>
      </c>
      <c r="T142" s="184" t="s">
        <v>83</v>
      </c>
      <c r="U142" s="184" t="s">
        <v>83</v>
      </c>
      <c r="V142" s="27"/>
      <c r="W142" s="27" t="s">
        <v>93</v>
      </c>
      <c r="X142" s="27">
        <v>0</v>
      </c>
      <c r="Y142" s="184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4" t="s">
        <v>83</v>
      </c>
      <c r="AF142" s="184" t="s">
        <v>83</v>
      </c>
      <c r="AG142" s="184" t="s">
        <v>83</v>
      </c>
      <c r="AH142" s="184" t="s">
        <v>83</v>
      </c>
      <c r="AI142" s="27"/>
      <c r="AJ142" s="27"/>
      <c r="AK142" s="27">
        <v>1</v>
      </c>
      <c r="AL142" s="27">
        <v>1</v>
      </c>
      <c r="AM142" s="184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4">
        <v>0.5</v>
      </c>
      <c r="O143" s="166" t="s">
        <v>108</v>
      </c>
      <c r="P143" s="27">
        <v>0</v>
      </c>
      <c r="Q143" s="27">
        <v>0</v>
      </c>
      <c r="R143" s="184" t="s">
        <v>83</v>
      </c>
      <c r="S143" s="184" t="s">
        <v>83</v>
      </c>
      <c r="T143" s="184" t="s">
        <v>83</v>
      </c>
      <c r="U143" s="184" t="s">
        <v>83</v>
      </c>
      <c r="V143" s="27"/>
      <c r="W143" s="27" t="s">
        <v>93</v>
      </c>
      <c r="X143" s="27">
        <v>0</v>
      </c>
      <c r="Y143" s="184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4" t="s">
        <v>83</v>
      </c>
      <c r="AF143" s="184" t="s">
        <v>83</v>
      </c>
      <c r="AG143" s="184" t="s">
        <v>83</v>
      </c>
      <c r="AH143" s="184" t="s">
        <v>83</v>
      </c>
      <c r="AI143" s="27"/>
      <c r="AJ143" s="27"/>
      <c r="AK143" s="27">
        <v>1</v>
      </c>
      <c r="AL143" s="27">
        <v>0</v>
      </c>
      <c r="AM143" s="184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4" t="s">
        <v>83</v>
      </c>
      <c r="O144" s="166" t="s">
        <v>94</v>
      </c>
      <c r="P144" s="27">
        <v>0</v>
      </c>
      <c r="Q144" s="27">
        <v>0</v>
      </c>
      <c r="R144" s="184" t="s">
        <v>83</v>
      </c>
      <c r="S144" s="184" t="s">
        <v>83</v>
      </c>
      <c r="T144" s="184" t="s">
        <v>83</v>
      </c>
      <c r="U144" s="184" t="s">
        <v>83</v>
      </c>
      <c r="V144" s="27"/>
      <c r="W144" s="27" t="s">
        <v>93</v>
      </c>
      <c r="X144" s="27">
        <v>0</v>
      </c>
      <c r="Y144" s="184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4" t="s">
        <v>83</v>
      </c>
      <c r="AF144" s="184" t="s">
        <v>83</v>
      </c>
      <c r="AG144" s="184" t="s">
        <v>83</v>
      </c>
      <c r="AH144" s="184" t="s">
        <v>83</v>
      </c>
      <c r="AI144" s="27"/>
      <c r="AJ144" s="27"/>
      <c r="AK144" s="27">
        <v>1</v>
      </c>
      <c r="AL144" s="27">
        <v>1</v>
      </c>
      <c r="AM144" s="184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4" t="s">
        <v>83</v>
      </c>
      <c r="O145" s="166" t="s">
        <v>94</v>
      </c>
      <c r="P145" s="27">
        <v>0</v>
      </c>
      <c r="Q145" s="27">
        <v>0</v>
      </c>
      <c r="R145" s="184" t="s">
        <v>83</v>
      </c>
      <c r="S145" s="184" t="s">
        <v>83</v>
      </c>
      <c r="T145" s="184" t="s">
        <v>83</v>
      </c>
      <c r="U145" s="184" t="s">
        <v>83</v>
      </c>
      <c r="V145" s="27"/>
      <c r="W145" s="27" t="s">
        <v>93</v>
      </c>
      <c r="X145" s="27">
        <v>0</v>
      </c>
      <c r="Y145" s="184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4" t="s">
        <v>83</v>
      </c>
      <c r="AF145" s="184" t="s">
        <v>83</v>
      </c>
      <c r="AG145" s="184" t="s">
        <v>83</v>
      </c>
      <c r="AH145" s="184" t="s">
        <v>83</v>
      </c>
      <c r="AI145" s="27"/>
      <c r="AJ145" s="27"/>
      <c r="AK145" s="27">
        <v>1</v>
      </c>
      <c r="AL145" s="27">
        <v>1</v>
      </c>
      <c r="AM145" s="184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4" t="s">
        <v>83</v>
      </c>
      <c r="O146" s="166" t="s">
        <v>94</v>
      </c>
      <c r="P146" s="27">
        <v>0</v>
      </c>
      <c r="Q146" s="27">
        <v>0</v>
      </c>
      <c r="R146" s="184" t="s">
        <v>83</v>
      </c>
      <c r="S146" s="184" t="s">
        <v>83</v>
      </c>
      <c r="T146" s="184" t="s">
        <v>83</v>
      </c>
      <c r="U146" s="184" t="s">
        <v>83</v>
      </c>
      <c r="V146" s="27"/>
      <c r="W146" s="27" t="s">
        <v>93</v>
      </c>
      <c r="X146" s="27">
        <v>0</v>
      </c>
      <c r="Y146" s="184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4" t="s">
        <v>83</v>
      </c>
      <c r="AF146" s="184" t="s">
        <v>83</v>
      </c>
      <c r="AG146" s="184" t="s">
        <v>83</v>
      </c>
      <c r="AH146" s="184" t="s">
        <v>83</v>
      </c>
      <c r="AI146" s="27"/>
      <c r="AJ146" s="27"/>
      <c r="AK146" s="27">
        <v>1</v>
      </c>
      <c r="AL146" s="27">
        <v>1</v>
      </c>
      <c r="AM146" s="184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4" t="s">
        <v>83</v>
      </c>
      <c r="O147" s="166" t="s">
        <v>94</v>
      </c>
      <c r="P147" s="27">
        <v>0</v>
      </c>
      <c r="Q147" s="27">
        <v>0</v>
      </c>
      <c r="R147" s="184" t="s">
        <v>83</v>
      </c>
      <c r="S147" s="184" t="s">
        <v>83</v>
      </c>
      <c r="T147" s="184" t="s">
        <v>83</v>
      </c>
      <c r="U147" s="184" t="s">
        <v>83</v>
      </c>
      <c r="V147" s="27"/>
      <c r="W147" s="27" t="s">
        <v>93</v>
      </c>
      <c r="X147" s="27">
        <v>0</v>
      </c>
      <c r="Y147" s="184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4" t="s">
        <v>83</v>
      </c>
      <c r="AF147" s="184" t="s">
        <v>83</v>
      </c>
      <c r="AG147" s="184" t="s">
        <v>83</v>
      </c>
      <c r="AH147" s="184" t="s">
        <v>83</v>
      </c>
      <c r="AI147" s="27"/>
      <c r="AJ147" s="27"/>
      <c r="AK147" s="27">
        <v>1</v>
      </c>
      <c r="AL147" s="27">
        <v>1</v>
      </c>
      <c r="AM147" s="184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4" t="s">
        <v>83</v>
      </c>
      <c r="O148" s="166" t="s">
        <v>95</v>
      </c>
      <c r="P148" s="27"/>
      <c r="Q148" s="27"/>
      <c r="R148" s="184" t="s">
        <v>83</v>
      </c>
      <c r="S148" s="184" t="s">
        <v>83</v>
      </c>
      <c r="T148" s="184" t="s">
        <v>83</v>
      </c>
      <c r="U148" s="184" t="s">
        <v>83</v>
      </c>
      <c r="V148" s="27"/>
      <c r="W148" s="27" t="s">
        <v>88</v>
      </c>
      <c r="X148" s="27">
        <v>0</v>
      </c>
      <c r="Y148" s="184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4" t="s">
        <v>83</v>
      </c>
      <c r="AF148" s="184" t="s">
        <v>83</v>
      </c>
      <c r="AG148" s="184" t="s">
        <v>83</v>
      </c>
      <c r="AH148" s="184" t="s">
        <v>83</v>
      </c>
      <c r="AI148" s="27">
        <v>1</v>
      </c>
      <c r="AJ148" s="27"/>
      <c r="AK148" s="27">
        <v>1</v>
      </c>
      <c r="AL148" s="27">
        <v>1</v>
      </c>
      <c r="AM148" s="184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4" t="s">
        <v>83</v>
      </c>
      <c r="O149" s="166" t="s">
        <v>91</v>
      </c>
      <c r="P149" s="27"/>
      <c r="Q149" s="27"/>
      <c r="R149" s="184" t="s">
        <v>83</v>
      </c>
      <c r="S149" s="184" t="s">
        <v>83</v>
      </c>
      <c r="T149" s="184" t="s">
        <v>83</v>
      </c>
      <c r="U149" s="184" t="s">
        <v>83</v>
      </c>
      <c r="V149" s="27"/>
      <c r="W149" s="27" t="s">
        <v>88</v>
      </c>
      <c r="X149" s="27">
        <v>0</v>
      </c>
      <c r="Y149" s="184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4" t="s">
        <v>83</v>
      </c>
      <c r="AF149" s="184" t="s">
        <v>83</v>
      </c>
      <c r="AG149" s="184" t="s">
        <v>83</v>
      </c>
      <c r="AH149" s="184" t="s">
        <v>83</v>
      </c>
      <c r="AI149" s="27">
        <v>1</v>
      </c>
      <c r="AJ149" s="27"/>
      <c r="AK149" s="27">
        <v>1</v>
      </c>
      <c r="AL149" s="27">
        <v>1</v>
      </c>
      <c r="AM149" s="184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4" t="s">
        <v>83</v>
      </c>
      <c r="O150" s="166" t="s">
        <v>96</v>
      </c>
      <c r="P150" s="27"/>
      <c r="Q150" s="27"/>
      <c r="R150" s="184" t="s">
        <v>83</v>
      </c>
      <c r="S150" s="184" t="s">
        <v>83</v>
      </c>
      <c r="T150" s="184" t="s">
        <v>83</v>
      </c>
      <c r="U150" s="184" t="s">
        <v>83</v>
      </c>
      <c r="V150" s="27"/>
      <c r="W150" s="27" t="s">
        <v>88</v>
      </c>
      <c r="X150" s="27">
        <v>0</v>
      </c>
      <c r="Y150" s="184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4" t="s">
        <v>83</v>
      </c>
      <c r="AF150" s="184" t="s">
        <v>83</v>
      </c>
      <c r="AG150" s="184" t="s">
        <v>83</v>
      </c>
      <c r="AH150" s="184" t="s">
        <v>83</v>
      </c>
      <c r="AI150" s="27">
        <v>1</v>
      </c>
      <c r="AJ150" s="27"/>
      <c r="AK150" s="27">
        <v>1</v>
      </c>
      <c r="AL150" s="27">
        <v>1</v>
      </c>
      <c r="AM150" s="184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4" t="s">
        <v>83</v>
      </c>
      <c r="O151" s="166" t="s">
        <v>91</v>
      </c>
      <c r="P151" s="27"/>
      <c r="Q151" s="27"/>
      <c r="R151" s="184" t="s">
        <v>83</v>
      </c>
      <c r="S151" s="184" t="s">
        <v>83</v>
      </c>
      <c r="T151" s="184" t="s">
        <v>83</v>
      </c>
      <c r="U151" s="184" t="s">
        <v>83</v>
      </c>
      <c r="V151" s="27"/>
      <c r="W151" s="27" t="s">
        <v>88</v>
      </c>
      <c r="X151" s="27">
        <v>0</v>
      </c>
      <c r="Y151" s="184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4" t="s">
        <v>83</v>
      </c>
      <c r="AF151" s="184" t="s">
        <v>83</v>
      </c>
      <c r="AG151" s="184" t="s">
        <v>83</v>
      </c>
      <c r="AH151" s="184" t="s">
        <v>83</v>
      </c>
      <c r="AI151" s="27">
        <v>1</v>
      </c>
      <c r="AJ151" s="27"/>
      <c r="AK151" s="27">
        <v>1</v>
      </c>
      <c r="AL151" s="27">
        <v>1</v>
      </c>
      <c r="AM151" s="184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4" t="s">
        <v>83</v>
      </c>
      <c r="O152" s="166" t="s">
        <v>95</v>
      </c>
      <c r="P152" s="27">
        <v>1</v>
      </c>
      <c r="Q152" s="27">
        <v>2</v>
      </c>
      <c r="R152" s="184" t="s">
        <v>83</v>
      </c>
      <c r="S152" s="184" t="s">
        <v>83</v>
      </c>
      <c r="T152" s="184" t="s">
        <v>83</v>
      </c>
      <c r="U152" s="184" t="s">
        <v>83</v>
      </c>
      <c r="V152" s="27"/>
      <c r="W152" s="27" t="s">
        <v>93</v>
      </c>
      <c r="X152" s="27">
        <v>0</v>
      </c>
      <c r="Y152" s="184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4" t="s">
        <v>83</v>
      </c>
      <c r="AF152" s="184" t="s">
        <v>83</v>
      </c>
      <c r="AG152" s="184" t="s">
        <v>83</v>
      </c>
      <c r="AH152" s="184" t="s">
        <v>83</v>
      </c>
      <c r="AI152" s="27"/>
      <c r="AJ152" s="27"/>
      <c r="AK152" s="27">
        <v>1</v>
      </c>
      <c r="AL152" s="27">
        <v>1</v>
      </c>
      <c r="AM152" s="184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4" t="s">
        <v>83</v>
      </c>
      <c r="O153" s="166" t="s">
        <v>91</v>
      </c>
      <c r="P153" s="27"/>
      <c r="Q153" s="27"/>
      <c r="R153" s="184" t="s">
        <v>83</v>
      </c>
      <c r="S153" s="184" t="s">
        <v>83</v>
      </c>
      <c r="T153" s="184" t="s">
        <v>83</v>
      </c>
      <c r="U153" s="184" t="s">
        <v>83</v>
      </c>
      <c r="V153" s="27"/>
      <c r="W153" s="27" t="s">
        <v>93</v>
      </c>
      <c r="X153" s="27">
        <v>0</v>
      </c>
      <c r="Y153" s="184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4" t="s">
        <v>83</v>
      </c>
      <c r="AF153" s="184" t="s">
        <v>83</v>
      </c>
      <c r="AG153" s="184" t="s">
        <v>83</v>
      </c>
      <c r="AH153" s="184" t="s">
        <v>83</v>
      </c>
      <c r="AI153" s="27"/>
      <c r="AJ153" s="27"/>
      <c r="AK153" s="27">
        <v>1</v>
      </c>
      <c r="AL153" s="27">
        <v>1</v>
      </c>
      <c r="AM153" s="184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4" t="s">
        <v>83</v>
      </c>
      <c r="O154" s="166" t="s">
        <v>96</v>
      </c>
      <c r="P154" s="27">
        <v>0</v>
      </c>
      <c r="Q154" s="27">
        <v>2</v>
      </c>
      <c r="R154" s="184" t="s">
        <v>83</v>
      </c>
      <c r="S154" s="184" t="s">
        <v>83</v>
      </c>
      <c r="T154" s="184" t="s">
        <v>83</v>
      </c>
      <c r="U154" s="184" t="s">
        <v>83</v>
      </c>
      <c r="V154" s="27"/>
      <c r="W154" s="27" t="s">
        <v>93</v>
      </c>
      <c r="X154" s="27">
        <v>0</v>
      </c>
      <c r="Y154" s="184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4" t="s">
        <v>83</v>
      </c>
      <c r="AF154" s="184" t="s">
        <v>83</v>
      </c>
      <c r="AG154" s="184" t="s">
        <v>83</v>
      </c>
      <c r="AH154" s="184" t="s">
        <v>83</v>
      </c>
      <c r="AI154" s="27"/>
      <c r="AJ154" s="27"/>
      <c r="AK154" s="27">
        <v>1</v>
      </c>
      <c r="AL154" s="27">
        <v>1</v>
      </c>
      <c r="AM154" s="184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4" t="s">
        <v>83</v>
      </c>
      <c r="O155" s="166" t="s">
        <v>91</v>
      </c>
      <c r="P155" s="27"/>
      <c r="Q155" s="27"/>
      <c r="R155" s="184" t="s">
        <v>83</v>
      </c>
      <c r="S155" s="184" t="s">
        <v>83</v>
      </c>
      <c r="T155" s="184" t="s">
        <v>83</v>
      </c>
      <c r="U155" s="184" t="s">
        <v>83</v>
      </c>
      <c r="V155" s="27"/>
      <c r="W155" s="27" t="s">
        <v>93</v>
      </c>
      <c r="X155" s="27">
        <v>0</v>
      </c>
      <c r="Y155" s="184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4" t="s">
        <v>83</v>
      </c>
      <c r="AF155" s="184" t="s">
        <v>83</v>
      </c>
      <c r="AG155" s="184" t="s">
        <v>83</v>
      </c>
      <c r="AH155" s="184" t="s">
        <v>83</v>
      </c>
      <c r="AI155" s="27"/>
      <c r="AJ155" s="27"/>
      <c r="AK155" s="27">
        <v>1</v>
      </c>
      <c r="AL155" s="27">
        <v>1</v>
      </c>
      <c r="AM155" s="184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4" t="s">
        <v>83</v>
      </c>
      <c r="O156" s="166" t="s">
        <v>91</v>
      </c>
      <c r="P156" s="27"/>
      <c r="Q156" s="27"/>
      <c r="R156" s="184" t="s">
        <v>83</v>
      </c>
      <c r="S156" s="184" t="s">
        <v>83</v>
      </c>
      <c r="T156" s="184" t="s">
        <v>83</v>
      </c>
      <c r="U156" s="184" t="s">
        <v>83</v>
      </c>
      <c r="V156" s="27"/>
      <c r="W156" s="27" t="s">
        <v>93</v>
      </c>
      <c r="X156" s="27">
        <v>0</v>
      </c>
      <c r="Y156" s="184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4" t="s">
        <v>83</v>
      </c>
      <c r="AF156" s="184" t="s">
        <v>83</v>
      </c>
      <c r="AG156" s="184" t="s">
        <v>83</v>
      </c>
      <c r="AH156" s="184" t="s">
        <v>83</v>
      </c>
      <c r="AI156" s="27"/>
      <c r="AJ156" s="27"/>
      <c r="AK156" s="27">
        <v>1</v>
      </c>
      <c r="AL156" s="27">
        <v>1</v>
      </c>
      <c r="AM156" s="184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4" t="s">
        <v>83</v>
      </c>
      <c r="O157" s="166" t="s">
        <v>92</v>
      </c>
      <c r="P157" s="27"/>
      <c r="Q157" s="27"/>
      <c r="R157" s="184" t="s">
        <v>83</v>
      </c>
      <c r="S157" s="184" t="s">
        <v>83</v>
      </c>
      <c r="T157" s="184" t="s">
        <v>83</v>
      </c>
      <c r="U157" s="184" t="s">
        <v>83</v>
      </c>
      <c r="V157" s="27"/>
      <c r="W157" s="27" t="s">
        <v>93</v>
      </c>
      <c r="X157" s="27">
        <v>0</v>
      </c>
      <c r="Y157" s="184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4" t="s">
        <v>83</v>
      </c>
      <c r="AF157" s="184" t="s">
        <v>83</v>
      </c>
      <c r="AG157" s="184" t="s">
        <v>83</v>
      </c>
      <c r="AH157" s="184" t="s">
        <v>83</v>
      </c>
      <c r="AI157" s="27"/>
      <c r="AJ157" s="27"/>
      <c r="AK157" s="27">
        <v>1</v>
      </c>
      <c r="AL157" s="27">
        <v>1</v>
      </c>
      <c r="AM157" s="184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1381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4" t="s">
        <v>83</v>
      </c>
      <c r="O158" s="166" t="s">
        <v>90</v>
      </c>
      <c r="P158" s="27"/>
      <c r="Q158" s="27"/>
      <c r="R158" s="184" t="s">
        <v>83</v>
      </c>
      <c r="S158" s="184" t="s">
        <v>83</v>
      </c>
      <c r="T158" s="184" t="s">
        <v>83</v>
      </c>
      <c r="U158" s="184" t="s">
        <v>83</v>
      </c>
      <c r="V158" s="27"/>
      <c r="W158" s="27" t="s">
        <v>93</v>
      </c>
      <c r="X158" s="27">
        <v>0</v>
      </c>
      <c r="Y158" s="184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4" t="s">
        <v>83</v>
      </c>
      <c r="AF158" s="184" t="s">
        <v>83</v>
      </c>
      <c r="AG158" s="184" t="s">
        <v>83</v>
      </c>
      <c r="AH158" s="184" t="s">
        <v>83</v>
      </c>
      <c r="AI158" s="27"/>
      <c r="AJ158" s="27"/>
      <c r="AK158" s="27">
        <v>1</v>
      </c>
      <c r="AL158" s="27">
        <v>1</v>
      </c>
      <c r="AM158" s="184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1382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4" t="s">
        <v>83</v>
      </c>
      <c r="O159" s="166" t="s">
        <v>91</v>
      </c>
      <c r="P159" s="27"/>
      <c r="Q159" s="27"/>
      <c r="R159" s="184" t="s">
        <v>83</v>
      </c>
      <c r="S159" s="184" t="s">
        <v>83</v>
      </c>
      <c r="T159" s="184" t="s">
        <v>83</v>
      </c>
      <c r="U159" s="184" t="s">
        <v>83</v>
      </c>
      <c r="V159" s="27"/>
      <c r="W159" s="27" t="s">
        <v>93</v>
      </c>
      <c r="X159" s="27">
        <v>0</v>
      </c>
      <c r="Y159" s="184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4" t="s">
        <v>83</v>
      </c>
      <c r="AF159" s="184" t="s">
        <v>83</v>
      </c>
      <c r="AG159" s="184" t="s">
        <v>83</v>
      </c>
      <c r="AH159" s="184" t="s">
        <v>83</v>
      </c>
      <c r="AI159" s="27"/>
      <c r="AJ159" s="27"/>
      <c r="AK159" s="27">
        <v>1</v>
      </c>
      <c r="AL159" s="27">
        <v>1</v>
      </c>
      <c r="AM159" s="184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1383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4" t="s">
        <v>83</v>
      </c>
      <c r="O160" s="166" t="s">
        <v>92</v>
      </c>
      <c r="P160" s="27"/>
      <c r="Q160" s="27"/>
      <c r="R160" s="184" t="s">
        <v>83</v>
      </c>
      <c r="S160" s="184" t="s">
        <v>83</v>
      </c>
      <c r="T160" s="184" t="s">
        <v>83</v>
      </c>
      <c r="U160" s="184" t="s">
        <v>83</v>
      </c>
      <c r="V160" s="27"/>
      <c r="W160" s="27" t="s">
        <v>93</v>
      </c>
      <c r="X160" s="27">
        <v>0</v>
      </c>
      <c r="Y160" s="184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4" t="s">
        <v>83</v>
      </c>
      <c r="AF160" s="184" t="s">
        <v>83</v>
      </c>
      <c r="AG160" s="184" t="s">
        <v>83</v>
      </c>
      <c r="AH160" s="184" t="s">
        <v>83</v>
      </c>
      <c r="AI160" s="27"/>
      <c r="AJ160" s="27"/>
      <c r="AK160" s="27">
        <v>1</v>
      </c>
      <c r="AL160" s="27">
        <v>1</v>
      </c>
      <c r="AM160" s="184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4" t="s">
        <v>83</v>
      </c>
      <c r="O161" s="166" t="s">
        <v>98</v>
      </c>
      <c r="P161" s="27">
        <v>0</v>
      </c>
      <c r="Q161" s="27">
        <v>0</v>
      </c>
      <c r="R161" s="184" t="s">
        <v>83</v>
      </c>
      <c r="S161" s="184" t="s">
        <v>83</v>
      </c>
      <c r="T161" s="184" t="s">
        <v>83</v>
      </c>
      <c r="U161" s="184" t="s">
        <v>83</v>
      </c>
      <c r="V161" s="27"/>
      <c r="W161" s="27" t="s">
        <v>88</v>
      </c>
      <c r="X161" s="27">
        <v>0</v>
      </c>
      <c r="Y161" s="184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4" t="s">
        <v>83</v>
      </c>
      <c r="AF161" s="184" t="s">
        <v>83</v>
      </c>
      <c r="AG161" s="184" t="s">
        <v>83</v>
      </c>
      <c r="AH161" s="184" t="s">
        <v>83</v>
      </c>
      <c r="AI161" s="27">
        <v>1</v>
      </c>
      <c r="AJ161" s="27"/>
      <c r="AK161" s="27">
        <v>1</v>
      </c>
      <c r="AL161" s="27">
        <v>1</v>
      </c>
      <c r="AM161" s="184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4" t="s">
        <v>83</v>
      </c>
      <c r="O162" s="166" t="s">
        <v>94</v>
      </c>
      <c r="P162" s="27">
        <v>0</v>
      </c>
      <c r="Q162" s="27">
        <v>0</v>
      </c>
      <c r="R162" s="184" t="s">
        <v>83</v>
      </c>
      <c r="S162" s="184" t="s">
        <v>83</v>
      </c>
      <c r="T162" s="184" t="s">
        <v>83</v>
      </c>
      <c r="U162" s="184" t="s">
        <v>83</v>
      </c>
      <c r="V162" s="27"/>
      <c r="W162" s="27" t="s">
        <v>93</v>
      </c>
      <c r="X162" s="27">
        <v>0</v>
      </c>
      <c r="Y162" s="184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4" t="s">
        <v>83</v>
      </c>
      <c r="AF162" s="184" t="s">
        <v>83</v>
      </c>
      <c r="AG162" s="184" t="s">
        <v>83</v>
      </c>
      <c r="AH162" s="184" t="s">
        <v>83</v>
      </c>
      <c r="AI162" s="27"/>
      <c r="AJ162" s="27"/>
      <c r="AK162" s="27">
        <v>1</v>
      </c>
      <c r="AL162" s="27">
        <v>1</v>
      </c>
      <c r="AM162" s="184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4" t="s">
        <v>83</v>
      </c>
      <c r="O163" s="166" t="s">
        <v>94</v>
      </c>
      <c r="P163" s="27">
        <v>0</v>
      </c>
      <c r="Q163" s="27">
        <v>0</v>
      </c>
      <c r="R163" s="184" t="s">
        <v>83</v>
      </c>
      <c r="S163" s="184" t="s">
        <v>83</v>
      </c>
      <c r="T163" s="184" t="s">
        <v>83</v>
      </c>
      <c r="U163" s="184" t="s">
        <v>83</v>
      </c>
      <c r="V163" s="27"/>
      <c r="W163" s="27" t="s">
        <v>93</v>
      </c>
      <c r="X163" s="27">
        <v>0</v>
      </c>
      <c r="Y163" s="184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4" t="s">
        <v>83</v>
      </c>
      <c r="AF163" s="184" t="s">
        <v>83</v>
      </c>
      <c r="AG163" s="184" t="s">
        <v>83</v>
      </c>
      <c r="AH163" s="184" t="s">
        <v>83</v>
      </c>
      <c r="AI163" s="27"/>
      <c r="AJ163" s="27"/>
      <c r="AK163" s="27">
        <v>1</v>
      </c>
      <c r="AL163" s="27">
        <v>1</v>
      </c>
      <c r="AM163" s="184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4" t="s">
        <v>83</v>
      </c>
      <c r="O164" s="166" t="s">
        <v>94</v>
      </c>
      <c r="P164" s="27">
        <v>0</v>
      </c>
      <c r="Q164" s="27">
        <v>0</v>
      </c>
      <c r="R164" s="184" t="s">
        <v>83</v>
      </c>
      <c r="S164" s="184" t="s">
        <v>83</v>
      </c>
      <c r="T164" s="184" t="s">
        <v>83</v>
      </c>
      <c r="U164" s="184" t="s">
        <v>83</v>
      </c>
      <c r="V164" s="27"/>
      <c r="W164" s="27" t="s">
        <v>93</v>
      </c>
      <c r="X164" s="27">
        <v>0</v>
      </c>
      <c r="Y164" s="184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4" t="s">
        <v>83</v>
      </c>
      <c r="AF164" s="184" t="s">
        <v>83</v>
      </c>
      <c r="AG164" s="184" t="s">
        <v>83</v>
      </c>
      <c r="AH164" s="184" t="s">
        <v>83</v>
      </c>
      <c r="AI164" s="27"/>
      <c r="AJ164" s="27"/>
      <c r="AK164" s="27">
        <v>1</v>
      </c>
      <c r="AL164" s="27">
        <v>1</v>
      </c>
      <c r="AM164" s="184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4" t="s">
        <v>83</v>
      </c>
      <c r="O165" s="166" t="s">
        <v>94</v>
      </c>
      <c r="P165" s="27">
        <v>0</v>
      </c>
      <c r="Q165" s="27">
        <v>0</v>
      </c>
      <c r="R165" s="184" t="s">
        <v>83</v>
      </c>
      <c r="S165" s="184" t="s">
        <v>83</v>
      </c>
      <c r="T165" s="184" t="s">
        <v>83</v>
      </c>
      <c r="U165" s="184" t="s">
        <v>83</v>
      </c>
      <c r="V165" s="27"/>
      <c r="W165" s="27" t="s">
        <v>93</v>
      </c>
      <c r="X165" s="27">
        <v>0</v>
      </c>
      <c r="Y165" s="184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4" t="s">
        <v>83</v>
      </c>
      <c r="AF165" s="184" t="s">
        <v>83</v>
      </c>
      <c r="AG165" s="184" t="s">
        <v>83</v>
      </c>
      <c r="AH165" s="184" t="s">
        <v>83</v>
      </c>
      <c r="AI165" s="27"/>
      <c r="AJ165" s="27"/>
      <c r="AK165" s="27">
        <v>1</v>
      </c>
      <c r="AL165" s="27">
        <v>1</v>
      </c>
      <c r="AM165" s="184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4" t="s">
        <v>83</v>
      </c>
      <c r="O166" s="166" t="s">
        <v>94</v>
      </c>
      <c r="P166" s="27">
        <v>0</v>
      </c>
      <c r="Q166" s="27">
        <v>0</v>
      </c>
      <c r="R166" s="184" t="s">
        <v>83</v>
      </c>
      <c r="S166" s="184" t="s">
        <v>83</v>
      </c>
      <c r="T166" s="184" t="s">
        <v>83</v>
      </c>
      <c r="U166" s="184" t="s">
        <v>83</v>
      </c>
      <c r="V166" s="27"/>
      <c r="W166" s="27" t="s">
        <v>93</v>
      </c>
      <c r="X166" s="27">
        <v>0</v>
      </c>
      <c r="Y166" s="184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4" t="s">
        <v>83</v>
      </c>
      <c r="AF166" s="184" t="s">
        <v>83</v>
      </c>
      <c r="AG166" s="184" t="s">
        <v>83</v>
      </c>
      <c r="AH166" s="184" t="s">
        <v>83</v>
      </c>
      <c r="AI166" s="27"/>
      <c r="AJ166" s="27"/>
      <c r="AK166" s="27">
        <v>1</v>
      </c>
      <c r="AL166" s="27">
        <v>1</v>
      </c>
      <c r="AM166" s="184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4" t="s">
        <v>83</v>
      </c>
      <c r="S167" s="184" t="s">
        <v>83</v>
      </c>
      <c r="T167" s="184" t="s">
        <v>83</v>
      </c>
      <c r="U167" s="184" t="s">
        <v>83</v>
      </c>
      <c r="V167" s="27">
        <v>4</v>
      </c>
      <c r="W167" s="27" t="s">
        <v>85</v>
      </c>
      <c r="X167" s="27">
        <v>0</v>
      </c>
      <c r="Y167" s="184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4" t="s">
        <v>83</v>
      </c>
      <c r="AF167" s="184" t="s">
        <v>83</v>
      </c>
      <c r="AG167" s="184" t="s">
        <v>83</v>
      </c>
      <c r="AH167" s="184" t="s">
        <v>83</v>
      </c>
      <c r="AI167" s="27"/>
      <c r="AJ167" s="27"/>
      <c r="AK167" s="27">
        <v>1</v>
      </c>
      <c r="AL167" s="27">
        <v>1</v>
      </c>
      <c r="AM167" s="184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4" t="s">
        <v>83</v>
      </c>
      <c r="S168" s="184" t="s">
        <v>83</v>
      </c>
      <c r="T168" s="184" t="s">
        <v>83</v>
      </c>
      <c r="U168" s="184" t="s">
        <v>83</v>
      </c>
      <c r="V168" s="27">
        <v>4</v>
      </c>
      <c r="W168" s="27" t="s">
        <v>85</v>
      </c>
      <c r="X168" s="27">
        <v>0</v>
      </c>
      <c r="Y168" s="184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4" t="s">
        <v>83</v>
      </c>
      <c r="AF168" s="184" t="s">
        <v>83</v>
      </c>
      <c r="AG168" s="184" t="s">
        <v>83</v>
      </c>
      <c r="AH168" s="184" t="s">
        <v>83</v>
      </c>
      <c r="AI168" s="27"/>
      <c r="AJ168" s="27"/>
      <c r="AK168" s="27">
        <v>1</v>
      </c>
      <c r="AL168" s="27">
        <v>1</v>
      </c>
      <c r="AM168" s="184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4" t="s">
        <v>83</v>
      </c>
      <c r="S169" s="184" t="s">
        <v>83</v>
      </c>
      <c r="T169" s="184" t="s">
        <v>83</v>
      </c>
      <c r="U169" s="184" t="s">
        <v>83</v>
      </c>
      <c r="V169" s="27">
        <v>4</v>
      </c>
      <c r="W169" s="27" t="s">
        <v>85</v>
      </c>
      <c r="X169" s="27">
        <v>0</v>
      </c>
      <c r="Y169" s="184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4" t="s">
        <v>83</v>
      </c>
      <c r="AF169" s="184" t="s">
        <v>83</v>
      </c>
      <c r="AG169" s="184" t="s">
        <v>83</v>
      </c>
      <c r="AH169" s="184" t="s">
        <v>83</v>
      </c>
      <c r="AI169" s="27"/>
      <c r="AJ169" s="27"/>
      <c r="AK169" s="27">
        <v>1</v>
      </c>
      <c r="AL169" s="27">
        <v>1</v>
      </c>
      <c r="AM169" s="184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4" t="s">
        <v>83</v>
      </c>
      <c r="S170" s="184" t="s">
        <v>83</v>
      </c>
      <c r="T170" s="184" t="s">
        <v>83</v>
      </c>
      <c r="U170" s="184" t="s">
        <v>83</v>
      </c>
      <c r="V170" s="27">
        <v>4</v>
      </c>
      <c r="W170" s="27" t="s">
        <v>85</v>
      </c>
      <c r="X170" s="27">
        <v>0</v>
      </c>
      <c r="Y170" s="184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4" t="s">
        <v>83</v>
      </c>
      <c r="AF170" s="184" t="s">
        <v>83</v>
      </c>
      <c r="AG170" s="184" t="s">
        <v>83</v>
      </c>
      <c r="AH170" s="184" t="s">
        <v>83</v>
      </c>
      <c r="AI170" s="27"/>
      <c r="AJ170" s="27"/>
      <c r="AK170" s="27">
        <v>1</v>
      </c>
      <c r="AL170" s="27">
        <v>1</v>
      </c>
      <c r="AM170" s="184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4" t="s">
        <v>83</v>
      </c>
      <c r="S171" s="184" t="s">
        <v>83</v>
      </c>
      <c r="T171" s="184" t="s">
        <v>83</v>
      </c>
      <c r="U171" s="184" t="s">
        <v>83</v>
      </c>
      <c r="V171" s="27">
        <v>4</v>
      </c>
      <c r="W171" s="27" t="s">
        <v>85</v>
      </c>
      <c r="X171" s="27">
        <v>0</v>
      </c>
      <c r="Y171" s="184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4" t="s">
        <v>83</v>
      </c>
      <c r="AF171" s="184" t="s">
        <v>83</v>
      </c>
      <c r="AG171" s="184" t="s">
        <v>83</v>
      </c>
      <c r="AH171" s="184" t="s">
        <v>83</v>
      </c>
      <c r="AI171" s="27"/>
      <c r="AJ171" s="27"/>
      <c r="AK171" s="27">
        <v>1</v>
      </c>
      <c r="AL171" s="27">
        <v>1</v>
      </c>
      <c r="AM171" s="184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4" t="s">
        <v>83</v>
      </c>
      <c r="S172" s="184" t="s">
        <v>83</v>
      </c>
      <c r="T172" s="184" t="s">
        <v>83</v>
      </c>
      <c r="U172" s="184" t="s">
        <v>83</v>
      </c>
      <c r="V172" s="27">
        <v>4</v>
      </c>
      <c r="W172" s="27" t="s">
        <v>85</v>
      </c>
      <c r="X172" s="27">
        <v>0</v>
      </c>
      <c r="Y172" s="184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4" t="s">
        <v>83</v>
      </c>
      <c r="AF172" s="184" t="s">
        <v>83</v>
      </c>
      <c r="AG172" s="184" t="s">
        <v>83</v>
      </c>
      <c r="AH172" s="184" t="s">
        <v>83</v>
      </c>
      <c r="AI172" s="27"/>
      <c r="AJ172" s="27"/>
      <c r="AK172" s="27">
        <v>1</v>
      </c>
      <c r="AL172" s="27">
        <v>1</v>
      </c>
      <c r="AM172" s="184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4" t="s">
        <v>83</v>
      </c>
      <c r="S173" s="184" t="s">
        <v>83</v>
      </c>
      <c r="T173" s="184" t="s">
        <v>83</v>
      </c>
      <c r="U173" s="184" t="s">
        <v>83</v>
      </c>
      <c r="V173" s="27">
        <v>5</v>
      </c>
      <c r="W173" s="27" t="s">
        <v>85</v>
      </c>
      <c r="X173" s="27">
        <v>0</v>
      </c>
      <c r="Y173" s="184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4" t="s">
        <v>83</v>
      </c>
      <c r="AF173" s="184" t="s">
        <v>83</v>
      </c>
      <c r="AG173" s="184" t="s">
        <v>83</v>
      </c>
      <c r="AH173" s="184" t="s">
        <v>83</v>
      </c>
      <c r="AI173" s="27"/>
      <c r="AJ173" s="27"/>
      <c r="AK173" s="27">
        <v>0</v>
      </c>
      <c r="AL173" s="27">
        <v>1</v>
      </c>
      <c r="AM173" s="184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4" t="s">
        <v>83</v>
      </c>
      <c r="S174" s="184" t="s">
        <v>83</v>
      </c>
      <c r="T174" s="184" t="s">
        <v>83</v>
      </c>
      <c r="U174" s="184" t="s">
        <v>83</v>
      </c>
      <c r="V174" s="27">
        <v>5</v>
      </c>
      <c r="W174" s="27" t="s">
        <v>85</v>
      </c>
      <c r="X174" s="27">
        <v>0</v>
      </c>
      <c r="Y174" s="184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4" t="s">
        <v>83</v>
      </c>
      <c r="AF174" s="184" t="s">
        <v>83</v>
      </c>
      <c r="AG174" s="184" t="s">
        <v>83</v>
      </c>
      <c r="AH174" s="184" t="s">
        <v>83</v>
      </c>
      <c r="AI174" s="27"/>
      <c r="AJ174" s="27"/>
      <c r="AK174" s="27">
        <v>0</v>
      </c>
      <c r="AL174" s="27">
        <v>1</v>
      </c>
      <c r="AM174" s="184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4" t="s">
        <v>83</v>
      </c>
      <c r="S175" s="184" t="s">
        <v>83</v>
      </c>
      <c r="T175" s="184" t="s">
        <v>83</v>
      </c>
      <c r="U175" s="184" t="s">
        <v>83</v>
      </c>
      <c r="V175" s="27">
        <v>5</v>
      </c>
      <c r="W175" s="27" t="s">
        <v>85</v>
      </c>
      <c r="X175" s="27">
        <v>0</v>
      </c>
      <c r="Y175" s="184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4" t="s">
        <v>83</v>
      </c>
      <c r="AF175" s="184" t="s">
        <v>83</v>
      </c>
      <c r="AG175" s="184" t="s">
        <v>83</v>
      </c>
      <c r="AH175" s="184" t="s">
        <v>83</v>
      </c>
      <c r="AI175" s="27"/>
      <c r="AJ175" s="27"/>
      <c r="AK175" s="27">
        <v>0</v>
      </c>
      <c r="AL175" s="27">
        <v>1</v>
      </c>
      <c r="AM175" s="184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4" t="s">
        <v>83</v>
      </c>
      <c r="S176" s="184" t="s">
        <v>83</v>
      </c>
      <c r="T176" s="184" t="s">
        <v>83</v>
      </c>
      <c r="U176" s="184" t="s">
        <v>83</v>
      </c>
      <c r="V176" s="27">
        <v>5</v>
      </c>
      <c r="W176" s="27" t="s">
        <v>85</v>
      </c>
      <c r="X176" s="27">
        <v>0</v>
      </c>
      <c r="Y176" s="184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4" t="s">
        <v>83</v>
      </c>
      <c r="AF176" s="184" t="s">
        <v>83</v>
      </c>
      <c r="AG176" s="184" t="s">
        <v>83</v>
      </c>
      <c r="AH176" s="184" t="s">
        <v>83</v>
      </c>
      <c r="AI176" s="27"/>
      <c r="AJ176" s="27"/>
      <c r="AK176" s="27">
        <v>0</v>
      </c>
      <c r="AL176" s="27">
        <v>1</v>
      </c>
      <c r="AM176" s="184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4" t="s">
        <v>83</v>
      </c>
      <c r="S177" s="184" t="s">
        <v>83</v>
      </c>
      <c r="T177" s="184" t="s">
        <v>83</v>
      </c>
      <c r="U177" s="184" t="s">
        <v>83</v>
      </c>
      <c r="V177" s="27">
        <v>5</v>
      </c>
      <c r="W177" s="27" t="s">
        <v>85</v>
      </c>
      <c r="X177" s="27">
        <v>0</v>
      </c>
      <c r="Y177" s="184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4" t="s">
        <v>83</v>
      </c>
      <c r="AF177" s="184" t="s">
        <v>83</v>
      </c>
      <c r="AG177" s="184" t="s">
        <v>83</v>
      </c>
      <c r="AH177" s="184" t="s">
        <v>83</v>
      </c>
      <c r="AI177" s="27"/>
      <c r="AJ177" s="27"/>
      <c r="AK177" s="27">
        <v>0</v>
      </c>
      <c r="AL177" s="27">
        <v>1</v>
      </c>
      <c r="AM177" s="184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4" t="s">
        <v>83</v>
      </c>
      <c r="S178" s="184" t="s">
        <v>83</v>
      </c>
      <c r="T178" s="184" t="s">
        <v>83</v>
      </c>
      <c r="U178" s="184" t="s">
        <v>83</v>
      </c>
      <c r="V178" s="27"/>
      <c r="W178" s="27" t="s">
        <v>93</v>
      </c>
      <c r="X178" s="27">
        <v>0</v>
      </c>
      <c r="Y178" s="184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4" t="s">
        <v>83</v>
      </c>
      <c r="AF178" s="184" t="s">
        <v>83</v>
      </c>
      <c r="AG178" s="184" t="s">
        <v>83</v>
      </c>
      <c r="AH178" s="184" t="s">
        <v>83</v>
      </c>
      <c r="AI178" s="27"/>
      <c r="AJ178" s="27"/>
      <c r="AK178" s="27">
        <v>1</v>
      </c>
      <c r="AL178" s="27">
        <v>1</v>
      </c>
      <c r="AM178" s="184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4" t="s">
        <v>83</v>
      </c>
      <c r="S179" s="184" t="s">
        <v>83</v>
      </c>
      <c r="T179" s="184" t="s">
        <v>83</v>
      </c>
      <c r="U179" s="184" t="s">
        <v>83</v>
      </c>
      <c r="V179" s="27"/>
      <c r="W179" s="27" t="s">
        <v>93</v>
      </c>
      <c r="X179" s="27">
        <v>0</v>
      </c>
      <c r="Y179" s="184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4" t="s">
        <v>83</v>
      </c>
      <c r="AF179" s="184" t="s">
        <v>83</v>
      </c>
      <c r="AG179" s="184" t="s">
        <v>83</v>
      </c>
      <c r="AH179" s="184" t="s">
        <v>83</v>
      </c>
      <c r="AI179" s="27"/>
      <c r="AJ179" s="27"/>
      <c r="AK179" s="27">
        <v>1</v>
      </c>
      <c r="AL179" s="27">
        <v>1</v>
      </c>
      <c r="AM179" s="184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4" t="s">
        <v>83</v>
      </c>
      <c r="S180" s="184" t="s">
        <v>83</v>
      </c>
      <c r="T180" s="184" t="s">
        <v>83</v>
      </c>
      <c r="U180" s="184" t="s">
        <v>83</v>
      </c>
      <c r="V180" s="27"/>
      <c r="W180" s="27" t="s">
        <v>93</v>
      </c>
      <c r="X180" s="27">
        <v>0</v>
      </c>
      <c r="Y180" s="184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4" t="s">
        <v>83</v>
      </c>
      <c r="AF180" s="184" t="s">
        <v>83</v>
      </c>
      <c r="AG180" s="184" t="s">
        <v>83</v>
      </c>
      <c r="AH180" s="184" t="s">
        <v>83</v>
      </c>
      <c r="AI180" s="27"/>
      <c r="AJ180" s="27"/>
      <c r="AK180" s="27">
        <v>1</v>
      </c>
      <c r="AL180" s="27">
        <v>1</v>
      </c>
      <c r="AM180" s="184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4" t="s">
        <v>83</v>
      </c>
      <c r="S181" s="184" t="s">
        <v>83</v>
      </c>
      <c r="T181" s="184" t="s">
        <v>83</v>
      </c>
      <c r="U181" s="184" t="s">
        <v>83</v>
      </c>
      <c r="V181" s="27"/>
      <c r="W181" s="27" t="s">
        <v>93</v>
      </c>
      <c r="X181" s="27">
        <v>0</v>
      </c>
      <c r="Y181" s="184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4" t="s">
        <v>83</v>
      </c>
      <c r="AF181" s="184" t="s">
        <v>83</v>
      </c>
      <c r="AG181" s="184" t="s">
        <v>83</v>
      </c>
      <c r="AH181" s="184" t="s">
        <v>83</v>
      </c>
      <c r="AI181" s="27"/>
      <c r="AJ181" s="27"/>
      <c r="AK181" s="27">
        <v>1</v>
      </c>
      <c r="AL181" s="27">
        <v>1</v>
      </c>
      <c r="AM181" s="184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4" t="s">
        <v>83</v>
      </c>
      <c r="O182" s="166" t="s">
        <v>94</v>
      </c>
      <c r="P182" s="27">
        <v>0</v>
      </c>
      <c r="Q182" s="27">
        <v>0</v>
      </c>
      <c r="R182" s="184" t="s">
        <v>83</v>
      </c>
      <c r="S182" s="184" t="s">
        <v>83</v>
      </c>
      <c r="T182" s="184" t="s">
        <v>83</v>
      </c>
      <c r="U182" s="184" t="s">
        <v>83</v>
      </c>
      <c r="V182" s="27"/>
      <c r="W182" s="167" t="s">
        <v>103</v>
      </c>
      <c r="X182" s="27">
        <v>0</v>
      </c>
      <c r="Y182" s="184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4" t="s">
        <v>83</v>
      </c>
      <c r="AH182" s="184" t="s">
        <v>83</v>
      </c>
      <c r="AI182" s="27"/>
      <c r="AJ182" s="27"/>
      <c r="AK182" s="27">
        <v>1</v>
      </c>
      <c r="AL182" s="27">
        <v>1</v>
      </c>
      <c r="AM182" s="184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4" t="s">
        <v>83</v>
      </c>
      <c r="O183" s="166" t="s">
        <v>94</v>
      </c>
      <c r="P183" s="27">
        <v>0</v>
      </c>
      <c r="Q183" s="27">
        <v>0</v>
      </c>
      <c r="R183" s="184" t="s">
        <v>83</v>
      </c>
      <c r="S183" s="184" t="s">
        <v>83</v>
      </c>
      <c r="T183" s="184" t="s">
        <v>83</v>
      </c>
      <c r="U183" s="184" t="s">
        <v>83</v>
      </c>
      <c r="V183" s="27"/>
      <c r="W183" s="27" t="s">
        <v>93</v>
      </c>
      <c r="X183" s="27">
        <v>0</v>
      </c>
      <c r="Y183" s="184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4" t="s">
        <v>83</v>
      </c>
      <c r="AF183" s="184" t="s">
        <v>83</v>
      </c>
      <c r="AG183" s="184" t="s">
        <v>83</v>
      </c>
      <c r="AH183" s="184" t="s">
        <v>83</v>
      </c>
      <c r="AI183" s="27"/>
      <c r="AJ183" s="27"/>
      <c r="AK183" s="27">
        <v>1</v>
      </c>
      <c r="AL183" s="27">
        <v>1</v>
      </c>
      <c r="AM183" s="184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4" t="s">
        <v>83</v>
      </c>
      <c r="O184" s="166" t="s">
        <v>94</v>
      </c>
      <c r="P184" s="27">
        <v>0</v>
      </c>
      <c r="Q184" s="27">
        <v>0</v>
      </c>
      <c r="R184" s="184" t="s">
        <v>83</v>
      </c>
      <c r="S184" s="184" t="s">
        <v>83</v>
      </c>
      <c r="T184" s="184" t="s">
        <v>83</v>
      </c>
      <c r="U184" s="184" t="s">
        <v>83</v>
      </c>
      <c r="V184" s="27"/>
      <c r="W184" s="27" t="s">
        <v>93</v>
      </c>
      <c r="X184" s="27">
        <v>0</v>
      </c>
      <c r="Y184" s="184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4" t="s">
        <v>83</v>
      </c>
      <c r="AF184" s="184" t="s">
        <v>83</v>
      </c>
      <c r="AG184" s="184" t="s">
        <v>83</v>
      </c>
      <c r="AH184" s="184" t="s">
        <v>83</v>
      </c>
      <c r="AI184" s="27"/>
      <c r="AJ184" s="27"/>
      <c r="AK184" s="27">
        <v>1</v>
      </c>
      <c r="AL184" s="27">
        <v>1</v>
      </c>
      <c r="AM184" s="184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4" t="s">
        <v>83</v>
      </c>
      <c r="O185" s="166" t="s">
        <v>94</v>
      </c>
      <c r="P185" s="27">
        <v>0</v>
      </c>
      <c r="Q185" s="27">
        <v>0</v>
      </c>
      <c r="R185" s="184" t="s">
        <v>83</v>
      </c>
      <c r="S185" s="184" t="s">
        <v>83</v>
      </c>
      <c r="T185" s="184" t="s">
        <v>83</v>
      </c>
      <c r="U185" s="184" t="s">
        <v>83</v>
      </c>
      <c r="V185" s="27"/>
      <c r="W185" s="27" t="s">
        <v>93</v>
      </c>
      <c r="X185" s="27">
        <v>0</v>
      </c>
      <c r="Y185" s="184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4" t="s">
        <v>83</v>
      </c>
      <c r="AF185" s="184" t="s">
        <v>83</v>
      </c>
      <c r="AG185" s="184" t="s">
        <v>83</v>
      </c>
      <c r="AH185" s="184" t="s">
        <v>83</v>
      </c>
      <c r="AI185" s="27"/>
      <c r="AJ185" s="27"/>
      <c r="AK185" s="27">
        <v>1</v>
      </c>
      <c r="AL185" s="27">
        <v>1</v>
      </c>
      <c r="AM185" s="184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4" t="s">
        <v>83</v>
      </c>
      <c r="O186" s="166" t="s">
        <v>94</v>
      </c>
      <c r="P186" s="27">
        <v>0</v>
      </c>
      <c r="Q186" s="27">
        <v>0</v>
      </c>
      <c r="R186" s="184" t="s">
        <v>83</v>
      </c>
      <c r="S186" s="184" t="s">
        <v>83</v>
      </c>
      <c r="T186" s="184" t="s">
        <v>83</v>
      </c>
      <c r="U186" s="184" t="s">
        <v>83</v>
      </c>
      <c r="V186" s="27"/>
      <c r="W186" s="27" t="s">
        <v>93</v>
      </c>
      <c r="X186" s="27">
        <v>0</v>
      </c>
      <c r="Y186" s="184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4" t="s">
        <v>83</v>
      </c>
      <c r="AF186" s="184" t="s">
        <v>83</v>
      </c>
      <c r="AG186" s="184" t="s">
        <v>83</v>
      </c>
      <c r="AH186" s="184" t="s">
        <v>83</v>
      </c>
      <c r="AI186" s="27"/>
      <c r="AJ186" s="27"/>
      <c r="AK186" s="27">
        <v>1</v>
      </c>
      <c r="AL186" s="27">
        <v>1</v>
      </c>
      <c r="AM186" s="184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4" t="s">
        <v>83</v>
      </c>
      <c r="O187" s="166" t="s">
        <v>94</v>
      </c>
      <c r="P187" s="27">
        <v>0</v>
      </c>
      <c r="Q187" s="27">
        <v>0</v>
      </c>
      <c r="R187" s="184" t="s">
        <v>83</v>
      </c>
      <c r="S187" s="184" t="s">
        <v>83</v>
      </c>
      <c r="T187" s="184" t="s">
        <v>83</v>
      </c>
      <c r="U187" s="184" t="s">
        <v>83</v>
      </c>
      <c r="V187" s="27"/>
      <c r="W187" s="27" t="s">
        <v>93</v>
      </c>
      <c r="X187" s="27">
        <v>0</v>
      </c>
      <c r="Y187" s="184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4" t="s">
        <v>83</v>
      </c>
      <c r="AF187" s="184" t="s">
        <v>83</v>
      </c>
      <c r="AG187" s="184" t="s">
        <v>83</v>
      </c>
      <c r="AH187" s="184" t="s">
        <v>83</v>
      </c>
      <c r="AI187" s="27"/>
      <c r="AJ187" s="27"/>
      <c r="AK187" s="27">
        <v>1</v>
      </c>
      <c r="AL187" s="27">
        <v>1</v>
      </c>
      <c r="AM187" s="184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4" t="s">
        <v>83</v>
      </c>
      <c r="O188" s="166" t="s">
        <v>94</v>
      </c>
      <c r="P188" s="27">
        <v>0</v>
      </c>
      <c r="Q188" s="27">
        <v>0</v>
      </c>
      <c r="R188" s="184" t="s">
        <v>83</v>
      </c>
      <c r="S188" s="184" t="s">
        <v>83</v>
      </c>
      <c r="T188" s="184" t="s">
        <v>83</v>
      </c>
      <c r="U188" s="184" t="s">
        <v>83</v>
      </c>
      <c r="V188" s="27"/>
      <c r="W188" s="27" t="s">
        <v>93</v>
      </c>
      <c r="X188" s="27">
        <v>0</v>
      </c>
      <c r="Y188" s="184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4" t="s">
        <v>83</v>
      </c>
      <c r="AF188" s="184" t="s">
        <v>83</v>
      </c>
      <c r="AG188" s="184" t="s">
        <v>83</v>
      </c>
      <c r="AH188" s="184" t="s">
        <v>83</v>
      </c>
      <c r="AI188" s="27"/>
      <c r="AJ188" s="27"/>
      <c r="AK188" s="27">
        <v>1</v>
      </c>
      <c r="AL188" s="27">
        <v>1</v>
      </c>
      <c r="AM188" s="184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4" t="s">
        <v>83</v>
      </c>
      <c r="O189" s="166" t="s">
        <v>94</v>
      </c>
      <c r="P189" s="27">
        <v>0</v>
      </c>
      <c r="Q189" s="27">
        <v>0</v>
      </c>
      <c r="R189" s="184" t="s">
        <v>83</v>
      </c>
      <c r="S189" s="184" t="s">
        <v>83</v>
      </c>
      <c r="T189" s="184" t="s">
        <v>83</v>
      </c>
      <c r="U189" s="184" t="s">
        <v>83</v>
      </c>
      <c r="V189" s="27"/>
      <c r="W189" s="27" t="s">
        <v>93</v>
      </c>
      <c r="X189" s="27">
        <v>0</v>
      </c>
      <c r="Y189" s="184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4" t="s">
        <v>83</v>
      </c>
      <c r="AF189" s="184" t="s">
        <v>83</v>
      </c>
      <c r="AG189" s="184" t="s">
        <v>83</v>
      </c>
      <c r="AH189" s="184" t="s">
        <v>83</v>
      </c>
      <c r="AI189" s="27"/>
      <c r="AJ189" s="27"/>
      <c r="AK189" s="27">
        <v>1</v>
      </c>
      <c r="AL189" s="27">
        <v>1</v>
      </c>
      <c r="AM189" s="184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4" t="s">
        <v>83</v>
      </c>
      <c r="O190" s="166" t="s">
        <v>94</v>
      </c>
      <c r="P190" s="27">
        <v>0</v>
      </c>
      <c r="Q190" s="27">
        <v>0</v>
      </c>
      <c r="R190" s="184" t="s">
        <v>83</v>
      </c>
      <c r="S190" s="184" t="s">
        <v>83</v>
      </c>
      <c r="T190" s="184" t="s">
        <v>83</v>
      </c>
      <c r="U190" s="184" t="s">
        <v>83</v>
      </c>
      <c r="V190" s="27"/>
      <c r="W190" s="27" t="s">
        <v>93</v>
      </c>
      <c r="X190" s="27">
        <v>0</v>
      </c>
      <c r="Y190" s="184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4" t="s">
        <v>83</v>
      </c>
      <c r="AF190" s="184" t="s">
        <v>83</v>
      </c>
      <c r="AG190" s="184" t="s">
        <v>83</v>
      </c>
      <c r="AH190" s="184" t="s">
        <v>83</v>
      </c>
      <c r="AI190" s="27"/>
      <c r="AJ190" s="27"/>
      <c r="AK190" s="27">
        <v>1</v>
      </c>
      <c r="AL190" s="27">
        <v>1</v>
      </c>
      <c r="AM190" s="184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4" t="s">
        <v>83</v>
      </c>
      <c r="O191" s="166" t="s">
        <v>104</v>
      </c>
      <c r="P191" s="27">
        <v>0</v>
      </c>
      <c r="Q191" s="27">
        <v>0</v>
      </c>
      <c r="R191" s="184" t="s">
        <v>83</v>
      </c>
      <c r="S191" s="184" t="s">
        <v>83</v>
      </c>
      <c r="T191" s="184" t="s">
        <v>83</v>
      </c>
      <c r="U191" s="184" t="s">
        <v>83</v>
      </c>
      <c r="V191" s="27"/>
      <c r="W191" s="27" t="s">
        <v>93</v>
      </c>
      <c r="X191" s="27">
        <v>0</v>
      </c>
      <c r="Y191" s="184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4" t="s">
        <v>83</v>
      </c>
      <c r="AF191" s="184" t="s">
        <v>83</v>
      </c>
      <c r="AG191" s="184" t="s">
        <v>83</v>
      </c>
      <c r="AH191" s="184" t="s">
        <v>83</v>
      </c>
      <c r="AI191" s="27"/>
      <c r="AJ191" s="27"/>
      <c r="AK191" s="27">
        <v>1</v>
      </c>
      <c r="AL191" s="27">
        <v>1</v>
      </c>
      <c r="AM191" s="184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4" t="s">
        <v>83</v>
      </c>
      <c r="O192" s="166" t="s">
        <v>94</v>
      </c>
      <c r="P192" s="27">
        <v>0</v>
      </c>
      <c r="Q192" s="27">
        <v>0</v>
      </c>
      <c r="R192" s="184" t="s">
        <v>83</v>
      </c>
      <c r="S192" s="184" t="s">
        <v>83</v>
      </c>
      <c r="T192" s="184" t="s">
        <v>83</v>
      </c>
      <c r="U192" s="184" t="s">
        <v>83</v>
      </c>
      <c r="V192" s="27"/>
      <c r="W192" s="27" t="s">
        <v>93</v>
      </c>
      <c r="X192" s="27">
        <v>0</v>
      </c>
      <c r="Y192" s="184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4" t="s">
        <v>83</v>
      </c>
      <c r="AF192" s="184" t="s">
        <v>83</v>
      </c>
      <c r="AG192" s="184" t="s">
        <v>83</v>
      </c>
      <c r="AH192" s="184" t="s">
        <v>83</v>
      </c>
      <c r="AI192" s="27"/>
      <c r="AJ192" s="27"/>
      <c r="AK192" s="27">
        <v>1</v>
      </c>
      <c r="AL192" s="27">
        <v>1</v>
      </c>
      <c r="AM192" s="184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4" t="s">
        <v>83</v>
      </c>
      <c r="O193" s="166" t="s">
        <v>94</v>
      </c>
      <c r="P193" s="27">
        <v>0</v>
      </c>
      <c r="Q193" s="27">
        <v>0</v>
      </c>
      <c r="R193" s="184" t="s">
        <v>83</v>
      </c>
      <c r="S193" s="184" t="s">
        <v>83</v>
      </c>
      <c r="T193" s="184" t="s">
        <v>83</v>
      </c>
      <c r="U193" s="184" t="s">
        <v>83</v>
      </c>
      <c r="V193" s="27"/>
      <c r="W193" s="27" t="s">
        <v>93</v>
      </c>
      <c r="X193" s="27">
        <v>0</v>
      </c>
      <c r="Y193" s="184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4" t="s">
        <v>83</v>
      </c>
      <c r="AF193" s="184" t="s">
        <v>83</v>
      </c>
      <c r="AG193" s="184" t="s">
        <v>83</v>
      </c>
      <c r="AH193" s="184" t="s">
        <v>83</v>
      </c>
      <c r="AI193" s="27"/>
      <c r="AJ193" s="27"/>
      <c r="AK193" s="27">
        <v>1</v>
      </c>
      <c r="AL193" s="27">
        <v>1</v>
      </c>
      <c r="AM193" s="184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4" t="s">
        <v>83</v>
      </c>
      <c r="O194" s="166" t="s">
        <v>94</v>
      </c>
      <c r="P194" s="27">
        <v>0</v>
      </c>
      <c r="Q194" s="27">
        <v>0</v>
      </c>
      <c r="R194" s="184" t="s">
        <v>83</v>
      </c>
      <c r="S194" s="184" t="s">
        <v>83</v>
      </c>
      <c r="T194" s="184" t="s">
        <v>83</v>
      </c>
      <c r="U194" s="184" t="s">
        <v>83</v>
      </c>
      <c r="V194" s="27"/>
      <c r="W194" s="27" t="s">
        <v>93</v>
      </c>
      <c r="X194" s="27">
        <v>0</v>
      </c>
      <c r="Y194" s="184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4" t="s">
        <v>83</v>
      </c>
      <c r="AF194" s="184" t="s">
        <v>83</v>
      </c>
      <c r="AG194" s="184" t="s">
        <v>83</v>
      </c>
      <c r="AH194" s="184" t="s">
        <v>83</v>
      </c>
      <c r="AI194" s="27"/>
      <c r="AJ194" s="27"/>
      <c r="AK194" s="27">
        <v>1</v>
      </c>
      <c r="AL194" s="27">
        <v>1</v>
      </c>
      <c r="AM194" s="184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4" t="s">
        <v>83</v>
      </c>
      <c r="O195" s="166" t="s">
        <v>94</v>
      </c>
      <c r="P195" s="27">
        <v>0</v>
      </c>
      <c r="Q195" s="27">
        <v>0</v>
      </c>
      <c r="R195" s="184" t="s">
        <v>83</v>
      </c>
      <c r="S195" s="184" t="s">
        <v>83</v>
      </c>
      <c r="T195" s="184" t="s">
        <v>83</v>
      </c>
      <c r="U195" s="184" t="s">
        <v>83</v>
      </c>
      <c r="V195" s="27"/>
      <c r="W195" s="27" t="s">
        <v>93</v>
      </c>
      <c r="X195" s="27">
        <v>0</v>
      </c>
      <c r="Y195" s="184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4" t="s">
        <v>83</v>
      </c>
      <c r="AF195" s="184" t="s">
        <v>83</v>
      </c>
      <c r="AG195" s="184" t="s">
        <v>83</v>
      </c>
      <c r="AH195" s="184" t="s">
        <v>83</v>
      </c>
      <c r="AI195" s="27"/>
      <c r="AJ195" s="27"/>
      <c r="AK195" s="27">
        <v>1</v>
      </c>
      <c r="AL195" s="27">
        <v>1</v>
      </c>
      <c r="AM195" s="184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4" t="s">
        <v>83</v>
      </c>
      <c r="O196" s="166" t="s">
        <v>94</v>
      </c>
      <c r="P196" s="27">
        <v>0</v>
      </c>
      <c r="Q196" s="27">
        <v>0</v>
      </c>
      <c r="R196" s="184" t="s">
        <v>83</v>
      </c>
      <c r="S196" s="184" t="s">
        <v>83</v>
      </c>
      <c r="T196" s="184" t="s">
        <v>83</v>
      </c>
      <c r="U196" s="184" t="s">
        <v>83</v>
      </c>
      <c r="V196" s="27"/>
      <c r="W196" s="27" t="s">
        <v>93</v>
      </c>
      <c r="X196" s="27">
        <v>0</v>
      </c>
      <c r="Y196" s="184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4" t="s">
        <v>83</v>
      </c>
      <c r="AF196" s="184" t="s">
        <v>83</v>
      </c>
      <c r="AG196" s="184" t="s">
        <v>83</v>
      </c>
      <c r="AH196" s="184" t="s">
        <v>83</v>
      </c>
      <c r="AI196" s="27"/>
      <c r="AJ196" s="27"/>
      <c r="AK196" s="27">
        <v>1</v>
      </c>
      <c r="AL196" s="27">
        <v>1</v>
      </c>
      <c r="AM196" s="184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4" t="s">
        <v>83</v>
      </c>
      <c r="O197" s="10" t="s">
        <v>105</v>
      </c>
      <c r="P197" s="27">
        <v>0</v>
      </c>
      <c r="Q197" s="27">
        <v>0</v>
      </c>
      <c r="R197" s="184" t="s">
        <v>83</v>
      </c>
      <c r="S197" s="184" t="s">
        <v>83</v>
      </c>
      <c r="T197" s="184" t="s">
        <v>83</v>
      </c>
      <c r="U197" s="184" t="s">
        <v>83</v>
      </c>
      <c r="V197" s="27"/>
      <c r="W197" s="27" t="s">
        <v>93</v>
      </c>
      <c r="X197" s="27">
        <v>0</v>
      </c>
      <c r="Y197" s="184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4" t="s">
        <v>83</v>
      </c>
      <c r="AF197" s="184" t="s">
        <v>83</v>
      </c>
      <c r="AG197" s="184" t="s">
        <v>83</v>
      </c>
      <c r="AH197" s="184" t="s">
        <v>83</v>
      </c>
      <c r="AI197" s="27"/>
      <c r="AJ197" s="27"/>
      <c r="AK197" s="27">
        <v>1</v>
      </c>
      <c r="AL197" s="27">
        <v>1</v>
      </c>
      <c r="AM197" s="184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4" t="s">
        <v>83</v>
      </c>
      <c r="O198" s="10" t="s">
        <v>106</v>
      </c>
      <c r="P198" s="27">
        <v>0</v>
      </c>
      <c r="Q198" s="27">
        <v>0</v>
      </c>
      <c r="R198" s="184" t="s">
        <v>83</v>
      </c>
      <c r="S198" s="184" t="s">
        <v>83</v>
      </c>
      <c r="T198" s="184" t="s">
        <v>83</v>
      </c>
      <c r="U198" s="184" t="s">
        <v>83</v>
      </c>
      <c r="V198" s="27"/>
      <c r="W198" s="27" t="s">
        <v>93</v>
      </c>
      <c r="X198" s="27">
        <v>0</v>
      </c>
      <c r="Y198" s="184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4" t="s">
        <v>83</v>
      </c>
      <c r="AF198" s="184" t="s">
        <v>83</v>
      </c>
      <c r="AG198" s="184" t="s">
        <v>83</v>
      </c>
      <c r="AH198" s="184" t="s">
        <v>83</v>
      </c>
      <c r="AI198" s="27"/>
      <c r="AJ198" s="27"/>
      <c r="AK198" s="27">
        <v>1</v>
      </c>
      <c r="AL198" s="27">
        <v>1</v>
      </c>
      <c r="AM198" s="184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4" t="s">
        <v>83</v>
      </c>
      <c r="O199" s="166" t="s">
        <v>107</v>
      </c>
      <c r="P199" s="27">
        <v>0</v>
      </c>
      <c r="Q199" s="27">
        <v>0</v>
      </c>
      <c r="R199" s="184" t="s">
        <v>83</v>
      </c>
      <c r="S199" s="184" t="s">
        <v>83</v>
      </c>
      <c r="T199" s="184" t="s">
        <v>83</v>
      </c>
      <c r="U199" s="184" t="s">
        <v>83</v>
      </c>
      <c r="V199" s="27"/>
      <c r="W199" s="27" t="s">
        <v>93</v>
      </c>
      <c r="X199" s="27">
        <v>0</v>
      </c>
      <c r="Y199" s="184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4" t="s">
        <v>83</v>
      </c>
      <c r="AF199" s="184" t="s">
        <v>83</v>
      </c>
      <c r="AG199" s="184" t="s">
        <v>83</v>
      </c>
      <c r="AH199" s="184" t="s">
        <v>83</v>
      </c>
      <c r="AI199" s="27"/>
      <c r="AJ199" s="27"/>
      <c r="AK199" s="27">
        <v>1</v>
      </c>
      <c r="AL199" s="27">
        <v>1</v>
      </c>
      <c r="AM199" s="184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4" t="s">
        <v>83</v>
      </c>
      <c r="O200" s="10" t="s">
        <v>106</v>
      </c>
      <c r="P200" s="27">
        <v>0</v>
      </c>
      <c r="Q200" s="27">
        <v>0</v>
      </c>
      <c r="R200" s="184" t="s">
        <v>83</v>
      </c>
      <c r="S200" s="184" t="s">
        <v>83</v>
      </c>
      <c r="T200" s="184" t="s">
        <v>83</v>
      </c>
      <c r="U200" s="184" t="s">
        <v>83</v>
      </c>
      <c r="V200" s="27"/>
      <c r="W200" s="27" t="s">
        <v>93</v>
      </c>
      <c r="X200" s="27">
        <v>0</v>
      </c>
      <c r="Y200" s="184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4" t="s">
        <v>83</v>
      </c>
      <c r="AF200" s="184" t="s">
        <v>83</v>
      </c>
      <c r="AG200" s="184" t="s">
        <v>83</v>
      </c>
      <c r="AH200" s="184" t="s">
        <v>83</v>
      </c>
      <c r="AI200" s="27"/>
      <c r="AJ200" s="27"/>
      <c r="AK200" s="27">
        <v>1</v>
      </c>
      <c r="AL200" s="27">
        <v>1</v>
      </c>
      <c r="AM200" s="184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4" t="s">
        <v>83</v>
      </c>
      <c r="O201" s="10" t="s">
        <v>106</v>
      </c>
      <c r="P201" s="27">
        <v>0</v>
      </c>
      <c r="Q201" s="27">
        <v>0</v>
      </c>
      <c r="R201" s="184" t="s">
        <v>83</v>
      </c>
      <c r="S201" s="184" t="s">
        <v>83</v>
      </c>
      <c r="T201" s="184" t="s">
        <v>83</v>
      </c>
      <c r="U201" s="184" t="s">
        <v>83</v>
      </c>
      <c r="V201" s="27"/>
      <c r="W201" s="27" t="s">
        <v>93</v>
      </c>
      <c r="X201" s="27">
        <v>0</v>
      </c>
      <c r="Y201" s="184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4" t="s">
        <v>83</v>
      </c>
      <c r="AF201" s="184" t="s">
        <v>83</v>
      </c>
      <c r="AG201" s="184" t="s">
        <v>83</v>
      </c>
      <c r="AH201" s="184" t="s">
        <v>83</v>
      </c>
      <c r="AI201" s="27"/>
      <c r="AJ201" s="27"/>
      <c r="AK201" s="27">
        <v>1</v>
      </c>
      <c r="AL201" s="27">
        <v>1</v>
      </c>
      <c r="AM201" s="184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4" t="s">
        <v>83</v>
      </c>
      <c r="S202" s="184" t="s">
        <v>83</v>
      </c>
      <c r="T202" s="184" t="s">
        <v>83</v>
      </c>
      <c r="U202" s="184" t="s">
        <v>83</v>
      </c>
      <c r="V202" s="27"/>
      <c r="W202" s="27" t="s">
        <v>93</v>
      </c>
      <c r="X202" s="27">
        <v>0</v>
      </c>
      <c r="Y202" s="184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4" t="s">
        <v>83</v>
      </c>
      <c r="AF202" s="184" t="s">
        <v>83</v>
      </c>
      <c r="AG202" s="184" t="s">
        <v>83</v>
      </c>
      <c r="AH202" s="184" t="s">
        <v>83</v>
      </c>
      <c r="AI202" s="27"/>
      <c r="AJ202" s="27"/>
      <c r="AK202" s="27">
        <v>1</v>
      </c>
      <c r="AL202" s="27">
        <v>1</v>
      </c>
      <c r="AM202" s="184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4" t="s">
        <v>83</v>
      </c>
      <c r="S203" s="184" t="s">
        <v>83</v>
      </c>
      <c r="T203" s="184" t="s">
        <v>83</v>
      </c>
      <c r="U203" s="184" t="s">
        <v>83</v>
      </c>
      <c r="V203" s="27"/>
      <c r="W203" s="27" t="s">
        <v>93</v>
      </c>
      <c r="X203" s="27">
        <v>0</v>
      </c>
      <c r="Y203" s="184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4" t="s">
        <v>83</v>
      </c>
      <c r="AF203" s="184" t="s">
        <v>83</v>
      </c>
      <c r="AG203" s="184" t="s">
        <v>83</v>
      </c>
      <c r="AH203" s="184" t="s">
        <v>83</v>
      </c>
      <c r="AI203" s="27"/>
      <c r="AJ203" s="27"/>
      <c r="AK203" s="27">
        <v>1</v>
      </c>
      <c r="AL203" s="27">
        <v>1</v>
      </c>
      <c r="AM203" s="184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4" t="s">
        <v>83</v>
      </c>
      <c r="S204" s="184" t="s">
        <v>83</v>
      </c>
      <c r="T204" s="184" t="s">
        <v>83</v>
      </c>
      <c r="U204" s="184" t="s">
        <v>83</v>
      </c>
      <c r="V204" s="27"/>
      <c r="W204" s="27" t="s">
        <v>93</v>
      </c>
      <c r="X204" s="27">
        <v>0</v>
      </c>
      <c r="Y204" s="184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4" t="s">
        <v>83</v>
      </c>
      <c r="AF204" s="184" t="s">
        <v>83</v>
      </c>
      <c r="AG204" s="184" t="s">
        <v>83</v>
      </c>
      <c r="AH204" s="184" t="s">
        <v>83</v>
      </c>
      <c r="AI204" s="27"/>
      <c r="AJ204" s="27"/>
      <c r="AK204" s="27">
        <v>1</v>
      </c>
      <c r="AL204" s="27">
        <v>1</v>
      </c>
      <c r="AM204" s="184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4" t="s">
        <v>83</v>
      </c>
      <c r="S205" s="184" t="s">
        <v>83</v>
      </c>
      <c r="T205" s="184" t="s">
        <v>83</v>
      </c>
      <c r="U205" s="184" t="s">
        <v>83</v>
      </c>
      <c r="V205" s="27"/>
      <c r="W205" s="27" t="s">
        <v>93</v>
      </c>
      <c r="X205" s="27">
        <v>0</v>
      </c>
      <c r="Y205" s="184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4" t="s">
        <v>83</v>
      </c>
      <c r="AF205" s="184" t="s">
        <v>83</v>
      </c>
      <c r="AG205" s="184" t="s">
        <v>83</v>
      </c>
      <c r="AH205" s="184" t="s">
        <v>83</v>
      </c>
      <c r="AI205" s="27"/>
      <c r="AJ205" s="27"/>
      <c r="AK205" s="27">
        <v>1</v>
      </c>
      <c r="AL205" s="27">
        <v>1</v>
      </c>
      <c r="AM205" s="184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4" t="s">
        <v>83</v>
      </c>
      <c r="S206" s="184" t="s">
        <v>83</v>
      </c>
      <c r="T206" s="184" t="s">
        <v>83</v>
      </c>
      <c r="U206" s="184" t="s">
        <v>83</v>
      </c>
      <c r="V206" s="27"/>
      <c r="W206" s="27" t="s">
        <v>93</v>
      </c>
      <c r="X206" s="27">
        <v>0</v>
      </c>
      <c r="Y206" s="184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4" t="s">
        <v>83</v>
      </c>
      <c r="AF206" s="184" t="s">
        <v>83</v>
      </c>
      <c r="AG206" s="184" t="s">
        <v>83</v>
      </c>
      <c r="AH206" s="184" t="s">
        <v>83</v>
      </c>
      <c r="AI206" s="27"/>
      <c r="AJ206" s="27"/>
      <c r="AK206" s="27">
        <v>1</v>
      </c>
      <c r="AL206" s="27">
        <v>1</v>
      </c>
      <c r="AM206" s="184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4" t="s">
        <v>83</v>
      </c>
      <c r="S207" s="184" t="s">
        <v>83</v>
      </c>
      <c r="T207" s="184" t="s">
        <v>83</v>
      </c>
      <c r="U207" s="184" t="s">
        <v>83</v>
      </c>
      <c r="V207" s="27"/>
      <c r="W207" s="27" t="s">
        <v>93</v>
      </c>
      <c r="X207" s="27">
        <v>0</v>
      </c>
      <c r="Y207" s="184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4" t="s">
        <v>83</v>
      </c>
      <c r="AF207" s="184" t="s">
        <v>83</v>
      </c>
      <c r="AG207" s="184" t="s">
        <v>83</v>
      </c>
      <c r="AH207" s="184" t="s">
        <v>83</v>
      </c>
      <c r="AI207" s="27"/>
      <c r="AJ207" s="27"/>
      <c r="AK207" s="27">
        <v>1</v>
      </c>
      <c r="AL207" s="27">
        <v>1</v>
      </c>
      <c r="AM207" s="184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4" t="s">
        <v>83</v>
      </c>
      <c r="S208" s="184" t="s">
        <v>83</v>
      </c>
      <c r="T208" s="184" t="s">
        <v>83</v>
      </c>
      <c r="U208" s="184" t="s">
        <v>83</v>
      </c>
      <c r="V208" s="27"/>
      <c r="W208" s="27" t="s">
        <v>93</v>
      </c>
      <c r="X208" s="27">
        <v>0</v>
      </c>
      <c r="Y208" s="184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4" t="s">
        <v>83</v>
      </c>
      <c r="AF208" s="184" t="s">
        <v>83</v>
      </c>
      <c r="AG208" s="184" t="s">
        <v>83</v>
      </c>
      <c r="AH208" s="184" t="s">
        <v>83</v>
      </c>
      <c r="AI208" s="27"/>
      <c r="AJ208" s="27"/>
      <c r="AK208" s="27">
        <v>1</v>
      </c>
      <c r="AL208" s="27">
        <v>1</v>
      </c>
      <c r="AM208" s="184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4" t="s">
        <v>83</v>
      </c>
      <c r="S209" s="184" t="s">
        <v>83</v>
      </c>
      <c r="T209" s="184" t="s">
        <v>83</v>
      </c>
      <c r="U209" s="184" t="s">
        <v>83</v>
      </c>
      <c r="V209" s="27"/>
      <c r="W209" s="27" t="s">
        <v>93</v>
      </c>
      <c r="X209" s="27">
        <v>0</v>
      </c>
      <c r="Y209" s="184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4" t="s">
        <v>83</v>
      </c>
      <c r="AF209" s="184" t="s">
        <v>83</v>
      </c>
      <c r="AG209" s="184" t="s">
        <v>83</v>
      </c>
      <c r="AH209" s="184" t="s">
        <v>83</v>
      </c>
      <c r="AI209" s="27"/>
      <c r="AJ209" s="27"/>
      <c r="AK209" s="27">
        <v>1</v>
      </c>
      <c r="AL209" s="27">
        <v>1</v>
      </c>
      <c r="AM209" s="184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4" t="s">
        <v>83</v>
      </c>
      <c r="S210" s="184" t="s">
        <v>83</v>
      </c>
      <c r="T210" s="184" t="s">
        <v>83</v>
      </c>
      <c r="U210" s="184" t="s">
        <v>83</v>
      </c>
      <c r="V210" s="27"/>
      <c r="W210" s="27" t="s">
        <v>93</v>
      </c>
      <c r="X210" s="27">
        <v>0</v>
      </c>
      <c r="Y210" s="184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4" t="s">
        <v>83</v>
      </c>
      <c r="AF210" s="184" t="s">
        <v>83</v>
      </c>
      <c r="AG210" s="184" t="s">
        <v>83</v>
      </c>
      <c r="AH210" s="184" t="s">
        <v>83</v>
      </c>
      <c r="AI210" s="27"/>
      <c r="AJ210" s="27"/>
      <c r="AK210" s="27">
        <v>1</v>
      </c>
      <c r="AL210" s="27">
        <v>1</v>
      </c>
      <c r="AM210" s="184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4" t="s">
        <v>83</v>
      </c>
      <c r="S211" s="184" t="s">
        <v>83</v>
      </c>
      <c r="T211" s="184" t="s">
        <v>83</v>
      </c>
      <c r="U211" s="184" t="s">
        <v>83</v>
      </c>
      <c r="V211" s="27"/>
      <c r="W211" s="27" t="s">
        <v>93</v>
      </c>
      <c r="X211" s="27">
        <v>0</v>
      </c>
      <c r="Y211" s="184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4" t="s">
        <v>83</v>
      </c>
      <c r="AF211" s="184" t="s">
        <v>83</v>
      </c>
      <c r="AG211" s="184" t="s">
        <v>83</v>
      </c>
      <c r="AH211" s="184" t="s">
        <v>83</v>
      </c>
      <c r="AI211" s="27"/>
      <c r="AJ211" s="27"/>
      <c r="AK211" s="27">
        <v>1</v>
      </c>
      <c r="AL211" s="27">
        <v>1</v>
      </c>
      <c r="AM211" s="184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:J214" si="99">H212</f>
        <v>|CffFFC926七命玄门丹|r</v>
      </c>
      <c r="K212" s="165" t="str">
        <f t="shared" ref="K212:K214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4" t="s">
        <v>83</v>
      </c>
      <c r="S212" s="184" t="s">
        <v>83</v>
      </c>
      <c r="T212" s="184" t="s">
        <v>83</v>
      </c>
      <c r="U212" s="184" t="s">
        <v>83</v>
      </c>
      <c r="V212" s="27"/>
      <c r="W212" s="27" t="s">
        <v>93</v>
      </c>
      <c r="X212" s="27">
        <v>0</v>
      </c>
      <c r="Y212" s="184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4" t="s">
        <v>83</v>
      </c>
      <c r="AF212" s="184" t="s">
        <v>83</v>
      </c>
      <c r="AG212" s="184" t="s">
        <v>83</v>
      </c>
      <c r="AH212" s="184" t="s">
        <v>83</v>
      </c>
      <c r="AI212" s="27"/>
      <c r="AJ212" s="27"/>
      <c r="AK212" s="27">
        <v>1</v>
      </c>
      <c r="AL212" s="27">
        <v>1</v>
      </c>
      <c r="AM212" s="184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IN41</v>
      </c>
      <c r="C213" s="27" t="s">
        <v>41</v>
      </c>
      <c r="D213" s="27" t="s">
        <v>81</v>
      </c>
      <c r="E213" s="27" t="s">
        <v>82</v>
      </c>
      <c r="F213" s="27"/>
      <c r="G213" s="27"/>
      <c r="H213" s="27" t="str">
        <f>VLOOKUP(LEFT(RIGHT(B213,5),4),物品!B:CU,2,FALSE)</f>
        <v>|Cff00FF7F初级经验丹|r</v>
      </c>
      <c r="I213" s="27" t="str">
        <f>VLOOKUP(B213,物品!B:CV,99,FALSE)</f>
        <v>经验值|Cffffc926+20000|r</v>
      </c>
      <c r="J213" s="165" t="str">
        <f t="shared" si="99"/>
        <v>|Cff00FF7F初级经验丹|r</v>
      </c>
      <c r="K213" s="165" t="str">
        <f t="shared" si="100"/>
        <v>经验值|Cffffc926+20000|r</v>
      </c>
      <c r="L213" s="27"/>
      <c r="M213" s="166" t="str">
        <f>VLOOKUP(LEFT(RIGHT(B213,5),4),物品!B:CU,20,FALSE)</f>
        <v>ReplaceableTextures\\CommandButtons\\BTNIN41.blp</v>
      </c>
      <c r="N213" s="27">
        <v>0.5</v>
      </c>
      <c r="O213" s="10" t="s">
        <v>108</v>
      </c>
      <c r="P213" s="27">
        <v>0</v>
      </c>
      <c r="Q213" s="27">
        <v>0</v>
      </c>
      <c r="R213" s="184" t="s">
        <v>83</v>
      </c>
      <c r="S213" s="184" t="s">
        <v>83</v>
      </c>
      <c r="T213" s="184" t="s">
        <v>83</v>
      </c>
      <c r="U213" s="184" t="s">
        <v>83</v>
      </c>
      <c r="V213" s="27"/>
      <c r="W213" s="27" t="s">
        <v>93</v>
      </c>
      <c r="X213" s="27">
        <v>0</v>
      </c>
      <c r="Y213" s="184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4" t="s">
        <v>83</v>
      </c>
      <c r="AF213" s="184" t="s">
        <v>83</v>
      </c>
      <c r="AG213" s="184" t="s">
        <v>83</v>
      </c>
      <c r="AH213" s="184" t="s">
        <v>83</v>
      </c>
      <c r="AI213" s="27"/>
      <c r="AJ213" s="27"/>
      <c r="AK213" s="27">
        <v>1</v>
      </c>
      <c r="AL213" s="27">
        <v>1</v>
      </c>
      <c r="AM213" s="184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IN42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|Cff00BFFF中级经验丹|r</v>
      </c>
      <c r="I214" s="27" t="str">
        <f>VLOOKUP(B214,物品!B:CV,99,FALSE)</f>
        <v>经验值|Cffffc926+40000|r</v>
      </c>
      <c r="J214" s="165" t="str">
        <f t="shared" si="99"/>
        <v>|Cff00BFFF中级经验丹|r</v>
      </c>
      <c r="K214" s="165" t="str">
        <f t="shared" si="100"/>
        <v>经验值|Cffffc926+40000|r</v>
      </c>
      <c r="L214" s="27"/>
      <c r="M214" s="166" t="str">
        <f>VLOOKUP(LEFT(RIGHT(B214,5),4),物品!B:CU,20,FALSE)</f>
        <v>ReplaceableTextures\\CommandButtons\\BTNIN42.blp</v>
      </c>
      <c r="N214" s="27">
        <v>0.5</v>
      </c>
      <c r="O214" s="10" t="s">
        <v>108</v>
      </c>
      <c r="P214" s="27">
        <v>0</v>
      </c>
      <c r="Q214" s="27">
        <v>0</v>
      </c>
      <c r="R214" s="184" t="s">
        <v>83</v>
      </c>
      <c r="S214" s="184" t="s">
        <v>83</v>
      </c>
      <c r="T214" s="184" t="s">
        <v>83</v>
      </c>
      <c r="U214" s="184" t="s">
        <v>83</v>
      </c>
      <c r="V214" s="27"/>
      <c r="W214" s="27" t="s">
        <v>93</v>
      </c>
      <c r="X214" s="27">
        <v>0</v>
      </c>
      <c r="Y214" s="184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84" t="s">
        <v>83</v>
      </c>
      <c r="AF214" s="184" t="s">
        <v>83</v>
      </c>
      <c r="AG214" s="184" t="s">
        <v>83</v>
      </c>
      <c r="AH214" s="184" t="s">
        <v>83</v>
      </c>
      <c r="AI214" s="27"/>
      <c r="AJ214" s="27"/>
      <c r="AK214" s="27">
        <v>1</v>
      </c>
      <c r="AL214" s="27">
        <v>1</v>
      </c>
      <c r="AM214" s="184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IN43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|CffFFC926高级经验丹|r</v>
      </c>
      <c r="I215" s="27" t="str">
        <f>VLOOKUP(B215,物品!B:CV,99,FALSE)</f>
        <v>经验值|Cffffc926+80000|r</v>
      </c>
      <c r="J215" s="165" t="str">
        <f t="shared" ref="J215:J219" si="101">H215</f>
        <v>|CffFFC926高级经验丹|r</v>
      </c>
      <c r="K215" s="165" t="str">
        <f t="shared" ref="K215:K219" si="102">I215</f>
        <v>经验值|Cffffc926+80000|r</v>
      </c>
      <c r="L215" s="27"/>
      <c r="M215" s="166" t="str">
        <f>VLOOKUP(LEFT(RIGHT(B215,5),4),物品!B:CU,20,FALSE)</f>
        <v>ReplaceableTextures\\CommandButtons\\BTNIN43.blp</v>
      </c>
      <c r="N215" s="27">
        <v>0.5</v>
      </c>
      <c r="O215" s="10" t="s">
        <v>108</v>
      </c>
      <c r="P215" s="27">
        <v>0</v>
      </c>
      <c r="Q215" s="27">
        <v>0</v>
      </c>
      <c r="R215" s="184" t="s">
        <v>83</v>
      </c>
      <c r="S215" s="184" t="s">
        <v>83</v>
      </c>
      <c r="T215" s="184" t="s">
        <v>83</v>
      </c>
      <c r="U215" s="184" t="s">
        <v>83</v>
      </c>
      <c r="V215" s="27"/>
      <c r="W215" s="27" t="s">
        <v>93</v>
      </c>
      <c r="X215" s="27">
        <v>0</v>
      </c>
      <c r="Y215" s="184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4" t="s">
        <v>83</v>
      </c>
      <c r="AF215" s="184" t="s">
        <v>83</v>
      </c>
      <c r="AG215" s="184" t="s">
        <v>83</v>
      </c>
      <c r="AH215" s="184" t="s">
        <v>83</v>
      </c>
      <c r="AI215" s="27"/>
      <c r="AJ215" s="27"/>
      <c r="AK215" s="27">
        <v>1</v>
      </c>
      <c r="AL215" s="27">
        <v>1</v>
      </c>
      <c r="AM215" s="184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IN60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|CffFFC926甜甜粽|r</v>
      </c>
      <c r="I216" s="27" t="str">
        <f>VLOOKUP(B216,物品!B:CV,99,FALSE)</f>
        <v>拾取后全队端午积分+40</v>
      </c>
      <c r="J216" s="165" t="str">
        <f t="shared" ref="J216" si="103">H216</f>
        <v>|CffFFC926甜甜粽|r</v>
      </c>
      <c r="K216" s="165" t="str">
        <f t="shared" ref="K216" si="104">I216</f>
        <v>拾取后全队端午积分+40</v>
      </c>
      <c r="L216" s="27"/>
      <c r="M216" s="166" t="str">
        <f>VLOOKUP(LEFT(RIGHT(B216,5),4),物品!B:CU,20,FALSE)</f>
        <v>ReplaceableTextures\\CommandButtons\\BTNIN60.blp</v>
      </c>
      <c r="N216" s="27">
        <v>0.5</v>
      </c>
      <c r="O216" s="10" t="s">
        <v>89</v>
      </c>
      <c r="P216" s="27">
        <v>0</v>
      </c>
      <c r="Q216" s="27">
        <v>0</v>
      </c>
      <c r="R216" s="184" t="s">
        <v>83</v>
      </c>
      <c r="S216" s="184" t="s">
        <v>83</v>
      </c>
      <c r="T216" s="184" t="s">
        <v>83</v>
      </c>
      <c r="U216" s="184" t="s">
        <v>83</v>
      </c>
      <c r="V216" s="27"/>
      <c r="W216" s="27" t="s">
        <v>88</v>
      </c>
      <c r="X216" s="27">
        <v>0</v>
      </c>
      <c r="Y216" s="184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84" t="s">
        <v>83</v>
      </c>
      <c r="AF216" s="184" t="s">
        <v>83</v>
      </c>
      <c r="AG216" s="184" t="s">
        <v>83</v>
      </c>
      <c r="AH216" s="184" t="s">
        <v>83</v>
      </c>
      <c r="AI216" s="27">
        <v>1</v>
      </c>
      <c r="AJ216" s="27"/>
      <c r="AK216" s="27">
        <v>1</v>
      </c>
      <c r="AL216" s="27">
        <v>1</v>
      </c>
      <c r="AM216" s="184" t="s">
        <v>83</v>
      </c>
      <c r="AN216" s="27">
        <v>1</v>
      </c>
      <c r="AO216" s="27">
        <v>1</v>
      </c>
      <c r="AP216" s="27">
        <v>1</v>
      </c>
    </row>
    <row r="217" spans="1:42" ht="15">
      <c r="A217" s="163"/>
      <c r="B217" s="27" t="str">
        <f>物品!B217</f>
        <v>IN61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|CffFFC926端|r</v>
      </c>
      <c r="I217" s="27" t="str">
        <f>VLOOKUP(B217,物品!B:CV,99,FALSE)</f>
        <v>集齐端、午、快、乐可获得1次万仙宝藏抽奖机会。</v>
      </c>
      <c r="J217" s="165" t="str">
        <f t="shared" si="101"/>
        <v>|CffFFC926端|r</v>
      </c>
      <c r="K217" s="165" t="str">
        <f t="shared" si="102"/>
        <v>集齐端、午、快、乐可获得1次万仙宝藏抽奖机会。</v>
      </c>
      <c r="L217" s="27"/>
      <c r="M217" s="166" t="str">
        <f>VLOOKUP(LEFT(RIGHT(B217,5),4),物品!B:CU,20,FALSE)</f>
        <v>ReplaceableTextures\\CommandButtons\\BTNIN61.blp</v>
      </c>
      <c r="N217" s="27">
        <v>1</v>
      </c>
      <c r="O217" s="191" t="s">
        <v>1769</v>
      </c>
      <c r="P217" s="27">
        <v>0</v>
      </c>
      <c r="Q217" s="27">
        <v>0</v>
      </c>
      <c r="R217" s="184" t="s">
        <v>83</v>
      </c>
      <c r="S217" s="184" t="s">
        <v>83</v>
      </c>
      <c r="T217" s="184" t="s">
        <v>83</v>
      </c>
      <c r="U217" s="184" t="s">
        <v>83</v>
      </c>
      <c r="V217" s="27"/>
      <c r="W217" s="167" t="s">
        <v>103</v>
      </c>
      <c r="X217" s="27">
        <v>0</v>
      </c>
      <c r="Y217" s="184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4" t="s">
        <v>83</v>
      </c>
      <c r="AF217" s="184" t="s">
        <v>83</v>
      </c>
      <c r="AG217" s="184" t="s">
        <v>83</v>
      </c>
      <c r="AH217" s="184" t="s">
        <v>83</v>
      </c>
      <c r="AI217" s="27"/>
      <c r="AJ217" s="27"/>
      <c r="AK217" s="27">
        <v>1</v>
      </c>
      <c r="AL217" s="27">
        <v>1</v>
      </c>
      <c r="AM217" s="184" t="s">
        <v>83</v>
      </c>
      <c r="AN217" s="27">
        <v>0</v>
      </c>
      <c r="AO217" s="27">
        <v>0</v>
      </c>
      <c r="AP217" s="27">
        <v>0</v>
      </c>
    </row>
    <row r="218" spans="1:42" ht="15">
      <c r="A218" s="163"/>
      <c r="B218" s="27" t="str">
        <f>物品!B218</f>
        <v>IN62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|CffFFC927午|r</v>
      </c>
      <c r="I218" s="27" t="str">
        <f>VLOOKUP(B218,物品!B:CV,99,FALSE)</f>
        <v>集齐端、午、快、乐可获得1次万仙宝藏抽奖机会。</v>
      </c>
      <c r="J218" s="165" t="str">
        <f t="shared" si="101"/>
        <v>|CffFFC927午|r</v>
      </c>
      <c r="K218" s="165" t="str">
        <f t="shared" si="102"/>
        <v>集齐端、午、快、乐可获得1次万仙宝藏抽奖机会。</v>
      </c>
      <c r="L218" s="27"/>
      <c r="M218" s="166" t="str">
        <f>VLOOKUP(LEFT(RIGHT(B218,5),4),物品!B:CU,20,FALSE)</f>
        <v>ReplaceableTextures\\CommandButtons\\BTNIN62.blp</v>
      </c>
      <c r="N218" s="27">
        <v>1</v>
      </c>
      <c r="O218" s="191" t="s">
        <v>1770</v>
      </c>
      <c r="P218" s="27">
        <v>0</v>
      </c>
      <c r="Q218" s="27">
        <v>0</v>
      </c>
      <c r="R218" s="184" t="s">
        <v>83</v>
      </c>
      <c r="S218" s="184" t="s">
        <v>83</v>
      </c>
      <c r="T218" s="184" t="s">
        <v>83</v>
      </c>
      <c r="U218" s="184" t="s">
        <v>83</v>
      </c>
      <c r="V218" s="27"/>
      <c r="W218" s="167" t="s">
        <v>103</v>
      </c>
      <c r="X218" s="27">
        <v>0</v>
      </c>
      <c r="Y218" s="184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4" t="s">
        <v>83</v>
      </c>
      <c r="AF218" s="184" t="s">
        <v>83</v>
      </c>
      <c r="AG218" s="184" t="s">
        <v>83</v>
      </c>
      <c r="AH218" s="184" t="s">
        <v>83</v>
      </c>
      <c r="AI218" s="27"/>
      <c r="AJ218" s="27"/>
      <c r="AK218" s="27">
        <v>1</v>
      </c>
      <c r="AL218" s="27">
        <v>1</v>
      </c>
      <c r="AM218" s="184" t="s">
        <v>83</v>
      </c>
      <c r="AN218" s="27">
        <v>0</v>
      </c>
      <c r="AO218" s="27">
        <v>0</v>
      </c>
      <c r="AP218" s="27">
        <v>0</v>
      </c>
    </row>
    <row r="219" spans="1:42" ht="15">
      <c r="A219" s="163"/>
      <c r="B219" s="27" t="str">
        <f>物品!B219</f>
        <v>IN63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|CffFFC928快|r</v>
      </c>
      <c r="I219" s="27" t="str">
        <f>VLOOKUP(B219,物品!B:CV,99,FALSE)</f>
        <v>集齐端、午、快、乐可获得1次万仙宝藏抽奖机会。</v>
      </c>
      <c r="J219" s="165" t="str">
        <f t="shared" si="101"/>
        <v>|CffFFC928快|r</v>
      </c>
      <c r="K219" s="165" t="str">
        <f t="shared" si="102"/>
        <v>集齐端、午、快、乐可获得1次万仙宝藏抽奖机会。</v>
      </c>
      <c r="L219" s="27"/>
      <c r="M219" s="166" t="str">
        <f>VLOOKUP(LEFT(RIGHT(B219,5),4),物品!B:CU,20,FALSE)</f>
        <v>ReplaceableTextures\\CommandButtons\\BTNIN63.blp</v>
      </c>
      <c r="N219" s="27">
        <v>1</v>
      </c>
      <c r="O219" s="191" t="s">
        <v>1771</v>
      </c>
      <c r="P219" s="27">
        <v>0</v>
      </c>
      <c r="Q219" s="27">
        <v>0</v>
      </c>
      <c r="R219" s="184" t="s">
        <v>83</v>
      </c>
      <c r="S219" s="184" t="s">
        <v>83</v>
      </c>
      <c r="T219" s="184" t="s">
        <v>83</v>
      </c>
      <c r="U219" s="184" t="s">
        <v>83</v>
      </c>
      <c r="V219" s="27"/>
      <c r="W219" s="167" t="s">
        <v>103</v>
      </c>
      <c r="X219" s="27">
        <v>0</v>
      </c>
      <c r="Y219" s="184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4" t="s">
        <v>83</v>
      </c>
      <c r="AF219" s="184" t="s">
        <v>83</v>
      </c>
      <c r="AG219" s="184" t="s">
        <v>83</v>
      </c>
      <c r="AH219" s="184" t="s">
        <v>83</v>
      </c>
      <c r="AI219" s="27"/>
      <c r="AJ219" s="27"/>
      <c r="AK219" s="27">
        <v>1</v>
      </c>
      <c r="AL219" s="27">
        <v>1</v>
      </c>
      <c r="AM219" s="184" t="s">
        <v>83</v>
      </c>
      <c r="AN219" s="27">
        <v>0</v>
      </c>
      <c r="AO219" s="27">
        <v>0</v>
      </c>
      <c r="AP219" s="27">
        <v>0</v>
      </c>
    </row>
    <row r="220" spans="1:42" ht="15">
      <c r="A220" s="163"/>
      <c r="B220" s="27" t="str">
        <f>物品!B220</f>
        <v>IN64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|CffFFC929乐|r</v>
      </c>
      <c r="I220" s="27" t="str">
        <f>VLOOKUP(B220,物品!B:CV,99,FALSE)</f>
        <v>集齐端、午、快、乐可获得1次万仙宝藏抽奖机会。</v>
      </c>
      <c r="J220" s="165" t="str">
        <f t="shared" ref="J220" si="105">H220</f>
        <v>|CffFFC929乐|r</v>
      </c>
      <c r="K220" s="165" t="str">
        <f t="shared" ref="K220" si="106">I220</f>
        <v>集齐端、午、快、乐可获得1次万仙宝藏抽奖机会。</v>
      </c>
      <c r="L220" s="27"/>
      <c r="M220" s="166" t="str">
        <f>VLOOKUP(LEFT(RIGHT(B220,5),4),物品!B:CU,20,FALSE)</f>
        <v>ReplaceableTextures\\CommandButtons\\BTNIN64.blp</v>
      </c>
      <c r="N220" s="27">
        <v>1</v>
      </c>
      <c r="O220" s="191" t="s">
        <v>1772</v>
      </c>
      <c r="P220" s="27">
        <v>0</v>
      </c>
      <c r="Q220" s="27">
        <v>0</v>
      </c>
      <c r="R220" s="184" t="s">
        <v>83</v>
      </c>
      <c r="S220" s="184" t="s">
        <v>83</v>
      </c>
      <c r="T220" s="184" t="s">
        <v>83</v>
      </c>
      <c r="U220" s="184" t="s">
        <v>83</v>
      </c>
      <c r="V220" s="27"/>
      <c r="W220" s="167" t="s">
        <v>103</v>
      </c>
      <c r="X220" s="27">
        <v>0</v>
      </c>
      <c r="Y220" s="184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4" t="s">
        <v>83</v>
      </c>
      <c r="AF220" s="184" t="s">
        <v>83</v>
      </c>
      <c r="AG220" s="184" t="s">
        <v>83</v>
      </c>
      <c r="AH220" s="184" t="s">
        <v>83</v>
      </c>
      <c r="AI220" s="27"/>
      <c r="AJ220" s="27"/>
      <c r="AK220" s="27">
        <v>1</v>
      </c>
      <c r="AL220" s="27">
        <v>1</v>
      </c>
      <c r="AM220" s="184" t="s">
        <v>83</v>
      </c>
      <c r="AN220" s="27">
        <v>0</v>
      </c>
      <c r="AO220" s="27">
        <v>0</v>
      </c>
      <c r="AP220" s="27">
        <v>0</v>
      </c>
    </row>
    <row r="221" spans="1:42">
      <c r="A221" s="163"/>
      <c r="B221" s="27" t="str">
        <f>物品!B221</f>
        <v>IP01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|CffFF0000时渊入场券|r</v>
      </c>
      <c r="I221" s="27" t="str">
        <f>VLOOKUP(B221,物品!B:CV,99,FALSE)</f>
        <v>每次|Cffffd24d完成|r时渊副本将消耗|Cffffd24d1|r个|Cffffd24d时渊入场券|r</v>
      </c>
      <c r="J221" s="165" t="str">
        <f t="shared" ref="J221" si="107">H221</f>
        <v>|CffFF0000时渊入场券|r</v>
      </c>
      <c r="K221" s="165" t="str">
        <f t="shared" ref="K221" si="108">I221</f>
        <v>每次|Cffffd24d完成|r时渊副本将消耗|Cffffd24d1|r个|Cffffd24d时渊入场券|r</v>
      </c>
      <c r="L221" s="27"/>
      <c r="M221" s="166" t="str">
        <f>VLOOKUP(LEFT(RIGHT(B221,5),4),物品!B:CU,20,FALSE)</f>
        <v>ReplaceableTextures\\CommandButtons\\BTNIP01.blp</v>
      </c>
      <c r="N221" s="184" t="s">
        <v>83</v>
      </c>
      <c r="O221" s="166" t="s">
        <v>98</v>
      </c>
      <c r="P221" s="27">
        <v>0</v>
      </c>
      <c r="Q221" s="27">
        <v>0</v>
      </c>
      <c r="R221" s="184" t="s">
        <v>83</v>
      </c>
      <c r="S221" s="184" t="s">
        <v>83</v>
      </c>
      <c r="T221" s="184" t="s">
        <v>83</v>
      </c>
      <c r="U221" s="184" t="s">
        <v>83</v>
      </c>
      <c r="V221" s="27"/>
      <c r="W221" s="27" t="s">
        <v>88</v>
      </c>
      <c r="X221" s="27">
        <v>0</v>
      </c>
      <c r="Y221" s="184" t="s">
        <v>83</v>
      </c>
      <c r="Z221" s="27">
        <v>0</v>
      </c>
      <c r="AA221" s="27">
        <v>0</v>
      </c>
      <c r="AB221" s="27">
        <v>50</v>
      </c>
      <c r="AC221" s="27">
        <v>1</v>
      </c>
      <c r="AD221" s="27">
        <v>1</v>
      </c>
      <c r="AE221" s="184" t="s">
        <v>83</v>
      </c>
      <c r="AF221" s="184" t="s">
        <v>83</v>
      </c>
      <c r="AG221" s="184" t="s">
        <v>83</v>
      </c>
      <c r="AH221" s="184" t="s">
        <v>83</v>
      </c>
      <c r="AI221" s="27">
        <v>1</v>
      </c>
      <c r="AJ221" s="27"/>
      <c r="AK221" s="27">
        <v>1</v>
      </c>
      <c r="AL221" s="27">
        <v>1</v>
      </c>
      <c r="AM221" s="184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IP02</v>
      </c>
      <c r="C222" s="27" t="s">
        <v>41</v>
      </c>
      <c r="D222" s="27" t="s">
        <v>81</v>
      </c>
      <c r="E222" s="27" t="s">
        <v>82</v>
      </c>
      <c r="F222" s="27"/>
      <c r="G222" s="27"/>
      <c r="H222" s="27" t="str">
        <f>VLOOKUP(LEFT(RIGHT(B222,5),4),物品!B:CU,2,FALSE)</f>
        <v>|CffFFD24D补天石|r</v>
      </c>
      <c r="I222" s="27" t="str">
        <f>VLOOKUP(B222,物品!B:CV,99,FALSE)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22" s="165" t="str">
        <f t="shared" ref="J222:J245" si="109">H222</f>
        <v>|CffFFD24D补天石|r</v>
      </c>
      <c r="K222" s="165" t="str">
        <f t="shared" ref="K222:K245" si="110">I222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22" s="27"/>
      <c r="M222" s="166" t="str">
        <f>VLOOKUP(LEFT(RIGHT(B222,5),4),物品!B:CU,20,FALSE)</f>
        <v>ReplaceableTextures\\CommandButtons\\BTNIP02.blp</v>
      </c>
      <c r="N222" s="184" t="s">
        <v>83</v>
      </c>
      <c r="O222" s="166" t="s">
        <v>107</v>
      </c>
      <c r="P222" s="27">
        <v>0</v>
      </c>
      <c r="Q222" s="27">
        <v>0</v>
      </c>
      <c r="R222" s="184" t="s">
        <v>83</v>
      </c>
      <c r="S222" s="184" t="s">
        <v>83</v>
      </c>
      <c r="T222" s="184" t="s">
        <v>83</v>
      </c>
      <c r="U222" s="184" t="s">
        <v>83</v>
      </c>
      <c r="V222" s="27"/>
      <c r="W222" s="27" t="s">
        <v>88</v>
      </c>
      <c r="X222" s="27">
        <v>0</v>
      </c>
      <c r="Y222" s="184" t="s">
        <v>83</v>
      </c>
      <c r="Z222" s="27">
        <v>0</v>
      </c>
      <c r="AA222" s="27">
        <v>0</v>
      </c>
      <c r="AB222" s="27">
        <v>80</v>
      </c>
      <c r="AC222" s="27">
        <v>1</v>
      </c>
      <c r="AD222" s="27">
        <v>1</v>
      </c>
      <c r="AE222" s="184" t="s">
        <v>83</v>
      </c>
      <c r="AF222" s="184" t="s">
        <v>83</v>
      </c>
      <c r="AG222" s="184" t="s">
        <v>83</v>
      </c>
      <c r="AH222" s="184" t="s">
        <v>83</v>
      </c>
      <c r="AI222" s="27"/>
      <c r="AJ222" s="27"/>
      <c r="AK222" s="27">
        <v>1</v>
      </c>
      <c r="AL222" s="27">
        <v>1</v>
      </c>
      <c r="AM222" s="184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IP03</v>
      </c>
      <c r="C223" s="27" t="s">
        <v>41</v>
      </c>
      <c r="D223" s="27" t="s">
        <v>81</v>
      </c>
      <c r="E223" s="27" t="s">
        <v>82</v>
      </c>
      <c r="F223" s="27"/>
      <c r="G223" s="27"/>
      <c r="H223" s="27" t="str">
        <f>VLOOKUP(LEFT(RIGHT(B223,5),4),物品!B:CU,2,FALSE)</f>
        <v>|CffFF0000鸿蒙结晶|r</v>
      </c>
      <c r="I223" s="27" t="str">
        <f>VLOOKUP(B223,物品!B:CV,99,FALSE)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23" s="165" t="str">
        <f t="shared" si="109"/>
        <v>|CffFF0000鸿蒙结晶|r</v>
      </c>
      <c r="K223" s="165" t="str">
        <f t="shared" si="110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23" s="27"/>
      <c r="M223" s="166" t="str">
        <f>VLOOKUP(LEFT(RIGHT(B223,5),4),物品!B:CU,20,FALSE)</f>
        <v>ReplaceableTextures\\CommandButtons\\BTNIP03.blp</v>
      </c>
      <c r="N223" s="184" t="s">
        <v>83</v>
      </c>
      <c r="O223" s="166" t="s">
        <v>107</v>
      </c>
      <c r="P223" s="27">
        <v>0</v>
      </c>
      <c r="Q223" s="27">
        <v>0</v>
      </c>
      <c r="R223" s="184" t="s">
        <v>83</v>
      </c>
      <c r="S223" s="184" t="s">
        <v>83</v>
      </c>
      <c r="T223" s="184" t="s">
        <v>83</v>
      </c>
      <c r="U223" s="184" t="s">
        <v>83</v>
      </c>
      <c r="V223" s="27"/>
      <c r="W223" s="27" t="s">
        <v>88</v>
      </c>
      <c r="X223" s="27">
        <v>0</v>
      </c>
      <c r="Y223" s="184" t="s">
        <v>83</v>
      </c>
      <c r="Z223" s="27">
        <v>0</v>
      </c>
      <c r="AA223" s="27">
        <v>0</v>
      </c>
      <c r="AB223" s="27">
        <v>200</v>
      </c>
      <c r="AC223" s="27">
        <v>1</v>
      </c>
      <c r="AD223" s="27">
        <v>1</v>
      </c>
      <c r="AE223" s="184" t="s">
        <v>83</v>
      </c>
      <c r="AF223" s="184" t="s">
        <v>83</v>
      </c>
      <c r="AG223" s="184" t="s">
        <v>83</v>
      </c>
      <c r="AH223" s="184" t="s">
        <v>83</v>
      </c>
      <c r="AI223" s="27"/>
      <c r="AJ223" s="27"/>
      <c r="AK223" s="27">
        <v>1</v>
      </c>
      <c r="AL223" s="27">
        <v>0</v>
      </c>
      <c r="AM223" s="184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IP04</v>
      </c>
      <c r="C224" s="27" t="s">
        <v>41</v>
      </c>
      <c r="D224" s="27" t="s">
        <v>81</v>
      </c>
      <c r="E224" s="27" t="s">
        <v>82</v>
      </c>
      <c r="F224" s="27"/>
      <c r="G224" s="27"/>
      <c r="H224" s="27" t="str">
        <f>VLOOKUP(LEFT(RIGHT(B224,5),4),物品!B:CU,2,FALSE)</f>
        <v>|CffFF0000神兽洗灵石|r</v>
      </c>
      <c r="I224" s="27" t="str">
        <f>VLOOKUP(B224,物品!B:CV,99,FALSE)</f>
        <v>使用后|Cffffc926重置|r当前|Cffff0000觉醒神通【R】|r|Cfff0f0f0。|r</v>
      </c>
      <c r="J224" s="165" t="str">
        <f t="shared" ref="J224:J225" si="111">H224</f>
        <v>|CffFF0000神兽洗灵石|r</v>
      </c>
      <c r="K224" s="165" t="str">
        <f t="shared" ref="K224:K225" si="112">I224</f>
        <v>使用后|Cffffc926重置|r当前|Cffff0000觉醒神通【R】|r|Cfff0f0f0。|r</v>
      </c>
      <c r="L224" s="27"/>
      <c r="M224" s="166" t="str">
        <f>VLOOKUP(LEFT(RIGHT(B224,5),4),物品!B:CU,20,FALSE)</f>
        <v>ReplaceableTextures\\CommandButtons\\BTNIP04.blp</v>
      </c>
      <c r="N224" s="184" t="s">
        <v>83</v>
      </c>
      <c r="O224" s="166" t="s">
        <v>98</v>
      </c>
      <c r="P224" s="27">
        <v>1</v>
      </c>
      <c r="Q224" s="27">
        <v>1</v>
      </c>
      <c r="R224" s="184" t="s">
        <v>83</v>
      </c>
      <c r="S224" s="184" t="s">
        <v>83</v>
      </c>
      <c r="T224" s="184" t="s">
        <v>83</v>
      </c>
      <c r="U224" s="184" t="s">
        <v>83</v>
      </c>
      <c r="V224" s="27"/>
      <c r="W224" s="27" t="s">
        <v>93</v>
      </c>
      <c r="X224" s="27">
        <v>0</v>
      </c>
      <c r="Y224" s="184" t="s">
        <v>83</v>
      </c>
      <c r="Z224" s="27">
        <v>0</v>
      </c>
      <c r="AA224" s="27">
        <v>0</v>
      </c>
      <c r="AB224" s="27">
        <v>5</v>
      </c>
      <c r="AC224" s="27">
        <v>1</v>
      </c>
      <c r="AD224" s="27">
        <v>1</v>
      </c>
      <c r="AE224" s="184" t="s">
        <v>83</v>
      </c>
      <c r="AF224" s="184" t="s">
        <v>83</v>
      </c>
      <c r="AG224" s="184" t="s">
        <v>83</v>
      </c>
      <c r="AH224" s="184" t="s">
        <v>83</v>
      </c>
      <c r="AI224" s="27"/>
      <c r="AJ224" s="27"/>
      <c r="AK224" s="27">
        <v>1</v>
      </c>
      <c r="AL224" s="27">
        <v>1</v>
      </c>
      <c r="AM224" s="184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IP05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|CffFF0000虚空圣战卡|r</v>
      </c>
      <c r="I225" s="27" t="str">
        <f>VLOOKUP(B225,物品!B:CV,99,FALSE)</f>
        <v>开启|Cffffc926结界|r，前往虚空终止|Cffff0000封神圣战|r。</v>
      </c>
      <c r="J225" s="165" t="str">
        <f t="shared" si="111"/>
        <v>|CffFF0000虚空圣战卡|r</v>
      </c>
      <c r="K225" s="165" t="str">
        <f t="shared" si="112"/>
        <v>开启|Cffffc926结界|r，前往虚空终止|Cffff0000封神圣战|r。</v>
      </c>
      <c r="L225" s="27"/>
      <c r="M225" s="166" t="str">
        <f>VLOOKUP(LEFT(RIGHT(B225,5),4),物品!B:CU,20,FALSE)</f>
        <v>ReplaceableTextures\\CommandButtons\\BTNIP05.blp</v>
      </c>
      <c r="N225" s="184" t="s">
        <v>83</v>
      </c>
      <c r="O225" s="166" t="s">
        <v>98</v>
      </c>
      <c r="P225" s="27">
        <v>0</v>
      </c>
      <c r="Q225" s="27">
        <v>0</v>
      </c>
      <c r="R225" s="184" t="s">
        <v>83</v>
      </c>
      <c r="S225" s="184" t="s">
        <v>83</v>
      </c>
      <c r="T225" s="184" t="s">
        <v>83</v>
      </c>
      <c r="U225" s="184" t="s">
        <v>83</v>
      </c>
      <c r="V225" s="27"/>
      <c r="W225" s="27" t="s">
        <v>93</v>
      </c>
      <c r="X225" s="27">
        <v>0</v>
      </c>
      <c r="Y225" s="184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4" t="s">
        <v>83</v>
      </c>
      <c r="AF225" s="184" t="s">
        <v>83</v>
      </c>
      <c r="AG225" s="184" t="s">
        <v>83</v>
      </c>
      <c r="AH225" s="184" t="s">
        <v>83</v>
      </c>
      <c r="AI225" s="27"/>
      <c r="AJ225" s="27"/>
      <c r="AK225" s="27">
        <v>1</v>
      </c>
      <c r="AL225" s="27">
        <v>1</v>
      </c>
      <c r="AM225" s="184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IP06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|CffFF0000副本奖励刷新券|r</v>
      </c>
      <c r="I226" s="27" t="str">
        <f>VLOOKUP(B226,物品!B:CV,99,FALSE)</f>
        <v>使用后可重置当前副本奖励选项。</v>
      </c>
      <c r="J226" s="165" t="str">
        <f t="shared" ref="J226:J227" si="113">H226</f>
        <v>|CffFF0000副本奖励刷新券|r</v>
      </c>
      <c r="K226" s="165" t="str">
        <f t="shared" ref="K226:K227" si="114">I226</f>
        <v>使用后可重置当前副本奖励选项。</v>
      </c>
      <c r="L226" s="27"/>
      <c r="M226" s="166" t="str">
        <f>VLOOKUP(LEFT(RIGHT(B226,5),4),物品!B:CU,20,FALSE)</f>
        <v>ReplaceableTextures\\CommandButtons\\BTNIP06.blp</v>
      </c>
      <c r="N226" s="184" t="s">
        <v>83</v>
      </c>
      <c r="O226" s="168" t="s">
        <v>109</v>
      </c>
      <c r="P226" s="27">
        <v>0</v>
      </c>
      <c r="Q226" s="27">
        <v>0</v>
      </c>
      <c r="R226" s="184" t="s">
        <v>83</v>
      </c>
      <c r="S226" s="184" t="s">
        <v>83</v>
      </c>
      <c r="T226" s="184" t="s">
        <v>83</v>
      </c>
      <c r="U226" s="184" t="s">
        <v>83</v>
      </c>
      <c r="V226" s="27"/>
      <c r="W226" s="27" t="s">
        <v>93</v>
      </c>
      <c r="X226" s="27">
        <v>0</v>
      </c>
      <c r="Y226" s="184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4" t="s">
        <v>83</v>
      </c>
      <c r="AF226" s="184" t="s">
        <v>83</v>
      </c>
      <c r="AG226" s="184" t="s">
        <v>83</v>
      </c>
      <c r="AH226" s="184" t="s">
        <v>83</v>
      </c>
      <c r="AI226" s="27"/>
      <c r="AJ226" s="27"/>
      <c r="AK226" s="27">
        <v>1</v>
      </c>
      <c r="AL226" s="27">
        <v>1</v>
      </c>
      <c r="AM226" s="184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IP07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|CffFF0000符印奖励刷新券|r</v>
      </c>
      <c r="I227" s="27" t="str">
        <f>VLOOKUP(B227,物品!B:CV,99,FALSE)</f>
        <v>使用后可重置当前符印奖励选项。</v>
      </c>
      <c r="J227" s="165" t="str">
        <f t="shared" si="113"/>
        <v>|CffFF0000符印奖励刷新券|r</v>
      </c>
      <c r="K227" s="165" t="str">
        <f t="shared" si="114"/>
        <v>使用后可重置当前符印奖励选项。</v>
      </c>
      <c r="L227" s="27"/>
      <c r="M227" s="166" t="str">
        <f>VLOOKUP(LEFT(RIGHT(B227,5),4),物品!B:CU,20,FALSE)</f>
        <v>ReplaceableTextures\\CommandButtons\\BTNIP07.blp</v>
      </c>
      <c r="N227" s="184" t="s">
        <v>83</v>
      </c>
      <c r="O227" s="166" t="s">
        <v>110</v>
      </c>
      <c r="P227" s="27">
        <v>0</v>
      </c>
      <c r="Q227" s="27">
        <v>0</v>
      </c>
      <c r="R227" s="184" t="s">
        <v>83</v>
      </c>
      <c r="S227" s="184" t="s">
        <v>83</v>
      </c>
      <c r="T227" s="184" t="s">
        <v>83</v>
      </c>
      <c r="U227" s="184" t="s">
        <v>83</v>
      </c>
      <c r="V227" s="27"/>
      <c r="W227" s="27" t="s">
        <v>93</v>
      </c>
      <c r="X227" s="27">
        <v>0</v>
      </c>
      <c r="Y227" s="184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4" t="s">
        <v>83</v>
      </c>
      <c r="AF227" s="184" t="s">
        <v>83</v>
      </c>
      <c r="AG227" s="184" t="s">
        <v>83</v>
      </c>
      <c r="AH227" s="184" t="s">
        <v>83</v>
      </c>
      <c r="AI227" s="27"/>
      <c r="AJ227" s="27"/>
      <c r="AK227" s="27">
        <v>1</v>
      </c>
      <c r="AL227" s="27">
        <v>1</v>
      </c>
      <c r="AM227" s="184" t="s">
        <v>83</v>
      </c>
      <c r="AN227" s="27">
        <v>1</v>
      </c>
      <c r="AO227" s="27">
        <v>1</v>
      </c>
      <c r="AP227" s="27">
        <v>1</v>
      </c>
    </row>
    <row r="228" spans="1:42" ht="15">
      <c r="A228" s="163"/>
      <c r="B228" s="27" t="str">
        <f>物品!B228</f>
        <v>IP08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|CffBF00FF稀有宝物箱|r</v>
      </c>
      <c r="I228" s="27" t="str">
        <f>VLOOKUP(B228,物品!B:CV,99,FALSE)</f>
        <v>使用后自选一个|CffBF00FF稀有品质宝物|r</v>
      </c>
      <c r="J228" s="165" t="str">
        <f t="shared" ref="J228:J229" si="115">H228</f>
        <v>|CffBF00FF稀有宝物箱|r</v>
      </c>
      <c r="K228" s="165" t="str">
        <f t="shared" ref="K228:K229" si="116">I228</f>
        <v>使用后自选一个|CffBF00FF稀有品质宝物|r</v>
      </c>
      <c r="L228" s="27"/>
      <c r="M228" s="166" t="str">
        <f>VLOOKUP(LEFT(RIGHT(B228,5),4),物品!B:CU,20,FALSE)</f>
        <v>ReplaceableTextures\\CommandButtons\\BTNIND1.blp</v>
      </c>
      <c r="N228" s="184" t="s">
        <v>83</v>
      </c>
      <c r="O228" s="166" t="s">
        <v>107</v>
      </c>
      <c r="P228" s="27">
        <v>0</v>
      </c>
      <c r="Q228" s="27">
        <v>0</v>
      </c>
      <c r="R228" s="184" t="s">
        <v>83</v>
      </c>
      <c r="S228" s="184" t="s">
        <v>83</v>
      </c>
      <c r="T228" s="184" t="s">
        <v>83</v>
      </c>
      <c r="U228" s="184" t="s">
        <v>83</v>
      </c>
      <c r="V228" s="27"/>
      <c r="W228" s="167" t="s">
        <v>103</v>
      </c>
      <c r="X228" s="27">
        <v>0</v>
      </c>
      <c r="Y228" s="184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4" t="s">
        <v>83</v>
      </c>
      <c r="AF228" s="184" t="s">
        <v>83</v>
      </c>
      <c r="AG228" s="184" t="s">
        <v>83</v>
      </c>
      <c r="AH228" s="184" t="s">
        <v>83</v>
      </c>
      <c r="AI228" s="27"/>
      <c r="AJ228" s="27"/>
      <c r="AK228" s="27">
        <v>1</v>
      </c>
      <c r="AL228" s="27">
        <v>1</v>
      </c>
      <c r="AM228" s="184" t="s">
        <v>83</v>
      </c>
      <c r="AN228" s="27"/>
      <c r="AO228" s="27"/>
      <c r="AP228" s="27">
        <v>1</v>
      </c>
    </row>
    <row r="229" spans="1:42" ht="15">
      <c r="A229" s="163"/>
      <c r="B229" s="27" t="str">
        <f>物品!B229</f>
        <v>IP09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|CffFFD24D刻印宝箱|r</v>
      </c>
      <c r="I229" s="27" t="str">
        <f>VLOOKUP(B229,物品!B:CV,99,FALSE)</f>
        <v>使用后自选一个|CffFFD24D宝物刻印|r</v>
      </c>
      <c r="J229" s="165" t="str">
        <f t="shared" si="115"/>
        <v>|CffFFD24D刻印宝箱|r</v>
      </c>
      <c r="K229" s="165" t="str">
        <f t="shared" si="116"/>
        <v>使用后自选一个|CffFFD24D宝物刻印|r</v>
      </c>
      <c r="L229" s="27"/>
      <c r="M229" s="166" t="str">
        <f>VLOOKUP(LEFT(RIGHT(B229,5),4),物品!B:CU,20,FALSE)</f>
        <v>ReplaceableTextures\\CommandButtons\\BTNIND2.blp</v>
      </c>
      <c r="N229" s="184" t="s">
        <v>83</v>
      </c>
      <c r="O229" s="166" t="s">
        <v>107</v>
      </c>
      <c r="P229" s="27">
        <v>0</v>
      </c>
      <c r="Q229" s="27">
        <v>0</v>
      </c>
      <c r="R229" s="184" t="s">
        <v>83</v>
      </c>
      <c r="S229" s="184" t="s">
        <v>83</v>
      </c>
      <c r="T229" s="184" t="s">
        <v>83</v>
      </c>
      <c r="U229" s="184" t="s">
        <v>83</v>
      </c>
      <c r="V229" s="27"/>
      <c r="W229" s="167" t="s">
        <v>103</v>
      </c>
      <c r="X229" s="27">
        <v>0</v>
      </c>
      <c r="Y229" s="184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84" t="s">
        <v>83</v>
      </c>
      <c r="AF229" s="184" t="s">
        <v>83</v>
      </c>
      <c r="AG229" s="184" t="s">
        <v>83</v>
      </c>
      <c r="AH229" s="184" t="s">
        <v>83</v>
      </c>
      <c r="AI229" s="27"/>
      <c r="AJ229" s="27"/>
      <c r="AK229" s="27">
        <v>1</v>
      </c>
      <c r="AL229" s="27">
        <v>1</v>
      </c>
      <c r="AM229" s="184" t="s">
        <v>83</v>
      </c>
      <c r="AN229" s="27"/>
      <c r="AO229" s="27"/>
      <c r="AP229" s="27">
        <v>1</v>
      </c>
    </row>
    <row r="230" spans="1:42">
      <c r="A230" s="163"/>
      <c r="B230" s="27" t="str">
        <f>物品!B230</f>
        <v>IP14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|CffFF0000神兽洗灵石|r</v>
      </c>
      <c r="I230" s="27" t="str">
        <f>VLOOKUP(B230,物品!B:CV,99,FALSE)</f>
        <v>使用后|Cffffc926重置|r当前|Cffff0000觉醒神通【R】|r|Cfff0f0f0。|r</v>
      </c>
      <c r="J230" s="165" t="str">
        <f t="shared" ref="J230" si="117">H230</f>
        <v>|CffFF0000神兽洗灵石|r</v>
      </c>
      <c r="K230" s="165" t="str">
        <f t="shared" ref="K230" si="118">I230</f>
        <v>使用后|Cffffc926重置|r当前|Cffff0000觉醒神通【R】|r|Cfff0f0f0。|r</v>
      </c>
      <c r="L230" s="27"/>
      <c r="M230" s="166" t="str">
        <f>VLOOKUP(LEFT(RIGHT(B230,5),4),物品!B:CU,20,FALSE)</f>
        <v>ReplaceableTextures\\CommandButtons\\BTNIP04.blp</v>
      </c>
      <c r="N230" s="184" t="s">
        <v>83</v>
      </c>
      <c r="O230" s="166" t="s">
        <v>98</v>
      </c>
      <c r="P230" s="27">
        <v>0</v>
      </c>
      <c r="Q230" s="27">
        <v>0</v>
      </c>
      <c r="R230" s="184" t="s">
        <v>83</v>
      </c>
      <c r="S230" s="184" t="s">
        <v>83</v>
      </c>
      <c r="T230" s="184" t="s">
        <v>83</v>
      </c>
      <c r="U230" s="184" t="s">
        <v>83</v>
      </c>
      <c r="V230" s="27"/>
      <c r="W230" s="27" t="s">
        <v>88</v>
      </c>
      <c r="X230" s="27">
        <v>80000</v>
      </c>
      <c r="Y230" s="184" t="s">
        <v>83</v>
      </c>
      <c r="Z230" s="27">
        <v>0</v>
      </c>
      <c r="AA230" s="27">
        <v>0</v>
      </c>
      <c r="AB230" s="165">
        <v>0</v>
      </c>
      <c r="AC230" s="27">
        <v>1</v>
      </c>
      <c r="AD230" s="27">
        <v>1</v>
      </c>
      <c r="AE230" s="184" t="s">
        <v>83</v>
      </c>
      <c r="AF230" s="184" t="s">
        <v>83</v>
      </c>
      <c r="AG230" s="184" t="s">
        <v>83</v>
      </c>
      <c r="AH230" s="184" t="s">
        <v>83</v>
      </c>
      <c r="AI230" s="27">
        <v>1</v>
      </c>
      <c r="AJ230" s="27"/>
      <c r="AK230" s="27">
        <v>1</v>
      </c>
      <c r="AL230" s="27">
        <v>1</v>
      </c>
      <c r="AM230" s="184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噬心劫</v>
      </c>
      <c r="I231" s="27" t="str">
        <f>VLOOKUP(B231,物品!B:CV,99,FALSE)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31" s="165" t="str">
        <f t="shared" si="109"/>
        <v>噬心劫</v>
      </c>
      <c r="K231" s="165" t="str">
        <f t="shared" si="110"/>
        <v>渡过该劫后可结成|CffCCCCCC低级道果|r。|n|n|CffCCCCCC低级道果：|r|n攻击+5000|n业力+4000|n生命值+100000|n生命回复+2000|n攻击伤害+9%|n技能伤害+8%|n|n|Cff00FF7F完成任意渡劫均可突破境界。|r</v>
      </c>
      <c r="L231" s="27"/>
      <c r="M231" s="166" t="str">
        <f>VLOOKUP(LEFT(RIGHT(B231,5),4),物品!B:CU,20,FALSE)</f>
        <v>ReplaceableTextures\\CommandButtons\\BTNIT01.blp</v>
      </c>
      <c r="N231" s="184" t="s">
        <v>83</v>
      </c>
      <c r="O231" s="166" t="s">
        <v>98</v>
      </c>
      <c r="P231" s="27">
        <v>0</v>
      </c>
      <c r="Q231" s="27">
        <v>0</v>
      </c>
      <c r="R231" s="184" t="s">
        <v>83</v>
      </c>
      <c r="S231" s="184" t="s">
        <v>83</v>
      </c>
      <c r="T231" s="184" t="s">
        <v>83</v>
      </c>
      <c r="U231" s="184" t="s">
        <v>83</v>
      </c>
      <c r="V231" s="27"/>
      <c r="W231" s="27" t="s">
        <v>88</v>
      </c>
      <c r="X231" s="27">
        <v>3000</v>
      </c>
      <c r="Y231" s="184" t="s">
        <v>83</v>
      </c>
      <c r="Z231" s="27">
        <v>0</v>
      </c>
      <c r="AA231" s="27">
        <v>0</v>
      </c>
      <c r="AB231" s="165">
        <v>0</v>
      </c>
      <c r="AC231" s="27">
        <v>1</v>
      </c>
      <c r="AD231" s="27">
        <v>1</v>
      </c>
      <c r="AE231" s="184" t="s">
        <v>83</v>
      </c>
      <c r="AF231" s="184" t="s">
        <v>83</v>
      </c>
      <c r="AG231" s="184" t="s">
        <v>83</v>
      </c>
      <c r="AH231" s="184" t="s">
        <v>83</v>
      </c>
      <c r="AI231" s="27">
        <v>1</v>
      </c>
      <c r="AJ231" s="27"/>
      <c r="AK231" s="27">
        <v>1</v>
      </c>
      <c r="AL231" s="27">
        <v>1</v>
      </c>
      <c r="AM231" s="184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IT02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三重轰雷劫</v>
      </c>
      <c r="I232" s="27" t="str">
        <f>VLOOKUP(B232,物品!B:CV,99,FALSE)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32" s="165" t="str">
        <f t="shared" si="109"/>
        <v>三重轰雷劫</v>
      </c>
      <c r="K232" s="165" t="str">
        <f t="shared" si="110"/>
        <v>渡过该劫后可结成|CffCCCCCC中级道果|r。|n|n|CffCCCCCC中级道果：|r|n攻击+7500|n业力+6000|n生命值+150000|n生命回复+3000|n攻击伤害+9%|n技能伤害+8%|n|n|Cff00FF7F完成任意渡劫均可突破境界。|r</v>
      </c>
      <c r="L232" s="27"/>
      <c r="M232" s="166" t="str">
        <f>VLOOKUP(LEFT(RIGHT(B232,5),4),物品!B:CU,20,FALSE)</f>
        <v>ReplaceableTextures\\CommandButtons\\BTNIT02.blp</v>
      </c>
      <c r="N232" s="184" t="s">
        <v>83</v>
      </c>
      <c r="O232" s="166" t="s">
        <v>98</v>
      </c>
      <c r="P232" s="27">
        <v>1</v>
      </c>
      <c r="Q232" s="27">
        <v>0</v>
      </c>
      <c r="R232" s="184" t="s">
        <v>83</v>
      </c>
      <c r="S232" s="184" t="s">
        <v>83</v>
      </c>
      <c r="T232" s="184" t="s">
        <v>83</v>
      </c>
      <c r="U232" s="184" t="s">
        <v>83</v>
      </c>
      <c r="V232" s="27"/>
      <c r="W232" s="27" t="s">
        <v>88</v>
      </c>
      <c r="X232" s="27">
        <v>3000</v>
      </c>
      <c r="Y232" s="184" t="s">
        <v>83</v>
      </c>
      <c r="Z232" s="27">
        <v>0</v>
      </c>
      <c r="AA232" s="27">
        <v>0</v>
      </c>
      <c r="AB232" s="165">
        <v>2</v>
      </c>
      <c r="AC232" s="27">
        <v>1</v>
      </c>
      <c r="AD232" s="27">
        <v>1</v>
      </c>
      <c r="AE232" s="184" t="s">
        <v>83</v>
      </c>
      <c r="AF232" s="184" t="s">
        <v>83</v>
      </c>
      <c r="AG232" s="184" t="s">
        <v>83</v>
      </c>
      <c r="AH232" s="184" t="s">
        <v>83</v>
      </c>
      <c r="AI232" s="27">
        <v>1</v>
      </c>
      <c r="AJ232" s="27"/>
      <c r="AK232" s="27">
        <v>1</v>
      </c>
      <c r="AL232" s="27">
        <v>1</v>
      </c>
      <c r="AM232" s="184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IT03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|Cff00FF7F六重天雷劫|r</v>
      </c>
      <c r="I233" s="27" t="str">
        <f>VLOOKUP(B233,物品!B:CV,99,FALSE)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33" s="165" t="str">
        <f t="shared" si="109"/>
        <v>|Cff00FF7F六重天雷劫|r</v>
      </c>
      <c r="K233" s="165" t="str">
        <f t="shared" si="110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33" s="27"/>
      <c r="M233" s="166" t="str">
        <f>VLOOKUP(LEFT(RIGHT(B233,5),4),物品!B:CU,20,FALSE)</f>
        <v>ReplaceableTextures\\CommandButtons\\BTNIT03.blp</v>
      </c>
      <c r="N233" s="184" t="s">
        <v>83</v>
      </c>
      <c r="O233" s="166" t="s">
        <v>98</v>
      </c>
      <c r="P233" s="27">
        <v>2</v>
      </c>
      <c r="Q233" s="27">
        <v>0</v>
      </c>
      <c r="R233" s="184" t="s">
        <v>83</v>
      </c>
      <c r="S233" s="184" t="s">
        <v>83</v>
      </c>
      <c r="T233" s="184" t="s">
        <v>83</v>
      </c>
      <c r="U233" s="184" t="s">
        <v>83</v>
      </c>
      <c r="V233" s="27"/>
      <c r="W233" s="27" t="s">
        <v>88</v>
      </c>
      <c r="X233" s="27">
        <v>5000</v>
      </c>
      <c r="Y233" s="184" t="s">
        <v>83</v>
      </c>
      <c r="Z233" s="27">
        <v>0</v>
      </c>
      <c r="AA233" s="27">
        <v>0</v>
      </c>
      <c r="AB233" s="165">
        <v>3</v>
      </c>
      <c r="AC233" s="27">
        <v>1</v>
      </c>
      <c r="AD233" s="27">
        <v>1</v>
      </c>
      <c r="AE233" s="184" t="s">
        <v>83</v>
      </c>
      <c r="AF233" s="184" t="s">
        <v>83</v>
      </c>
      <c r="AG233" s="184" t="s">
        <v>83</v>
      </c>
      <c r="AH233" s="184" t="s">
        <v>83</v>
      </c>
      <c r="AI233" s="27">
        <v>1</v>
      </c>
      <c r="AJ233" s="27"/>
      <c r="AK233" s="27">
        <v>1</v>
      </c>
      <c r="AL233" s="27">
        <v>1</v>
      </c>
      <c r="AM233" s="184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IT04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|Cff00FF7F九重煅神劫|r</v>
      </c>
      <c r="I234" s="27" t="str">
        <f>VLOOKUP(B234,物品!B:CV,99,FALSE)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34" s="165" t="str">
        <f t="shared" si="109"/>
        <v>|Cff00FF7F九重煅神劫|r</v>
      </c>
      <c r="K234" s="165" t="str">
        <f t="shared" si="11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34" s="27"/>
      <c r="M234" s="166" t="str">
        <f>VLOOKUP(LEFT(RIGHT(B234,5),4),物品!B:CU,20,FALSE)</f>
        <v>ReplaceableTextures\\CommandButtons\\BTNIT04.blp</v>
      </c>
      <c r="N234" s="184" t="s">
        <v>83</v>
      </c>
      <c r="O234" s="166" t="s">
        <v>98</v>
      </c>
      <c r="P234" s="27">
        <v>3</v>
      </c>
      <c r="Q234" s="27">
        <v>0</v>
      </c>
      <c r="R234" s="184" t="s">
        <v>83</v>
      </c>
      <c r="S234" s="184" t="s">
        <v>83</v>
      </c>
      <c r="T234" s="184" t="s">
        <v>83</v>
      </c>
      <c r="U234" s="184" t="s">
        <v>83</v>
      </c>
      <c r="V234" s="27"/>
      <c r="W234" s="27" t="s">
        <v>88</v>
      </c>
      <c r="X234" s="27">
        <v>7000</v>
      </c>
      <c r="Y234" s="184" t="s">
        <v>83</v>
      </c>
      <c r="Z234" s="27">
        <v>0</v>
      </c>
      <c r="AA234" s="27">
        <v>0</v>
      </c>
      <c r="AB234" s="165">
        <v>5</v>
      </c>
      <c r="AC234" s="27">
        <v>1</v>
      </c>
      <c r="AD234" s="27">
        <v>1</v>
      </c>
      <c r="AE234" s="184" t="s">
        <v>83</v>
      </c>
      <c r="AF234" s="184" t="s">
        <v>83</v>
      </c>
      <c r="AG234" s="184" t="s">
        <v>83</v>
      </c>
      <c r="AH234" s="184" t="s">
        <v>83</v>
      </c>
      <c r="AI234" s="27">
        <v>1</v>
      </c>
      <c r="AJ234" s="27"/>
      <c r="AK234" s="27">
        <v>1</v>
      </c>
      <c r="AL234" s="27">
        <v>1</v>
      </c>
      <c r="AM234" s="184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IT05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|Cff00BFFF灭魄血煞劫|r</v>
      </c>
      <c r="I235" s="27" t="str">
        <f>VLOOKUP(B235,物品!B:CV,99,FALSE)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35" s="165" t="str">
        <f t="shared" si="109"/>
        <v>|Cff00BFFF灭魄血煞劫|r</v>
      </c>
      <c r="K235" s="165" t="str">
        <f t="shared" si="11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35" s="27"/>
      <c r="M235" s="166" t="str">
        <f>VLOOKUP(LEFT(RIGHT(B235,5),4),物品!B:CU,20,FALSE)</f>
        <v>ReplaceableTextures\\CommandButtons\\BTNIT05.blp</v>
      </c>
      <c r="N235" s="184" t="s">
        <v>83</v>
      </c>
      <c r="O235" s="166" t="s">
        <v>98</v>
      </c>
      <c r="P235" s="27">
        <v>0</v>
      </c>
      <c r="Q235" s="27">
        <v>1</v>
      </c>
      <c r="R235" s="184" t="s">
        <v>83</v>
      </c>
      <c r="S235" s="184" t="s">
        <v>83</v>
      </c>
      <c r="T235" s="184" t="s">
        <v>83</v>
      </c>
      <c r="U235" s="184" t="s">
        <v>83</v>
      </c>
      <c r="V235" s="27"/>
      <c r="W235" s="27" t="s">
        <v>88</v>
      </c>
      <c r="X235" s="27">
        <v>10000</v>
      </c>
      <c r="Y235" s="184" t="s">
        <v>83</v>
      </c>
      <c r="Z235" s="27">
        <v>0</v>
      </c>
      <c r="AA235" s="27">
        <v>0</v>
      </c>
      <c r="AB235" s="165">
        <v>7</v>
      </c>
      <c r="AC235" s="27">
        <v>1</v>
      </c>
      <c r="AD235" s="27">
        <v>1</v>
      </c>
      <c r="AE235" s="184" t="s">
        <v>83</v>
      </c>
      <c r="AF235" s="184" t="s">
        <v>83</v>
      </c>
      <c r="AG235" s="184" t="s">
        <v>83</v>
      </c>
      <c r="AH235" s="184" t="s">
        <v>83</v>
      </c>
      <c r="AI235" s="27">
        <v>1</v>
      </c>
      <c r="AJ235" s="27"/>
      <c r="AK235" s="27">
        <v>1</v>
      </c>
      <c r="AL235" s="27">
        <v>1</v>
      </c>
      <c r="AM235" s="184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IT06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|Cff00BFFF入微洞虚劫|r</v>
      </c>
      <c r="I236" s="27" t="str">
        <f>VLOOKUP(B236,物品!B:CV,99,FALSE)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36" s="165" t="str">
        <f t="shared" si="109"/>
        <v>|Cff00BFFF入微洞虚劫|r</v>
      </c>
      <c r="K236" s="165" t="str">
        <f t="shared" si="11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36" s="27"/>
      <c r="M236" s="166" t="str">
        <f>VLOOKUP(LEFT(RIGHT(B236,5),4),物品!B:CU,20,FALSE)</f>
        <v>ReplaceableTextures\\CommandButtons\\BTNIT06.blp</v>
      </c>
      <c r="N236" s="184" t="s">
        <v>83</v>
      </c>
      <c r="O236" s="166" t="s">
        <v>98</v>
      </c>
      <c r="P236" s="27">
        <v>1</v>
      </c>
      <c r="Q236" s="27">
        <v>1</v>
      </c>
      <c r="R236" s="184" t="s">
        <v>83</v>
      </c>
      <c r="S236" s="184" t="s">
        <v>83</v>
      </c>
      <c r="T236" s="184" t="s">
        <v>83</v>
      </c>
      <c r="U236" s="184" t="s">
        <v>83</v>
      </c>
      <c r="V236" s="27"/>
      <c r="W236" s="27" t="s">
        <v>88</v>
      </c>
      <c r="X236" s="27">
        <v>15000</v>
      </c>
      <c r="Y236" s="184" t="s">
        <v>83</v>
      </c>
      <c r="Z236" s="27">
        <v>0</v>
      </c>
      <c r="AA236" s="27">
        <v>0</v>
      </c>
      <c r="AB236" s="165">
        <v>10</v>
      </c>
      <c r="AC236" s="27">
        <v>1</v>
      </c>
      <c r="AD236" s="27">
        <v>1</v>
      </c>
      <c r="AE236" s="184" t="s">
        <v>83</v>
      </c>
      <c r="AF236" s="184" t="s">
        <v>83</v>
      </c>
      <c r="AG236" s="184" t="s">
        <v>83</v>
      </c>
      <c r="AH236" s="184" t="s">
        <v>83</v>
      </c>
      <c r="AI236" s="27">
        <v>1</v>
      </c>
      <c r="AJ236" s="27"/>
      <c r="AK236" s="27">
        <v>1</v>
      </c>
      <c r="AL236" s="27">
        <v>1</v>
      </c>
      <c r="AM236" s="184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IT07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|CffFFD24D因果厄难劫|r</v>
      </c>
      <c r="I237" s="27" t="str">
        <f>VLOOKUP(B237,物品!B:CV,99,FALSE)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37" s="165" t="str">
        <f t="shared" si="109"/>
        <v>|CffFFD24D因果厄难劫|r</v>
      </c>
      <c r="K237" s="165" t="str">
        <f t="shared" si="11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37" s="27"/>
      <c r="M237" s="166" t="str">
        <f>VLOOKUP(LEFT(RIGHT(B237,5),4),物品!B:CU,20,FALSE)</f>
        <v>ReplaceableTextures\\CommandButtons\\BTNIT07.blp</v>
      </c>
      <c r="N237" s="184" t="s">
        <v>83</v>
      </c>
      <c r="O237" s="166" t="s">
        <v>98</v>
      </c>
      <c r="P237" s="27">
        <v>2</v>
      </c>
      <c r="Q237" s="27">
        <v>1</v>
      </c>
      <c r="R237" s="184" t="s">
        <v>83</v>
      </c>
      <c r="S237" s="184" t="s">
        <v>83</v>
      </c>
      <c r="T237" s="184" t="s">
        <v>83</v>
      </c>
      <c r="U237" s="184" t="s">
        <v>83</v>
      </c>
      <c r="V237" s="27"/>
      <c r="W237" s="27" t="s">
        <v>88</v>
      </c>
      <c r="X237" s="27">
        <v>20000</v>
      </c>
      <c r="Y237" s="184" t="s">
        <v>83</v>
      </c>
      <c r="Z237" s="27">
        <v>0</v>
      </c>
      <c r="AA237" s="27">
        <v>0</v>
      </c>
      <c r="AB237" s="165">
        <v>13</v>
      </c>
      <c r="AC237" s="27">
        <v>1</v>
      </c>
      <c r="AD237" s="27">
        <v>1</v>
      </c>
      <c r="AE237" s="184" t="s">
        <v>83</v>
      </c>
      <c r="AF237" s="184" t="s">
        <v>83</v>
      </c>
      <c r="AG237" s="184" t="s">
        <v>83</v>
      </c>
      <c r="AH237" s="184" t="s">
        <v>83</v>
      </c>
      <c r="AI237" s="27">
        <v>1</v>
      </c>
      <c r="AJ237" s="27"/>
      <c r="AK237" s="27">
        <v>1</v>
      </c>
      <c r="AL237" s="27">
        <v>1</v>
      </c>
      <c r="AM237" s="184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IT08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|CffFFD24D迷魂幻世劫|r</v>
      </c>
      <c r="I238" s="27" t="str">
        <f>VLOOKUP(B238,物品!B:CV,99,FALSE)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8" s="165" t="str">
        <f t="shared" si="109"/>
        <v>|CffFFD24D迷魂幻世劫|r</v>
      </c>
      <c r="K238" s="165" t="str">
        <f t="shared" si="11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8" s="27"/>
      <c r="M238" s="166" t="str">
        <f>VLOOKUP(LEFT(RIGHT(B238,5),4),物品!B:CU,20,FALSE)</f>
        <v>ReplaceableTextures\\CommandButtons\\BTNIT08.blp</v>
      </c>
      <c r="N238" s="184" t="s">
        <v>83</v>
      </c>
      <c r="O238" s="166" t="s">
        <v>98</v>
      </c>
      <c r="P238" s="27">
        <v>3</v>
      </c>
      <c r="Q238" s="27">
        <v>1</v>
      </c>
      <c r="R238" s="184" t="s">
        <v>83</v>
      </c>
      <c r="S238" s="184" t="s">
        <v>83</v>
      </c>
      <c r="T238" s="184" t="s">
        <v>83</v>
      </c>
      <c r="U238" s="184" t="s">
        <v>83</v>
      </c>
      <c r="V238" s="27"/>
      <c r="W238" s="27" t="s">
        <v>88</v>
      </c>
      <c r="X238" s="27">
        <v>25000</v>
      </c>
      <c r="Y238" s="184" t="s">
        <v>83</v>
      </c>
      <c r="Z238" s="27">
        <v>0</v>
      </c>
      <c r="AA238" s="27">
        <v>0</v>
      </c>
      <c r="AB238" s="165">
        <v>16</v>
      </c>
      <c r="AC238" s="27">
        <v>1</v>
      </c>
      <c r="AD238" s="27">
        <v>1</v>
      </c>
      <c r="AE238" s="184" t="s">
        <v>83</v>
      </c>
      <c r="AF238" s="184" t="s">
        <v>83</v>
      </c>
      <c r="AG238" s="184" t="s">
        <v>83</v>
      </c>
      <c r="AH238" s="184" t="s">
        <v>83</v>
      </c>
      <c r="AI238" s="27">
        <v>1</v>
      </c>
      <c r="AJ238" s="27"/>
      <c r="AK238" s="27">
        <v>1</v>
      </c>
      <c r="AL238" s="27">
        <v>1</v>
      </c>
      <c r="AM238" s="184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IT09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|CffFF0000天人五衰劫|r</v>
      </c>
      <c r="I239" s="27" t="str">
        <f>VLOOKUP(B239,物品!B:CV,99,FALSE)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9" s="165" t="str">
        <f t="shared" si="109"/>
        <v>|CffFF0000天人五衰劫|r</v>
      </c>
      <c r="K239" s="165" t="str">
        <f t="shared" si="11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9" s="27"/>
      <c r="M239" s="166" t="str">
        <f>VLOOKUP(LEFT(RIGHT(B239,5),4),物品!B:CU,20,FALSE)</f>
        <v>ReplaceableTextures\\CommandButtons\\BTNIT09.blp</v>
      </c>
      <c r="N239" s="184" t="s">
        <v>83</v>
      </c>
      <c r="O239" s="166" t="s">
        <v>98</v>
      </c>
      <c r="P239" s="27">
        <v>0</v>
      </c>
      <c r="Q239" s="27">
        <v>2</v>
      </c>
      <c r="R239" s="184" t="s">
        <v>83</v>
      </c>
      <c r="S239" s="184" t="s">
        <v>83</v>
      </c>
      <c r="T239" s="184" t="s">
        <v>83</v>
      </c>
      <c r="U239" s="184" t="s">
        <v>83</v>
      </c>
      <c r="V239" s="27"/>
      <c r="W239" s="27" t="s">
        <v>88</v>
      </c>
      <c r="X239" s="27">
        <v>30000</v>
      </c>
      <c r="Y239" s="184" t="s">
        <v>83</v>
      </c>
      <c r="Z239" s="27">
        <v>0</v>
      </c>
      <c r="AA239" s="27">
        <v>0</v>
      </c>
      <c r="AB239" s="165">
        <v>20</v>
      </c>
      <c r="AC239" s="27">
        <v>1</v>
      </c>
      <c r="AD239" s="27">
        <v>1</v>
      </c>
      <c r="AE239" s="184" t="s">
        <v>83</v>
      </c>
      <c r="AF239" s="184" t="s">
        <v>83</v>
      </c>
      <c r="AG239" s="184" t="s">
        <v>83</v>
      </c>
      <c r="AH239" s="184" t="s">
        <v>83</v>
      </c>
      <c r="AI239" s="27">
        <v>1</v>
      </c>
      <c r="AJ239" s="27"/>
      <c r="AK239" s="27">
        <v>1</v>
      </c>
      <c r="AL239" s="27">
        <v>1</v>
      </c>
      <c r="AM239" s="184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IT10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|CffFF0000混元灭世劫|r</v>
      </c>
      <c r="I240" s="27" t="str">
        <f>VLOOKUP(B240,物品!B:CV,99,FALSE)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40" s="165" t="str">
        <f t="shared" si="109"/>
        <v>|CffFF0000混元灭世劫|r</v>
      </c>
      <c r="K240" s="165" t="str">
        <f t="shared" si="11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40" s="27"/>
      <c r="M240" s="166" t="str">
        <f>VLOOKUP(LEFT(RIGHT(B240,5),4),物品!B:CU,20,FALSE)</f>
        <v>ReplaceableTextures\\CommandButtons\\BTNIT10.blp</v>
      </c>
      <c r="N240" s="184" t="s">
        <v>83</v>
      </c>
      <c r="O240" s="166" t="s">
        <v>98</v>
      </c>
      <c r="P240" s="27">
        <v>1</v>
      </c>
      <c r="Q240" s="27">
        <v>2</v>
      </c>
      <c r="R240" s="184" t="s">
        <v>83</v>
      </c>
      <c r="S240" s="184" t="s">
        <v>83</v>
      </c>
      <c r="T240" s="184" t="s">
        <v>83</v>
      </c>
      <c r="U240" s="184" t="s">
        <v>83</v>
      </c>
      <c r="V240" s="27"/>
      <c r="W240" s="27" t="s">
        <v>88</v>
      </c>
      <c r="X240" s="27">
        <v>50000</v>
      </c>
      <c r="Y240" s="184" t="s">
        <v>83</v>
      </c>
      <c r="Z240" s="27">
        <v>0</v>
      </c>
      <c r="AA240" s="27">
        <v>0</v>
      </c>
      <c r="AB240" s="165">
        <v>25</v>
      </c>
      <c r="AC240" s="27">
        <v>1</v>
      </c>
      <c r="AD240" s="27">
        <v>1</v>
      </c>
      <c r="AE240" s="184" t="s">
        <v>83</v>
      </c>
      <c r="AF240" s="184" t="s">
        <v>83</v>
      </c>
      <c r="AG240" s="184" t="s">
        <v>83</v>
      </c>
      <c r="AH240" s="184" t="s">
        <v>83</v>
      </c>
      <c r="AI240" s="27">
        <v>1</v>
      </c>
      <c r="AJ240" s="27"/>
      <c r="AK240" s="27">
        <v>1</v>
      </c>
      <c r="AL240" s="27">
        <v>1</v>
      </c>
      <c r="AM240" s="184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IT11</v>
      </c>
      <c r="C241" s="27" t="s">
        <v>41</v>
      </c>
      <c r="D241" s="27" t="s">
        <v>81</v>
      </c>
      <c r="E241" s="27"/>
      <c r="F241" s="170"/>
      <c r="G241" s="27"/>
      <c r="H241" s="27" t="str">
        <f>VLOOKUP(LEFT(RIGHT(B241,5),4),物品!B:CU,2,FALSE)</f>
        <v>|CffFF0000三灾五难劫|r</v>
      </c>
      <c r="I241" s="27" t="str">
        <f>VLOOKUP(B241,物品!B:CV,99,FALSE)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41" s="165" t="str">
        <f t="shared" si="109"/>
        <v>|CffFF0000三灾五难劫|r</v>
      </c>
      <c r="K241" s="165" t="str">
        <f t="shared" si="11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41" s="27"/>
      <c r="M241" s="166" t="str">
        <f>VLOOKUP(LEFT(RIGHT(B241,5),4),物品!B:CU,20,FALSE)</f>
        <v>ReplaceableTextures\\CommandButtons\\BTNIT11.blp</v>
      </c>
      <c r="N241" s="184" t="s">
        <v>83</v>
      </c>
      <c r="O241" s="166" t="s">
        <v>98</v>
      </c>
      <c r="P241" s="27">
        <v>0</v>
      </c>
      <c r="Q241" s="27">
        <v>0</v>
      </c>
      <c r="R241" s="184" t="s">
        <v>83</v>
      </c>
      <c r="S241" s="184" t="s">
        <v>83</v>
      </c>
      <c r="T241" s="184" t="s">
        <v>83</v>
      </c>
      <c r="U241" s="184" t="s">
        <v>83</v>
      </c>
      <c r="V241" s="27"/>
      <c r="W241" s="27" t="s">
        <v>88</v>
      </c>
      <c r="X241" s="27">
        <v>50000</v>
      </c>
      <c r="Y241" s="184" t="s">
        <v>83</v>
      </c>
      <c r="Z241" s="27">
        <v>0</v>
      </c>
      <c r="AA241" s="27">
        <v>0</v>
      </c>
      <c r="AB241" s="27">
        <v>25</v>
      </c>
      <c r="AC241" s="27">
        <v>1</v>
      </c>
      <c r="AD241" s="27">
        <v>1</v>
      </c>
      <c r="AE241" s="184" t="s">
        <v>83</v>
      </c>
      <c r="AF241" s="184" t="s">
        <v>83</v>
      </c>
      <c r="AG241" s="184" t="s">
        <v>83</v>
      </c>
      <c r="AH241" s="184" t="s">
        <v>83</v>
      </c>
      <c r="AI241" s="27">
        <v>1</v>
      </c>
      <c r="AJ241" s="27"/>
      <c r="AK241" s="27">
        <v>1</v>
      </c>
      <c r="AL241" s="27">
        <v>1</v>
      </c>
      <c r="AM241" s="184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IT12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无量量劫</v>
      </c>
      <c r="I242" s="27" t="str">
        <f>VLOOKUP(B242,物品!B:CV,99,FALSE)</f>
        <v>渡过该劫后可结成|Cffff0000圣人本源|r。|n|n|Cffff0000圣人本源：|r|n攻击+312500|n业力+250000|n生命值+6250000|n生命回复+125000|n攻击伤害+36%|n技能伤害+30%|n</v>
      </c>
      <c r="J242" s="165" t="str">
        <f t="shared" si="109"/>
        <v>无量量劫</v>
      </c>
      <c r="K242" s="165" t="str">
        <f t="shared" si="110"/>
        <v>渡过该劫后可结成|Cffff0000圣人本源|r。|n|n|Cffff0000圣人本源：|r|n攻击+312500|n业力+250000|n生命值+6250000|n生命回复+125000|n攻击伤害+36%|n技能伤害+30%|n</v>
      </c>
      <c r="L242" s="27"/>
      <c r="M242" s="166" t="str">
        <f>VLOOKUP(LEFT(RIGHT(B242,5),4),物品!B:CU,20,FALSE)</f>
        <v>ReplaceableTextures\\CommandButtons\\BTNIT12.blp</v>
      </c>
      <c r="N242" s="184" t="s">
        <v>83</v>
      </c>
      <c r="O242" s="166" t="s">
        <v>98</v>
      </c>
      <c r="P242" s="27">
        <v>3</v>
      </c>
      <c r="Q242" s="27">
        <v>1</v>
      </c>
      <c r="R242" s="184" t="s">
        <v>83</v>
      </c>
      <c r="S242" s="184" t="s">
        <v>83</v>
      </c>
      <c r="T242" s="184" t="s">
        <v>83</v>
      </c>
      <c r="U242" s="184" t="s">
        <v>83</v>
      </c>
      <c r="V242" s="27"/>
      <c r="W242" s="27" t="s">
        <v>88</v>
      </c>
      <c r="X242" s="27">
        <v>0</v>
      </c>
      <c r="Y242" s="184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4" t="s">
        <v>83</v>
      </c>
      <c r="AF242" s="184" t="s">
        <v>83</v>
      </c>
      <c r="AG242" s="184" t="s">
        <v>83</v>
      </c>
      <c r="AH242" s="184" t="s">
        <v>83</v>
      </c>
      <c r="AI242" s="27">
        <v>1</v>
      </c>
      <c r="AJ242" s="27"/>
      <c r="AK242" s="27">
        <v>1</v>
      </c>
      <c r="AL242" s="27">
        <v>1</v>
      </c>
      <c r="AM242" s="184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IT13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鸿钧对练</v>
      </c>
      <c r="I243" s="27" t="str">
        <f>VLOOKUP(B243,物品!B:CV,99,FALSE)</f>
        <v>渡过该劫后可结成|Cffff0000道祖传承|r。|n|n|Cffff0000道祖传承：|r|n攻击+382500|n业力+306000|n生命值+7650000|n生命回复+153000|n攻击伤害+48%|n技能伤害+36%|n</v>
      </c>
      <c r="J243" s="165" t="str">
        <f t="shared" si="109"/>
        <v>鸿钧对练</v>
      </c>
      <c r="K243" s="165" t="str">
        <f t="shared" si="110"/>
        <v>渡过该劫后可结成|Cffff0000道祖传承|r。|n|n|Cffff0000道祖传承：|r|n攻击+382500|n业力+306000|n生命值+7650000|n生命回复+153000|n攻击伤害+48%|n技能伤害+36%|n</v>
      </c>
      <c r="L243" s="27"/>
      <c r="M243" s="166" t="str">
        <f>VLOOKUP(LEFT(RIGHT(B243,5),4),物品!B:CU,20,FALSE)</f>
        <v>ReplaceableTextures\\CommandButtons\\BTNIT13.blp</v>
      </c>
      <c r="N243" s="184" t="s">
        <v>83</v>
      </c>
      <c r="O243" s="166" t="s">
        <v>98</v>
      </c>
      <c r="P243" s="27">
        <v>0</v>
      </c>
      <c r="Q243" s="27">
        <v>2</v>
      </c>
      <c r="R243" s="184" t="s">
        <v>83</v>
      </c>
      <c r="S243" s="184" t="s">
        <v>83</v>
      </c>
      <c r="T243" s="184" t="s">
        <v>83</v>
      </c>
      <c r="U243" s="184" t="s">
        <v>83</v>
      </c>
      <c r="V243" s="27"/>
      <c r="W243" s="27" t="s">
        <v>88</v>
      </c>
      <c r="X243" s="27">
        <v>0</v>
      </c>
      <c r="Y243" s="184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4" t="s">
        <v>83</v>
      </c>
      <c r="AF243" s="184" t="s">
        <v>83</v>
      </c>
      <c r="AG243" s="184" t="s">
        <v>83</v>
      </c>
      <c r="AH243" s="184" t="s">
        <v>83</v>
      </c>
      <c r="AI243" s="27">
        <v>1</v>
      </c>
      <c r="AJ243" s="27"/>
      <c r="AK243" s="27">
        <v>1</v>
      </c>
      <c r="AL243" s="27">
        <v>1</v>
      </c>
      <c r="AM243" s="184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IT14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境界挑战14</v>
      </c>
      <c r="I244" s="27" t="str">
        <f>VLOOKUP(B244,物品!B:CV,99,FALSE)</f>
        <v>渡过该劫后可结成|Cffff0000创世之证|r。|n|n|Cffff0000创世之证：|r|n攻击+462500|n业力+370000|n生命值+9250000|n生命回复+185000|n攻击伤害+48%|n技能伤害+36%|n</v>
      </c>
      <c r="J244" s="165" t="str">
        <f t="shared" si="109"/>
        <v>境界挑战14</v>
      </c>
      <c r="K244" s="165" t="str">
        <f t="shared" si="110"/>
        <v>渡过该劫后可结成|Cffff0000创世之证|r。|n|n|Cffff0000创世之证：|r|n攻击+462500|n业力+370000|n生命值+9250000|n生命回复+185000|n攻击伤害+48%|n技能伤害+36%|n</v>
      </c>
      <c r="L244" s="27"/>
      <c r="M244" s="166" t="str">
        <f>VLOOKUP(LEFT(RIGHT(B244,5),4),物品!B:CU,20,FALSE)</f>
        <v>ReplaceableTextures\\CommandButtons\\BTNIT14.blp</v>
      </c>
      <c r="N244" s="184" t="s">
        <v>83</v>
      </c>
      <c r="O244" s="166" t="s">
        <v>98</v>
      </c>
      <c r="P244" s="27">
        <v>1</v>
      </c>
      <c r="Q244" s="27">
        <v>2</v>
      </c>
      <c r="R244" s="184" t="s">
        <v>83</v>
      </c>
      <c r="S244" s="184" t="s">
        <v>83</v>
      </c>
      <c r="T244" s="184" t="s">
        <v>83</v>
      </c>
      <c r="U244" s="184" t="s">
        <v>83</v>
      </c>
      <c r="V244" s="27"/>
      <c r="W244" s="27" t="s">
        <v>88</v>
      </c>
      <c r="X244" s="27">
        <v>0</v>
      </c>
      <c r="Y244" s="184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4" t="s">
        <v>83</v>
      </c>
      <c r="AF244" s="184" t="s">
        <v>83</v>
      </c>
      <c r="AG244" s="184" t="s">
        <v>83</v>
      </c>
      <c r="AH244" s="184" t="s">
        <v>83</v>
      </c>
      <c r="AI244" s="27">
        <v>1</v>
      </c>
      <c r="AJ244" s="27"/>
      <c r="AK244" s="27">
        <v>1</v>
      </c>
      <c r="AL244" s="27">
        <v>1</v>
      </c>
      <c r="AM244" s="184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IZ0A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暂停进攻</v>
      </c>
      <c r="I245" s="27" t="str">
        <f>VLOOKUP(B245,物品!B:CV,99,FALSE)</f>
        <v>延缓敌军2分钟进攻时间。|n|n|Cff999999狗策划一直不想做这个功能，你们就省着点用吧~（逃|r</v>
      </c>
      <c r="J245" s="165" t="str">
        <f t="shared" si="109"/>
        <v>暂停进攻</v>
      </c>
      <c r="K245" s="165" t="str">
        <f t="shared" si="110"/>
        <v>延缓敌军2分钟进攻时间。|n|n|Cff999999狗策划一直不想做这个功能，你们就省着点用吧~（逃|r</v>
      </c>
      <c r="L245" s="27"/>
      <c r="M245" s="169" t="s">
        <v>111</v>
      </c>
      <c r="N245" s="184" t="s">
        <v>83</v>
      </c>
      <c r="O245" s="166" t="s">
        <v>98</v>
      </c>
      <c r="P245" s="27">
        <v>0</v>
      </c>
      <c r="Q245" s="27">
        <v>0</v>
      </c>
      <c r="R245" s="184" t="s">
        <v>83</v>
      </c>
      <c r="S245" s="184" t="s">
        <v>83</v>
      </c>
      <c r="T245" s="184" t="s">
        <v>83</v>
      </c>
      <c r="U245" s="184" t="s">
        <v>83</v>
      </c>
      <c r="V245" s="27"/>
      <c r="W245" s="27" t="s">
        <v>88</v>
      </c>
      <c r="X245" s="27">
        <v>10000</v>
      </c>
      <c r="Y245" s="184" t="s">
        <v>83</v>
      </c>
      <c r="Z245" s="27">
        <v>900</v>
      </c>
      <c r="AA245" s="27">
        <v>240</v>
      </c>
      <c r="AB245" s="27">
        <v>0</v>
      </c>
      <c r="AC245" s="27">
        <v>1</v>
      </c>
      <c r="AD245" s="27">
        <v>1</v>
      </c>
      <c r="AE245" s="184" t="s">
        <v>83</v>
      </c>
      <c r="AF245" s="184" t="s">
        <v>83</v>
      </c>
      <c r="AG245" s="184" t="s">
        <v>83</v>
      </c>
      <c r="AH245" s="184" t="s">
        <v>83</v>
      </c>
      <c r="AI245" s="27">
        <v>1</v>
      </c>
      <c r="AJ245" s="27"/>
      <c r="AK245" s="27">
        <v>1</v>
      </c>
      <c r="AL245" s="27">
        <v>1</v>
      </c>
      <c r="AM245" s="184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IZ0B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奇经八脉</v>
      </c>
      <c r="I246" s="27" t="str">
        <f>VLOOKUP(B246,物品!B:CV,99,FALSE)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46" s="165" t="str">
        <f t="shared" ref="J246:J264" si="119">H246</f>
        <v>奇经八脉</v>
      </c>
      <c r="K246" s="165" t="str">
        <f t="shared" ref="K246:K264" si="120">I246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46" s="27"/>
      <c r="M246" s="166" t="str">
        <f>VLOOKUP(LEFT(RIGHT(B246,5),4),物品!B:CU,20,FALSE)</f>
        <v>ReplaceableTextures\\CommandButtons\\BTNIZ0B.blp</v>
      </c>
      <c r="N246" s="184" t="s">
        <v>83</v>
      </c>
      <c r="O246" s="166" t="s">
        <v>98</v>
      </c>
      <c r="P246" s="27">
        <v>2</v>
      </c>
      <c r="Q246" s="27">
        <v>2</v>
      </c>
      <c r="R246" s="184" t="s">
        <v>83</v>
      </c>
      <c r="S246" s="184" t="s">
        <v>83</v>
      </c>
      <c r="T246" s="184" t="s">
        <v>83</v>
      </c>
      <c r="U246" s="184" t="s">
        <v>83</v>
      </c>
      <c r="V246" s="27"/>
      <c r="W246" s="27" t="s">
        <v>88</v>
      </c>
      <c r="X246" s="27">
        <v>0</v>
      </c>
      <c r="Y246" s="184" t="s">
        <v>83</v>
      </c>
      <c r="Z246" s="27">
        <v>0</v>
      </c>
      <c r="AA246" s="27">
        <v>600</v>
      </c>
      <c r="AB246" s="27">
        <v>0</v>
      </c>
      <c r="AC246" s="27">
        <v>1</v>
      </c>
      <c r="AD246" s="27">
        <v>1</v>
      </c>
      <c r="AE246" s="184" t="s">
        <v>83</v>
      </c>
      <c r="AF246" s="184" t="s">
        <v>83</v>
      </c>
      <c r="AG246" s="184" t="s">
        <v>83</v>
      </c>
      <c r="AH246" s="184" t="s">
        <v>83</v>
      </c>
      <c r="AI246" s="27">
        <v>1</v>
      </c>
      <c r="AJ246" s="27"/>
      <c r="AK246" s="27">
        <v>1</v>
      </c>
      <c r="AL246" s="27">
        <v>1</v>
      </c>
      <c r="AM246" s="184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IZ0D</v>
      </c>
      <c r="C247" s="27" t="s">
        <v>41</v>
      </c>
      <c r="D247" s="27" t="s">
        <v>81</v>
      </c>
      <c r="E247" s="27"/>
      <c r="F247" s="27"/>
      <c r="G247" s="27"/>
      <c r="H247" s="27">
        <f>VLOOKUP(LEFT(RIGHT(B247,5),4),物品!B:CU,2,FALSE)</f>
        <v>0</v>
      </c>
      <c r="I247" s="27"/>
      <c r="J247" s="165">
        <f t="shared" si="119"/>
        <v>0</v>
      </c>
      <c r="K247" s="165">
        <f t="shared" si="120"/>
        <v>0</v>
      </c>
      <c r="L247" s="27"/>
      <c r="M247" s="166" t="str">
        <f>VLOOKUP(LEFT(RIGHT(B247,5),4),物品!B:CU,20,FALSE)</f>
        <v>ReplaceableTextures\\CommandButtons\\BTNIZ0D.blp</v>
      </c>
      <c r="N247" s="184" t="s">
        <v>83</v>
      </c>
      <c r="O247" s="166" t="s">
        <v>98</v>
      </c>
      <c r="P247" s="27">
        <v>0</v>
      </c>
      <c r="Q247" s="27">
        <v>0</v>
      </c>
      <c r="R247" s="184" t="s">
        <v>83</v>
      </c>
      <c r="S247" s="184" t="s">
        <v>83</v>
      </c>
      <c r="T247" s="184" t="s">
        <v>83</v>
      </c>
      <c r="U247" s="184" t="s">
        <v>83</v>
      </c>
      <c r="V247" s="27"/>
      <c r="W247" s="27" t="s">
        <v>88</v>
      </c>
      <c r="X247" s="27">
        <v>0</v>
      </c>
      <c r="Y247" s="184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4" t="s">
        <v>83</v>
      </c>
      <c r="AF247" s="184" t="s">
        <v>83</v>
      </c>
      <c r="AG247" s="184" t="s">
        <v>83</v>
      </c>
      <c r="AH247" s="184" t="s">
        <v>83</v>
      </c>
      <c r="AI247" s="27">
        <v>1</v>
      </c>
      <c r="AJ247" s="27"/>
      <c r="AK247" s="27">
        <v>1</v>
      </c>
      <c r="AL247" s="27">
        <v>1</v>
      </c>
      <c r="AM247" s="184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IZ0E</v>
      </c>
      <c r="C248" s="27" t="s">
        <v>41</v>
      </c>
      <c r="D248" s="27" t="s">
        <v>81</v>
      </c>
      <c r="E248" s="27"/>
      <c r="F248" s="27"/>
      <c r="G248" s="27"/>
      <c r="H248" s="27">
        <f>VLOOKUP(LEFT(RIGHT(B248,5),4),物品!B:CU,2,FALSE)</f>
        <v>0</v>
      </c>
      <c r="I248" s="27"/>
      <c r="J248" s="165">
        <f t="shared" si="119"/>
        <v>0</v>
      </c>
      <c r="K248" s="165">
        <f t="shared" si="120"/>
        <v>0</v>
      </c>
      <c r="L248" s="27"/>
      <c r="M248" s="166" t="str">
        <f>VLOOKUP(LEFT(RIGHT(B248,5),4),物品!B:CU,20,FALSE)</f>
        <v>ReplaceableTextures\\CommandButtons\\BTNIZ0E.blp</v>
      </c>
      <c r="N248" s="184" t="s">
        <v>83</v>
      </c>
      <c r="O248" s="166" t="s">
        <v>98</v>
      </c>
      <c r="P248" s="27">
        <v>0</v>
      </c>
      <c r="Q248" s="27">
        <v>0</v>
      </c>
      <c r="R248" s="184" t="s">
        <v>83</v>
      </c>
      <c r="S248" s="184" t="s">
        <v>83</v>
      </c>
      <c r="T248" s="184" t="s">
        <v>83</v>
      </c>
      <c r="U248" s="184" t="s">
        <v>83</v>
      </c>
      <c r="V248" s="27"/>
      <c r="W248" s="27" t="s">
        <v>88</v>
      </c>
      <c r="X248" s="27">
        <v>0</v>
      </c>
      <c r="Y248" s="184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4" t="s">
        <v>83</v>
      </c>
      <c r="AF248" s="184" t="s">
        <v>83</v>
      </c>
      <c r="AG248" s="184" t="s">
        <v>83</v>
      </c>
      <c r="AH248" s="184" t="s">
        <v>83</v>
      </c>
      <c r="AI248" s="27">
        <v>1</v>
      </c>
      <c r="AJ248" s="27"/>
      <c r="AK248" s="27">
        <v>1</v>
      </c>
      <c r="AL248" s="27">
        <v>1</v>
      </c>
      <c r="AM248" s="184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IZ0F</v>
      </c>
      <c r="C249" s="27" t="s">
        <v>41</v>
      </c>
      <c r="D249" s="27" t="s">
        <v>81</v>
      </c>
      <c r="E249" s="27"/>
      <c r="F249" s="27"/>
      <c r="G249" s="27"/>
      <c r="H249" s="27">
        <f>VLOOKUP(LEFT(RIGHT(B249,5),4),物品!B:CU,2,FALSE)</f>
        <v>0</v>
      </c>
      <c r="I249" s="27"/>
      <c r="J249" s="165">
        <f t="shared" si="119"/>
        <v>0</v>
      </c>
      <c r="K249" s="165">
        <f t="shared" si="120"/>
        <v>0</v>
      </c>
      <c r="L249" s="27"/>
      <c r="M249" s="166" t="str">
        <f>VLOOKUP(LEFT(RIGHT(B249,5),4),物品!B:CU,20,FALSE)</f>
        <v>ReplaceableTextures\\CommandButtons\\BTNIZ0F.blp</v>
      </c>
      <c r="N249" s="184" t="s">
        <v>83</v>
      </c>
      <c r="O249" s="166" t="s">
        <v>98</v>
      </c>
      <c r="P249" s="27">
        <v>0</v>
      </c>
      <c r="Q249" s="27">
        <v>0</v>
      </c>
      <c r="R249" s="184" t="s">
        <v>83</v>
      </c>
      <c r="S249" s="184" t="s">
        <v>83</v>
      </c>
      <c r="T249" s="184" t="s">
        <v>83</v>
      </c>
      <c r="U249" s="184" t="s">
        <v>83</v>
      </c>
      <c r="V249" s="27"/>
      <c r="W249" s="27" t="s">
        <v>88</v>
      </c>
      <c r="X249" s="27">
        <v>0</v>
      </c>
      <c r="Y249" s="184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4" t="s">
        <v>83</v>
      </c>
      <c r="AF249" s="184" t="s">
        <v>83</v>
      </c>
      <c r="AG249" s="184" t="s">
        <v>83</v>
      </c>
      <c r="AH249" s="184" t="s">
        <v>83</v>
      </c>
      <c r="AI249" s="27">
        <v>1</v>
      </c>
      <c r="AJ249" s="27"/>
      <c r="AK249" s="27">
        <v>1</v>
      </c>
      <c r="AL249" s="27">
        <v>1</v>
      </c>
      <c r="AM249" s="184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IZ0G</v>
      </c>
      <c r="C250" s="27" t="s">
        <v>41</v>
      </c>
      <c r="D250" s="27" t="s">
        <v>81</v>
      </c>
      <c r="E250" s="27"/>
      <c r="F250" s="27"/>
      <c r="G250" s="27"/>
      <c r="H250" s="27">
        <f>VLOOKUP(LEFT(RIGHT(B250,5),4),物品!B:CU,2,FALSE)</f>
        <v>0</v>
      </c>
      <c r="I250" s="27"/>
      <c r="J250" s="165">
        <f t="shared" si="119"/>
        <v>0</v>
      </c>
      <c r="K250" s="165">
        <f t="shared" si="120"/>
        <v>0</v>
      </c>
      <c r="L250" s="27"/>
      <c r="M250" s="166" t="str">
        <f>VLOOKUP(LEFT(RIGHT(B250,5),4),物品!B:CU,20,FALSE)</f>
        <v>ReplaceableTextures\\CommandButtons\\BTNIZ0G.blp</v>
      </c>
      <c r="N250" s="184" t="s">
        <v>83</v>
      </c>
      <c r="O250" s="166" t="s">
        <v>98</v>
      </c>
      <c r="P250" s="27">
        <v>0</v>
      </c>
      <c r="Q250" s="27">
        <v>0</v>
      </c>
      <c r="R250" s="184" t="s">
        <v>83</v>
      </c>
      <c r="S250" s="184" t="s">
        <v>83</v>
      </c>
      <c r="T250" s="184" t="s">
        <v>83</v>
      </c>
      <c r="U250" s="184" t="s">
        <v>83</v>
      </c>
      <c r="V250" s="27"/>
      <c r="W250" s="27" t="s">
        <v>88</v>
      </c>
      <c r="X250" s="27">
        <v>0</v>
      </c>
      <c r="Y250" s="184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4" t="s">
        <v>83</v>
      </c>
      <c r="AF250" s="184" t="s">
        <v>83</v>
      </c>
      <c r="AG250" s="184" t="s">
        <v>83</v>
      </c>
      <c r="AH250" s="184" t="s">
        <v>83</v>
      </c>
      <c r="AI250" s="27">
        <v>1</v>
      </c>
      <c r="AJ250" s="27"/>
      <c r="AK250" s="27">
        <v>1</v>
      </c>
      <c r="AL250" s="27">
        <v>1</v>
      </c>
      <c r="AM250" s="184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IZ70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挑战龙须虎</v>
      </c>
      <c r="I251" s="27" t="str">
        <f>VLOOKUP(B251,物品!B:CV,99,FALSE)</f>
        <v>点击挑战龙须虎，击杀后可立即通关。|n|cffff0000极难！慎点|r|n|n虎牙竞速活动群【910827290】进群查看活动详情！</v>
      </c>
      <c r="J251" s="165" t="str">
        <f t="shared" ref="J251" si="121">H251</f>
        <v>挑战龙须虎</v>
      </c>
      <c r="K251" s="165" t="str">
        <f t="shared" ref="K251" si="122">I251</f>
        <v>点击挑战龙须虎，击杀后可立即通关。|n|cffff0000极难！慎点|r|n|n虎牙竞速活动群【910827290】进群查看活动详情！</v>
      </c>
      <c r="L251" s="27"/>
      <c r="M251" s="166" t="str">
        <f>VLOOKUP(LEFT(RIGHT(B251,5),4),物品!B:CU,20,FALSE)</f>
        <v>ReplaceableTextures\\CommandButtons\\BTNIH07.blp</v>
      </c>
      <c r="N251" s="184" t="s">
        <v>83</v>
      </c>
      <c r="O251" s="166" t="s">
        <v>98</v>
      </c>
      <c r="P251" s="27">
        <v>2</v>
      </c>
      <c r="Q251" s="27">
        <v>0</v>
      </c>
      <c r="R251" s="184" t="s">
        <v>83</v>
      </c>
      <c r="S251" s="184" t="s">
        <v>83</v>
      </c>
      <c r="T251" s="184" t="s">
        <v>83</v>
      </c>
      <c r="U251" s="184" t="s">
        <v>83</v>
      </c>
      <c r="V251" s="27"/>
      <c r="W251" s="27" t="s">
        <v>88</v>
      </c>
      <c r="X251" s="27">
        <v>50000</v>
      </c>
      <c r="Y251" s="184" t="s">
        <v>83</v>
      </c>
      <c r="Z251" s="27">
        <v>0</v>
      </c>
      <c r="AA251" s="27">
        <v>0</v>
      </c>
      <c r="AB251" s="27">
        <v>30</v>
      </c>
      <c r="AC251" s="27">
        <v>0</v>
      </c>
      <c r="AD251" s="27">
        <v>1</v>
      </c>
      <c r="AE251" s="184" t="s">
        <v>83</v>
      </c>
      <c r="AF251" s="184" t="s">
        <v>83</v>
      </c>
      <c r="AG251" s="184" t="s">
        <v>83</v>
      </c>
      <c r="AH251" s="184" t="s">
        <v>83</v>
      </c>
      <c r="AI251" s="27">
        <v>1</v>
      </c>
      <c r="AJ251" s="27"/>
      <c r="AK251" s="27">
        <v>1</v>
      </c>
      <c r="AL251" s="27">
        <v>1</v>
      </c>
      <c r="AM251" s="184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IZ71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挑战BOSS</v>
      </c>
      <c r="I252" s="27" t="str">
        <f>VLOOKUP(B252,物品!B:CV,99,FALSE)</f>
        <v>点击挑战该BOSS，击杀后可获得对应奖励。</v>
      </c>
      <c r="J252" s="165" t="str">
        <f t="shared" si="119"/>
        <v>挑战BOSS</v>
      </c>
      <c r="K252" s="165" t="str">
        <f t="shared" si="120"/>
        <v>点击挑战该BOSS，击杀后可获得对应奖励。</v>
      </c>
      <c r="L252" s="27"/>
      <c r="M252" s="166" t="str">
        <f>VLOOKUP(LEFT(RIGHT(B252,5),4),物品!B:CU,20,FALSE)</f>
        <v>ReplaceableTextures\\CommandButtons\\BTNIZ71.blp</v>
      </c>
      <c r="N252" s="184" t="s">
        <v>83</v>
      </c>
      <c r="O252" s="166" t="s">
        <v>98</v>
      </c>
      <c r="P252" s="27">
        <v>0</v>
      </c>
      <c r="Q252" s="27">
        <v>0</v>
      </c>
      <c r="R252" s="184" t="s">
        <v>83</v>
      </c>
      <c r="S252" s="184" t="s">
        <v>83</v>
      </c>
      <c r="T252" s="184" t="s">
        <v>83</v>
      </c>
      <c r="U252" s="184" t="s">
        <v>83</v>
      </c>
      <c r="V252" s="27"/>
      <c r="W252" s="27" t="s">
        <v>88</v>
      </c>
      <c r="X252" s="27">
        <v>0</v>
      </c>
      <c r="Y252" s="184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4" t="s">
        <v>83</v>
      </c>
      <c r="AF252" s="184" t="s">
        <v>83</v>
      </c>
      <c r="AG252" s="184" t="s">
        <v>83</v>
      </c>
      <c r="AH252" s="184" t="s">
        <v>83</v>
      </c>
      <c r="AI252" s="27">
        <v>1</v>
      </c>
      <c r="AJ252" s="27"/>
      <c r="AK252" s="27">
        <v>1</v>
      </c>
      <c r="AL252" s="27">
        <v>1</v>
      </c>
      <c r="AM252" s="184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IZ72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刷新奖励</v>
      </c>
      <c r="I253" s="27" t="str">
        <f>VLOOKUP(B253,物品!B:CV,99,FALSE)</f>
        <v>点击消耗|cffffcc008|r玄铁刷新奖励</v>
      </c>
      <c r="J253" s="165" t="str">
        <f t="shared" ref="J253" si="123">H253</f>
        <v>刷新奖励</v>
      </c>
      <c r="K253" s="165" t="str">
        <f t="shared" ref="K253" si="124">I253</f>
        <v>点击消耗|cffffcc008|r玄铁刷新奖励</v>
      </c>
      <c r="L253" s="27"/>
      <c r="M253" s="166" t="str">
        <f>VLOOKUP(LEFT(RIGHT(B253,5),4),物品!B:CU,20,FALSE)</f>
        <v>ReplaceableTextures\\CommandButtons\\BTNIZ72.blp</v>
      </c>
      <c r="N253" s="184" t="s">
        <v>83</v>
      </c>
      <c r="O253" s="166" t="s">
        <v>98</v>
      </c>
      <c r="P253" s="27">
        <v>1</v>
      </c>
      <c r="Q253" s="27">
        <v>0</v>
      </c>
      <c r="R253" s="184" t="s">
        <v>83</v>
      </c>
      <c r="S253" s="184" t="s">
        <v>83</v>
      </c>
      <c r="T253" s="184" t="s">
        <v>83</v>
      </c>
      <c r="U253" s="184" t="s">
        <v>83</v>
      </c>
      <c r="V253" s="27"/>
      <c r="W253" s="27" t="s">
        <v>88</v>
      </c>
      <c r="X253" s="27">
        <v>0</v>
      </c>
      <c r="Y253" s="184" t="s">
        <v>83</v>
      </c>
      <c r="Z253" s="27">
        <v>0</v>
      </c>
      <c r="AA253" s="27">
        <v>0</v>
      </c>
      <c r="AB253" s="27">
        <v>8</v>
      </c>
      <c r="AC253" s="27">
        <v>0</v>
      </c>
      <c r="AD253" s="27">
        <v>1</v>
      </c>
      <c r="AE253" s="184" t="s">
        <v>83</v>
      </c>
      <c r="AF253" s="184" t="s">
        <v>83</v>
      </c>
      <c r="AG253" s="184" t="s">
        <v>83</v>
      </c>
      <c r="AH253" s="184" t="s">
        <v>83</v>
      </c>
      <c r="AI253" s="27">
        <v>1</v>
      </c>
      <c r="AJ253" s="27"/>
      <c r="AK253" s="27">
        <v>1</v>
      </c>
      <c r="AL253" s="27">
        <v>1</v>
      </c>
      <c r="AM253" s="184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IZ73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刷新奖励</v>
      </c>
      <c r="I254" s="27" t="str">
        <f>VLOOKUP(B254,物品!B:CV,99,FALSE)</f>
        <v>点击消耗|cffffcc003|r钻石刷新奖励</v>
      </c>
      <c r="J254" s="165" t="str">
        <f t="shared" ref="J254:J258" si="125">H254</f>
        <v>刷新奖励</v>
      </c>
      <c r="K254" s="165" t="str">
        <f t="shared" ref="K254:K258" si="126">I254</f>
        <v>点击消耗|cffffcc003|r钻石刷新奖励</v>
      </c>
      <c r="L254" s="27"/>
      <c r="M254" s="166" t="str">
        <f>VLOOKUP(LEFT(RIGHT(B254,5),4),物品!B:CU,20,FALSE)</f>
        <v>ReplaceableTextures\\CommandButtons\\BTNIZ73.blp</v>
      </c>
      <c r="N254" s="184" t="s">
        <v>83</v>
      </c>
      <c r="O254" s="166" t="s">
        <v>98</v>
      </c>
      <c r="P254" s="27">
        <v>2</v>
      </c>
      <c r="Q254" s="27">
        <v>0</v>
      </c>
      <c r="R254" s="184" t="s">
        <v>83</v>
      </c>
      <c r="S254" s="184" t="s">
        <v>83</v>
      </c>
      <c r="T254" s="184" t="s">
        <v>83</v>
      </c>
      <c r="U254" s="184" t="s">
        <v>83</v>
      </c>
      <c r="V254" s="27"/>
      <c r="W254" s="27" t="s">
        <v>88</v>
      </c>
      <c r="X254" s="27">
        <v>0</v>
      </c>
      <c r="Y254" s="184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4" t="s">
        <v>83</v>
      </c>
      <c r="AF254" s="184" t="s">
        <v>83</v>
      </c>
      <c r="AG254" s="184" t="s">
        <v>83</v>
      </c>
      <c r="AH254" s="184" t="s">
        <v>83</v>
      </c>
      <c r="AI254" s="27">
        <v>1</v>
      </c>
      <c r="AJ254" s="27"/>
      <c r="AK254" s="27">
        <v>1</v>
      </c>
      <c r="AL254" s="27">
        <v>1</v>
      </c>
      <c r="AM254" s="184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IZ83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端午快乐|Cffffc926【端午活动】|r</v>
      </c>
      <c r="I255" s="27" t="str">
        <f>VLOOKUP(B255,物品!B:CV,99,FALSE)</f>
        <v>活动期间击杀任意怪物有概率掉落|cffffcc00端、午、快、乐|r，集齐可获得1次|cffffcc00万仙宝藏|r抽奖机会。|n|n|cffffc926活动时间：|n|r6月18日~7月3日</v>
      </c>
      <c r="J255" s="165" t="str">
        <f t="shared" si="125"/>
        <v>端午快乐|Cffffc926【端午活动】|r</v>
      </c>
      <c r="K255" s="165" t="str">
        <f t="shared" si="126"/>
        <v>活动期间击杀任意怪物有概率掉落|cffffcc00端、午、快、乐|r，集齐可获得1次|cffffcc00万仙宝藏|r抽奖机会。|n|n|cffffc926活动时间：|n|r6月18日~7月3日</v>
      </c>
      <c r="L255" s="27"/>
      <c r="M255" s="166" t="str">
        <f>VLOOKUP(LEFT(RIGHT(B255,5),4),物品!B:CU,20,FALSE)</f>
        <v>ReplaceableTextures\\CommandButtons\\BTNDWHD.blp</v>
      </c>
      <c r="N255" s="184" t="s">
        <v>83</v>
      </c>
      <c r="O255" s="166" t="s">
        <v>98</v>
      </c>
      <c r="P255" s="27">
        <v>0</v>
      </c>
      <c r="Q255" s="27">
        <v>0</v>
      </c>
      <c r="R255" s="184" t="s">
        <v>83</v>
      </c>
      <c r="S255" s="184" t="s">
        <v>83</v>
      </c>
      <c r="T255" s="184" t="s">
        <v>83</v>
      </c>
      <c r="U255" s="184" t="s">
        <v>83</v>
      </c>
      <c r="V255" s="27"/>
      <c r="W255" s="27" t="s">
        <v>88</v>
      </c>
      <c r="X255" s="27">
        <v>0</v>
      </c>
      <c r="Y255" s="184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4" t="s">
        <v>83</v>
      </c>
      <c r="AF255" s="184" t="s">
        <v>83</v>
      </c>
      <c r="AG255" s="184" t="s">
        <v>83</v>
      </c>
      <c r="AH255" s="184" t="s">
        <v>83</v>
      </c>
      <c r="AI255" s="27">
        <v>1</v>
      </c>
      <c r="AJ255" s="27"/>
      <c r="AK255" s="27">
        <v>1</v>
      </c>
      <c r="AL255" s="27">
        <v>1</v>
      </c>
      <c r="AM255" s="184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IZ84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吃粽子啦|Cffffc926【端午活动】|r</v>
      </c>
      <c r="I256" s="27" t="str">
        <f>VLOOKUP(B256,物品!B:CV,99,FALSE)</f>
        <v>击杀进攻Boss有概率掉落|cffffc926甜甜粽|r，拾取后全队增加|cffffc92640端午积分|r。|n活动期间每次通关奖励|cffffcc00咸肉粽|rx1。|n|n|cffffc926活动时间：|n|r6月18日~7月3日|n|n|cffffc926积分获得上限：|n|r每日1200端午积分|n每日2个咸肉粽|n|n|cffffc926端午积分可兑换丰厚奖励：|n|r|cffff0000炽星魔盒|r【当局】|n助手皮肤-|cffffc926粽子|r【存档】|n绝版翅膀-|cffff0000幽兰绝影|r【存档】|n绝版光环-|cffff0000金龙环绕|r【存档】</v>
      </c>
      <c r="J256" s="165" t="str">
        <f t="shared" ref="J256" si="127">H256</f>
        <v>吃粽子啦|Cffffc926【端午活动】|r</v>
      </c>
      <c r="K256" s="165" t="str">
        <f t="shared" ref="K256" si="128">I256</f>
        <v>击杀进攻Boss有概率掉落|cffffc926甜甜粽|r，拾取后全队增加|cffffc92640端午积分|r。|n活动期间每次通关奖励|cffffcc00咸肉粽|rx1。|n|n|cffffc926活动时间：|n|r6月18日~7月3日|n|n|cffffc926积分获得上限：|n|r每日1200端午积分|n每日2个咸肉粽|n|n|cffffc926端午积分可兑换丰厚奖励：|n|r|cffff0000炽星魔盒|r【当局】|n助手皮肤-|cffffc926粽子|r【存档】|n绝版翅膀-|cffff0000幽兰绝影|r【存档】|n绝版光环-|cffff0000金龙环绕|r【存档】</v>
      </c>
      <c r="L256" s="27"/>
      <c r="M256" s="166" t="str">
        <f>VLOOKUP(LEFT(RIGHT(B256,5),4),物品!B:CU,20,FALSE)</f>
        <v>ReplaceableTextures\\CommandButtons\\BTNzongzi.blp</v>
      </c>
      <c r="N256" s="184" t="s">
        <v>83</v>
      </c>
      <c r="O256" s="166" t="s">
        <v>98</v>
      </c>
      <c r="P256" s="27">
        <v>1</v>
      </c>
      <c r="Q256" s="27">
        <v>0</v>
      </c>
      <c r="R256" s="184" t="s">
        <v>83</v>
      </c>
      <c r="S256" s="184" t="s">
        <v>83</v>
      </c>
      <c r="T256" s="184" t="s">
        <v>83</v>
      </c>
      <c r="U256" s="184" t="s">
        <v>83</v>
      </c>
      <c r="V256" s="27"/>
      <c r="W256" s="27" t="s">
        <v>88</v>
      </c>
      <c r="X256" s="27">
        <v>0</v>
      </c>
      <c r="Y256" s="184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4" t="s">
        <v>83</v>
      </c>
      <c r="AF256" s="184" t="s">
        <v>83</v>
      </c>
      <c r="AG256" s="184" t="s">
        <v>83</v>
      </c>
      <c r="AH256" s="184" t="s">
        <v>83</v>
      </c>
      <c r="AI256" s="27">
        <v>1</v>
      </c>
      <c r="AJ256" s="27"/>
      <c r="AK256" s="27">
        <v>1</v>
      </c>
      <c r="AL256" s="27">
        <v>1</v>
      </c>
      <c r="AM256" s="184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IZ85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孩儿他妈的奖励|Cffffc926【六一活动】|r</v>
      </c>
      <c r="I257" s="27" t="str">
        <f>VLOOKUP(B257,物品!B:CV,99,FALSE)</f>
        <v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J257" s="165" t="str">
        <f t="shared" ref="J257" si="129">H257</f>
        <v>孩儿他妈的奖励|Cffffc926【六一活动】|r</v>
      </c>
      <c r="K257" s="165" t="str">
        <f t="shared" ref="K257" si="130">I257</f>
        <v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L257" s="27"/>
      <c r="M257" s="166" t="str">
        <f>VLOOKUP(LEFT(RIGHT(B257,5),4),物品!B:CU,20,FALSE)</f>
        <v>ReplaceableTextures\\CommandButtons\\BTNCD17.blp</v>
      </c>
      <c r="N257" s="184" t="s">
        <v>83</v>
      </c>
      <c r="O257" s="166" t="s">
        <v>98</v>
      </c>
      <c r="P257" s="27">
        <v>0</v>
      </c>
      <c r="Q257" s="27">
        <v>0</v>
      </c>
      <c r="R257" s="184" t="s">
        <v>83</v>
      </c>
      <c r="S257" s="184" t="s">
        <v>83</v>
      </c>
      <c r="T257" s="184" t="s">
        <v>83</v>
      </c>
      <c r="U257" s="184" t="s">
        <v>83</v>
      </c>
      <c r="V257" s="27"/>
      <c r="W257" s="27" t="s">
        <v>88</v>
      </c>
      <c r="X257" s="27">
        <v>0</v>
      </c>
      <c r="Y257" s="184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4" t="s">
        <v>83</v>
      </c>
      <c r="AF257" s="184" t="s">
        <v>83</v>
      </c>
      <c r="AG257" s="184" t="s">
        <v>83</v>
      </c>
      <c r="AH257" s="184" t="s">
        <v>83</v>
      </c>
      <c r="AI257" s="27">
        <v>1</v>
      </c>
      <c r="AJ257" s="27"/>
      <c r="AK257" s="27">
        <v>1</v>
      </c>
      <c r="AL257" s="27">
        <v>1</v>
      </c>
      <c r="AM257" s="184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IZ86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教育熊孩子|Cffffc926【六一活动】|r</v>
      </c>
      <c r="I258" s="27" t="str">
        <f>VLOOKUP(B258,物品!B:CV,99,FALSE)</f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J258" s="165" t="str">
        <f t="shared" si="125"/>
        <v>教育熊孩子|Cffffc926【六一活动】|r</v>
      </c>
      <c r="K258" s="165" t="str">
        <f t="shared" si="126"/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L258" s="27"/>
      <c r="M258" s="166" t="str">
        <f>VLOOKUP(LEFT(RIGHT(B258,5),4),物品!B:CU,20,FALSE)</f>
        <v>ReplaceableTextures\\CommandButtons\\BTNIZ86.blp</v>
      </c>
      <c r="N258" s="184" t="s">
        <v>83</v>
      </c>
      <c r="O258" s="166" t="s">
        <v>98</v>
      </c>
      <c r="P258" s="27">
        <v>1</v>
      </c>
      <c r="Q258" s="27">
        <v>0</v>
      </c>
      <c r="R258" s="184" t="s">
        <v>83</v>
      </c>
      <c r="S258" s="184" t="s">
        <v>83</v>
      </c>
      <c r="T258" s="184" t="s">
        <v>83</v>
      </c>
      <c r="U258" s="184" t="s">
        <v>83</v>
      </c>
      <c r="V258" s="27"/>
      <c r="W258" s="27" t="s">
        <v>88</v>
      </c>
      <c r="X258" s="27">
        <v>0</v>
      </c>
      <c r="Y258" s="184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4" t="s">
        <v>83</v>
      </c>
      <c r="AF258" s="184" t="s">
        <v>83</v>
      </c>
      <c r="AG258" s="184" t="s">
        <v>83</v>
      </c>
      <c r="AH258" s="184" t="s">
        <v>83</v>
      </c>
      <c r="AI258" s="27">
        <v>1</v>
      </c>
      <c r="AJ258" s="27"/>
      <c r="AK258" s="27">
        <v>1</v>
      </c>
      <c r="AL258" s="27">
        <v>1</v>
      </c>
      <c r="AM258" s="184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IZ87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除恶惩奸|Cffffc926【五一狂欢】|r</v>
      </c>
      <c r="I259" s="27" t="str">
        <f>VLOOKUP(B259,物品!B:CV,99,FALSE)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59" s="165" t="str">
        <f t="shared" si="119"/>
        <v>除恶惩奸|Cffffc926【五一狂欢】|r</v>
      </c>
      <c r="K259" s="165" t="str">
        <f t="shared" si="120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59" s="27"/>
      <c r="M259" s="166" t="str">
        <f>VLOOKUP(LEFT(RIGHT(B259,5),4),物品!B:CU,20,FALSE)</f>
        <v>ReplaceableTextures\\CommandButtons\\BTNBandit.blp</v>
      </c>
      <c r="N259" s="184" t="s">
        <v>83</v>
      </c>
      <c r="O259" s="166" t="s">
        <v>98</v>
      </c>
      <c r="P259" s="27">
        <v>1</v>
      </c>
      <c r="Q259" s="27">
        <v>0</v>
      </c>
      <c r="R259" s="184" t="s">
        <v>83</v>
      </c>
      <c r="S259" s="184" t="s">
        <v>83</v>
      </c>
      <c r="T259" s="184" t="s">
        <v>83</v>
      </c>
      <c r="U259" s="184" t="s">
        <v>83</v>
      </c>
      <c r="V259" s="27"/>
      <c r="W259" s="27" t="s">
        <v>88</v>
      </c>
      <c r="X259" s="27">
        <v>0</v>
      </c>
      <c r="Y259" s="184" t="s">
        <v>83</v>
      </c>
      <c r="Z259" s="27">
        <v>0</v>
      </c>
      <c r="AA259" s="27">
        <v>0</v>
      </c>
      <c r="AB259" s="27">
        <v>0</v>
      </c>
      <c r="AC259" s="27">
        <v>0</v>
      </c>
      <c r="AD259" s="27">
        <v>1</v>
      </c>
      <c r="AE259" s="184" t="s">
        <v>83</v>
      </c>
      <c r="AF259" s="184" t="s">
        <v>83</v>
      </c>
      <c r="AG259" s="184" t="s">
        <v>83</v>
      </c>
      <c r="AH259" s="184" t="s">
        <v>83</v>
      </c>
      <c r="AI259" s="27">
        <v>1</v>
      </c>
      <c r="AJ259" s="27"/>
      <c r="AK259" s="27">
        <v>1</v>
      </c>
      <c r="AL259" s="27">
        <v>1</v>
      </c>
      <c r="AM259" s="184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IZ88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【活动】战争号角</v>
      </c>
      <c r="I260" s="27" t="str">
        <f>VLOOKUP(B260,物品!B:CV,99,FALSE)</f>
        <v>活动期间通关积分提高50%|n|n|cff00ff00活动时间：周六日14:00-21:00|n|n|r|cff808080积分什么的，肝就是了！|r</v>
      </c>
      <c r="J260" s="165" t="str">
        <f t="shared" ref="J260" si="131">H260</f>
        <v>【活动】战争号角</v>
      </c>
      <c r="K260" s="165" t="str">
        <f t="shared" ref="K260" si="132">I260</f>
        <v>活动期间通关积分提高50%|n|n|cff00ff00活动时间：周六日14:00-21:00|n|n|r|cff808080积分什么的，肝就是了！|r</v>
      </c>
      <c r="L260" s="27"/>
      <c r="M260" s="166" t="str">
        <f>VLOOKUP(LEFT(RIGHT(B260,5),4),物品!B:CU,20,FALSE)</f>
        <v>ReplaceableTextures\\CommandButtons\\BTNHornOfFog.blp</v>
      </c>
      <c r="N260" s="184" t="s">
        <v>83</v>
      </c>
      <c r="O260" s="166" t="s">
        <v>98</v>
      </c>
      <c r="P260" s="27">
        <v>3</v>
      </c>
      <c r="Q260" s="27">
        <v>2</v>
      </c>
      <c r="R260" s="184" t="s">
        <v>83</v>
      </c>
      <c r="S260" s="184" t="s">
        <v>83</v>
      </c>
      <c r="T260" s="184" t="s">
        <v>83</v>
      </c>
      <c r="U260" s="184" t="s">
        <v>83</v>
      </c>
      <c r="V260" s="27"/>
      <c r="W260" s="27" t="s">
        <v>88</v>
      </c>
      <c r="X260" s="27">
        <v>0</v>
      </c>
      <c r="Y260" s="184" t="s">
        <v>83</v>
      </c>
      <c r="Z260" s="27">
        <v>0</v>
      </c>
      <c r="AA260" s="27">
        <v>0</v>
      </c>
      <c r="AB260" s="27">
        <v>0</v>
      </c>
      <c r="AC260" s="27">
        <v>0</v>
      </c>
      <c r="AD260" s="27">
        <v>1</v>
      </c>
      <c r="AE260" s="184" t="s">
        <v>83</v>
      </c>
      <c r="AF260" s="184" t="s">
        <v>83</v>
      </c>
      <c r="AG260" s="184" t="s">
        <v>83</v>
      </c>
      <c r="AH260" s="184" t="s">
        <v>83</v>
      </c>
      <c r="AI260" s="27">
        <v>1</v>
      </c>
      <c r="AJ260" s="27"/>
      <c r="AK260" s="27">
        <v>1</v>
      </c>
      <c r="AL260" s="27">
        <v>1</v>
      </c>
      <c r="AM260" s="184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IZ01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|CffFF0000团队副本-万仙阵|r</v>
      </c>
      <c r="I261" s="27" t="str">
        <f>VLOOKUP(B261,物品!B:CV,99,FALSE)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61" s="165" t="str">
        <f t="shared" si="119"/>
        <v>|CffFF0000团队副本-万仙阵|r</v>
      </c>
      <c r="K261" s="165" t="str">
        <f t="shared" si="12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61" s="27"/>
      <c r="M261" s="166" t="str">
        <f>VLOOKUP(LEFT(RIGHT(B261,5),4),物品!B:CU,20,FALSE)</f>
        <v>ReplaceableTextures\\CommandButtons\\BTNIZ01.blp</v>
      </c>
      <c r="N261" s="184" t="s">
        <v>83</v>
      </c>
      <c r="O261" s="166" t="s">
        <v>98</v>
      </c>
      <c r="P261" s="27">
        <v>0</v>
      </c>
      <c r="Q261" s="27">
        <v>1</v>
      </c>
      <c r="R261" s="184" t="s">
        <v>83</v>
      </c>
      <c r="S261" s="184" t="s">
        <v>83</v>
      </c>
      <c r="T261" s="184" t="s">
        <v>83</v>
      </c>
      <c r="U261" s="184" t="s">
        <v>83</v>
      </c>
      <c r="V261" s="27"/>
      <c r="W261" s="27" t="s">
        <v>88</v>
      </c>
      <c r="X261" s="27">
        <v>30000</v>
      </c>
      <c r="Y261" s="184" t="s">
        <v>83</v>
      </c>
      <c r="Z261" s="27">
        <v>0</v>
      </c>
      <c r="AA261" s="27">
        <v>150</v>
      </c>
      <c r="AB261" s="27">
        <v>10</v>
      </c>
      <c r="AC261" s="27">
        <v>1</v>
      </c>
      <c r="AD261" s="27">
        <v>1</v>
      </c>
      <c r="AE261" s="184" t="s">
        <v>83</v>
      </c>
      <c r="AF261" s="184" t="s">
        <v>83</v>
      </c>
      <c r="AG261" s="184" t="s">
        <v>83</v>
      </c>
      <c r="AH261" s="184" t="s">
        <v>83</v>
      </c>
      <c r="AI261" s="27">
        <v>1</v>
      </c>
      <c r="AJ261" s="27"/>
      <c r="AK261" s="27">
        <v>1</v>
      </c>
      <c r="AL261" s="27">
        <v>1</v>
      </c>
      <c r="AM261" s="184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IZ02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|CffFFC926寻宝秘境|r</v>
      </c>
      <c r="I262" s="27" t="str">
        <f>VLOOKUP(B262,物品!B:CV,99,FALSE)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62" s="165" t="str">
        <f t="shared" si="119"/>
        <v>|CffFFC926寻宝秘境|r</v>
      </c>
      <c r="K262" s="165" t="str">
        <f t="shared" si="120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62" s="27"/>
      <c r="M262" s="166" t="str">
        <f>VLOOKUP(LEFT(RIGHT(B262,5),4),物品!B:CU,20,FALSE)</f>
        <v>ReplaceableTextures\\CommandButtons\\BTNIZ02.blp</v>
      </c>
      <c r="N262" s="184" t="s">
        <v>83</v>
      </c>
      <c r="O262" s="166" t="s">
        <v>98</v>
      </c>
      <c r="P262" s="27">
        <v>0</v>
      </c>
      <c r="Q262" s="27">
        <v>0</v>
      </c>
      <c r="R262" s="184" t="s">
        <v>83</v>
      </c>
      <c r="S262" s="184" t="s">
        <v>83</v>
      </c>
      <c r="T262" s="184" t="s">
        <v>83</v>
      </c>
      <c r="U262" s="184" t="s">
        <v>83</v>
      </c>
      <c r="V262" s="27"/>
      <c r="W262" s="27" t="s">
        <v>88</v>
      </c>
      <c r="X262" s="27">
        <v>0</v>
      </c>
      <c r="Y262" s="184" t="s">
        <v>83</v>
      </c>
      <c r="Z262" s="27">
        <v>0</v>
      </c>
      <c r="AA262" s="27">
        <v>1</v>
      </c>
      <c r="AB262" s="27">
        <v>0</v>
      </c>
      <c r="AC262" s="27">
        <v>1</v>
      </c>
      <c r="AD262" s="27">
        <v>1</v>
      </c>
      <c r="AE262" s="184" t="s">
        <v>83</v>
      </c>
      <c r="AF262" s="184" t="s">
        <v>83</v>
      </c>
      <c r="AG262" s="184" t="s">
        <v>83</v>
      </c>
      <c r="AH262" s="184" t="s">
        <v>83</v>
      </c>
      <c r="AI262" s="27">
        <v>1</v>
      </c>
      <c r="AJ262" s="27"/>
      <c r="AK262" s="27">
        <v>1</v>
      </c>
      <c r="AL262" s="27">
        <v>1</v>
      </c>
      <c r="AM262" s="184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IZ03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|CffFF0000万魔窟|r</v>
      </c>
      <c r="I263" s="27" t="str">
        <f>VLOOKUP(B263,物品!B:CV,99,FALSE)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63" s="165" t="str">
        <f t="shared" si="119"/>
        <v>|CffFF0000万魔窟|r</v>
      </c>
      <c r="K263" s="165" t="str">
        <f t="shared" si="12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63" s="27"/>
      <c r="M263" s="166" t="str">
        <f>VLOOKUP(LEFT(RIGHT(B263,5),4),物品!B:CU,20,FALSE)</f>
        <v>ReplaceableTextures\\CommandButtons\\BTNIZ03.blp</v>
      </c>
      <c r="N263" s="184" t="s">
        <v>83</v>
      </c>
      <c r="O263" s="166" t="s">
        <v>98</v>
      </c>
      <c r="P263" s="27">
        <v>1</v>
      </c>
      <c r="Q263" s="27">
        <v>0</v>
      </c>
      <c r="R263" s="184" t="s">
        <v>83</v>
      </c>
      <c r="S263" s="184" t="s">
        <v>83</v>
      </c>
      <c r="T263" s="184" t="s">
        <v>83</v>
      </c>
      <c r="U263" s="184" t="s">
        <v>83</v>
      </c>
      <c r="V263" s="27"/>
      <c r="W263" s="27" t="s">
        <v>88</v>
      </c>
      <c r="X263" s="27">
        <v>0</v>
      </c>
      <c r="Y263" s="184" t="s">
        <v>83</v>
      </c>
      <c r="Z263" s="27">
        <v>0</v>
      </c>
      <c r="AA263" s="27">
        <v>1</v>
      </c>
      <c r="AB263" s="27">
        <v>0</v>
      </c>
      <c r="AC263" s="27">
        <v>1</v>
      </c>
      <c r="AD263" s="27">
        <v>1</v>
      </c>
      <c r="AE263" s="184" t="s">
        <v>83</v>
      </c>
      <c r="AF263" s="184" t="s">
        <v>83</v>
      </c>
      <c r="AG263" s="184" t="s">
        <v>83</v>
      </c>
      <c r="AH263" s="184" t="s">
        <v>83</v>
      </c>
      <c r="AI263" s="27">
        <v>1</v>
      </c>
      <c r="AJ263" s="27"/>
      <c r="AK263" s="27">
        <v>1</v>
      </c>
      <c r="AL263" s="27">
        <v>1</v>
      </c>
      <c r="AM263" s="184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IZ04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|CffFF0000进入大决战|r</v>
      </c>
      <c r="I264" s="27" t="str">
        <f>VLOOKUP(B264,物品!B:CV,99,FALSE)</f>
        <v>提前进入大决战。慎点哦！</v>
      </c>
      <c r="J264" s="165" t="str">
        <f t="shared" si="119"/>
        <v>|CffFF0000进入大决战|r</v>
      </c>
      <c r="K264" s="165" t="str">
        <f t="shared" si="120"/>
        <v>提前进入大决战。慎点哦！</v>
      </c>
      <c r="L264" s="27"/>
      <c r="M264" s="166" t="str">
        <f>VLOOKUP(LEFT(RIGHT(B264,5),4),物品!B:CU,20,FALSE)</f>
        <v>ReplaceableTextures\\CommandButtons\\BTNReplay-SpeedUp.blp</v>
      </c>
      <c r="N264" s="184" t="s">
        <v>83</v>
      </c>
      <c r="O264" s="166" t="s">
        <v>98</v>
      </c>
      <c r="P264" s="27">
        <v>1</v>
      </c>
      <c r="Q264" s="27">
        <v>0</v>
      </c>
      <c r="R264" s="184" t="s">
        <v>83</v>
      </c>
      <c r="S264" s="184" t="s">
        <v>83</v>
      </c>
      <c r="T264" s="184" t="s">
        <v>83</v>
      </c>
      <c r="U264" s="184" t="s">
        <v>83</v>
      </c>
      <c r="V264" s="27"/>
      <c r="W264" s="27" t="s">
        <v>88</v>
      </c>
      <c r="X264" s="27">
        <v>50000</v>
      </c>
      <c r="Y264" s="184" t="s">
        <v>83</v>
      </c>
      <c r="Z264" s="27">
        <v>0</v>
      </c>
      <c r="AA264" s="27">
        <v>10</v>
      </c>
      <c r="AB264" s="27">
        <v>30</v>
      </c>
      <c r="AC264" s="27">
        <v>1</v>
      </c>
      <c r="AD264" s="27">
        <v>1</v>
      </c>
      <c r="AE264" s="184" t="s">
        <v>83</v>
      </c>
      <c r="AF264" s="184" t="s">
        <v>83</v>
      </c>
      <c r="AG264" s="184" t="s">
        <v>83</v>
      </c>
      <c r="AH264" s="184" t="s">
        <v>83</v>
      </c>
      <c r="AI264" s="27">
        <v>1</v>
      </c>
      <c r="AJ264" s="27"/>
      <c r="AK264" s="27">
        <v>1</v>
      </c>
      <c r="AL264" s="27">
        <v>1</v>
      </c>
      <c r="AM264" s="184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IZ05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|CffFF0000通关挑战-经脉突破|r</v>
      </c>
      <c r="I265" s="27" t="str">
        <f>VLOOKUP(B265,物品!B:CV,99,FALSE)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65" s="165" t="str">
        <f t="shared" ref="J265:J266" si="133">H265</f>
        <v>|CffFF0000通关挑战-经脉突破|r</v>
      </c>
      <c r="K265" s="165" t="str">
        <f t="shared" ref="K265:K266" si="134">I265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65" s="27"/>
      <c r="M265" s="166" t="str">
        <f>VLOOKUP(LEFT(RIGHT(B265,5),4),物品!B:CU,20,FALSE)</f>
        <v>ReplaceableTextures\\CommandButtons\\BTNUIRK01.blp</v>
      </c>
      <c r="N265" s="184" t="s">
        <v>83</v>
      </c>
      <c r="O265" s="166" t="s">
        <v>98</v>
      </c>
      <c r="P265" s="27">
        <v>0</v>
      </c>
      <c r="Q265" s="27">
        <v>0</v>
      </c>
      <c r="R265" s="184" t="s">
        <v>83</v>
      </c>
      <c r="S265" s="184" t="s">
        <v>83</v>
      </c>
      <c r="T265" s="184" t="s">
        <v>83</v>
      </c>
      <c r="U265" s="184" t="s">
        <v>83</v>
      </c>
      <c r="V265" s="27"/>
      <c r="W265" s="27" t="s">
        <v>88</v>
      </c>
      <c r="X265" s="27">
        <v>0</v>
      </c>
      <c r="Y265" s="184" t="s">
        <v>83</v>
      </c>
      <c r="Z265" s="27">
        <v>0</v>
      </c>
      <c r="AA265" s="27">
        <v>40</v>
      </c>
      <c r="AB265" s="27">
        <v>0</v>
      </c>
      <c r="AC265" s="27">
        <v>1</v>
      </c>
      <c r="AD265" s="27">
        <v>1</v>
      </c>
      <c r="AE265" s="184" t="s">
        <v>83</v>
      </c>
      <c r="AF265" s="184" t="s">
        <v>83</v>
      </c>
      <c r="AG265" s="184" t="s">
        <v>83</v>
      </c>
      <c r="AH265" s="184" t="s">
        <v>83</v>
      </c>
      <c r="AI265" s="27">
        <v>1</v>
      </c>
      <c r="AJ265" s="27"/>
      <c r="AK265" s="27">
        <v>1</v>
      </c>
      <c r="AL265" s="27">
        <v>1</v>
      </c>
      <c r="AM265" s="184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IZ06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|CffFF0000团队副本-虚空圣战|r</v>
      </c>
      <c r="I266" s="27" t="str">
        <f>VLOOKUP(B266,物品!B:CV,99,FALSE)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66" s="165" t="str">
        <f t="shared" si="133"/>
        <v>|CffFF0000团队副本-虚空圣战|r</v>
      </c>
      <c r="K266" s="165" t="str">
        <f t="shared" si="134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66" s="27"/>
      <c r="M266" s="166" t="str">
        <f>VLOOKUP(LEFT(RIGHT(B266,5),4),物品!B:CU,20,FALSE)</f>
        <v>ReplaceableTextures\\CommandButtons\\BTNIZ06.blp</v>
      </c>
      <c r="N266" s="184" t="s">
        <v>83</v>
      </c>
      <c r="O266" s="166" t="s">
        <v>98</v>
      </c>
      <c r="P266" s="27">
        <v>1</v>
      </c>
      <c r="Q266" s="27">
        <v>1</v>
      </c>
      <c r="R266" s="184" t="s">
        <v>83</v>
      </c>
      <c r="S266" s="184" t="s">
        <v>83</v>
      </c>
      <c r="T266" s="184" t="s">
        <v>83</v>
      </c>
      <c r="U266" s="184" t="s">
        <v>83</v>
      </c>
      <c r="V266" s="27"/>
      <c r="W266" s="27" t="s">
        <v>88</v>
      </c>
      <c r="X266" s="27">
        <v>50000</v>
      </c>
      <c r="Y266" s="184" t="s">
        <v>83</v>
      </c>
      <c r="Z266" s="27">
        <v>0</v>
      </c>
      <c r="AA266" s="27">
        <v>150</v>
      </c>
      <c r="AB266" s="27">
        <v>15</v>
      </c>
      <c r="AC266" s="27">
        <v>1</v>
      </c>
      <c r="AD266" s="27">
        <v>1</v>
      </c>
      <c r="AE266" s="184" t="s">
        <v>83</v>
      </c>
      <c r="AF266" s="184" t="s">
        <v>83</v>
      </c>
      <c r="AG266" s="184" t="s">
        <v>83</v>
      </c>
      <c r="AH266" s="184" t="s">
        <v>83</v>
      </c>
      <c r="AI266" s="27">
        <v>1</v>
      </c>
      <c r="AJ266" s="27"/>
      <c r="AK266" s="27">
        <v>1</v>
      </c>
      <c r="AL266" s="27">
        <v>1</v>
      </c>
      <c r="AM266" s="184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IZ07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|CffFF0000团队副本-愚公移山|r</v>
      </c>
      <c r="I267" s="27" t="str">
        <f>VLOOKUP(B267,物品!B:CV,99,FALSE)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67" s="165" t="str">
        <f t="shared" ref="J267:J268" si="135">H267</f>
        <v>|CffFF0000团队副本-愚公移山|r</v>
      </c>
      <c r="K267" s="165" t="str">
        <f t="shared" ref="K267:K268" si="136">I267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67" s="27"/>
      <c r="M267" s="166" t="str">
        <f>VLOOKUP(LEFT(RIGHT(B267,5),4),物品!B:CU,20,FALSE)</f>
        <v>ReplaceableTextures\\CommandButtons\\BTNIZ07.blp</v>
      </c>
      <c r="N267" s="184" t="s">
        <v>83</v>
      </c>
      <c r="O267" s="166" t="s">
        <v>98</v>
      </c>
      <c r="P267" s="27">
        <v>0</v>
      </c>
      <c r="Q267" s="27">
        <v>0</v>
      </c>
      <c r="R267" s="184" t="s">
        <v>83</v>
      </c>
      <c r="S267" s="184" t="s">
        <v>83</v>
      </c>
      <c r="T267" s="184" t="s">
        <v>83</v>
      </c>
      <c r="U267" s="184" t="s">
        <v>83</v>
      </c>
      <c r="V267" s="27"/>
      <c r="W267" s="27" t="s">
        <v>88</v>
      </c>
      <c r="X267" s="27">
        <v>0</v>
      </c>
      <c r="Y267" s="184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4" t="s">
        <v>83</v>
      </c>
      <c r="AF267" s="184" t="s">
        <v>83</v>
      </c>
      <c r="AG267" s="184" t="s">
        <v>83</v>
      </c>
      <c r="AH267" s="184" t="s">
        <v>83</v>
      </c>
      <c r="AI267" s="27">
        <v>1</v>
      </c>
      <c r="AJ267" s="27"/>
      <c r="AK267" s="27">
        <v>1</v>
      </c>
      <c r="AL267" s="27">
        <v>1</v>
      </c>
      <c r="AM267" s="184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IZ08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|CffFF0000通关挑战-龙宫|r</v>
      </c>
      <c r="I268" s="27" t="str">
        <f>VLOOKUP(B268,物品!B:CV,99,FALSE)</f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J268" s="165" t="str">
        <f t="shared" si="135"/>
        <v>|CffFF0000通关挑战-龙宫|r</v>
      </c>
      <c r="K268" s="165" t="str">
        <f t="shared" si="136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L268" s="27"/>
      <c r="M268" s="166" t="str">
        <f>VLOOKUP(LEFT(RIGHT(B268,5),4),物品!B:CU,20,FALSE)</f>
        <v>ReplaceableTextures\\CommandButtons\\BTNH042.blp</v>
      </c>
      <c r="N268" s="184" t="s">
        <v>83</v>
      </c>
      <c r="O268" s="166" t="s">
        <v>98</v>
      </c>
      <c r="P268" s="27">
        <v>1</v>
      </c>
      <c r="Q268" s="27">
        <v>0</v>
      </c>
      <c r="R268" s="184" t="s">
        <v>83</v>
      </c>
      <c r="S268" s="184" t="s">
        <v>83</v>
      </c>
      <c r="T268" s="184" t="s">
        <v>83</v>
      </c>
      <c r="U268" s="184" t="s">
        <v>83</v>
      </c>
      <c r="V268" s="27"/>
      <c r="W268" s="27" t="s">
        <v>88</v>
      </c>
      <c r="X268" s="27">
        <v>0</v>
      </c>
      <c r="Y268" s="184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4" t="s">
        <v>83</v>
      </c>
      <c r="AF268" s="184" t="s">
        <v>83</v>
      </c>
      <c r="AG268" s="184" t="s">
        <v>83</v>
      </c>
      <c r="AH268" s="184" t="s">
        <v>83</v>
      </c>
      <c r="AI268" s="27">
        <v>1</v>
      </c>
      <c r="AJ268" s="27"/>
      <c r="AK268" s="27">
        <v>1</v>
      </c>
      <c r="AL268" s="27">
        <v>1</v>
      </c>
      <c r="AM268" s="184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物品!B270</f>
        <v>IS01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|Cff00FF7F学习Q技能|r</v>
      </c>
      <c r="I269" s="27" t="str">
        <f>VLOOKUP(B269,物品!B:CV,99,FALSE)</f>
        <v>高概率获得D级技能，低概率获得|Cff00ff7fC级技能|r</v>
      </c>
      <c r="J269" s="165" t="str">
        <f>H269</f>
        <v>|Cff00FF7F学习Q技能|r</v>
      </c>
      <c r="K269" s="165" t="str">
        <f>I269</f>
        <v>高概率获得D级技能，低概率获得|Cff00ff7fC级技能|r</v>
      </c>
      <c r="L269" s="27"/>
      <c r="M269" s="166" t="str">
        <f>VLOOKUP(LEFT(RIGHT(B269,5),4),物品!B:CU,20,FALSE)</f>
        <v>ReplaceableTextures\\CommandButtons\\BTN023.blp</v>
      </c>
      <c r="N269" s="184" t="s">
        <v>83</v>
      </c>
      <c r="O269" s="166" t="s">
        <v>98</v>
      </c>
      <c r="P269" s="27">
        <v>0</v>
      </c>
      <c r="Q269" s="27">
        <v>0</v>
      </c>
      <c r="R269" s="184" t="s">
        <v>83</v>
      </c>
      <c r="S269" s="184" t="s">
        <v>83</v>
      </c>
      <c r="T269" s="184" t="s">
        <v>83</v>
      </c>
      <c r="U269" s="184" t="s">
        <v>83</v>
      </c>
      <c r="V269" s="27"/>
      <c r="W269" s="27" t="s">
        <v>88</v>
      </c>
      <c r="X269" s="27">
        <v>0</v>
      </c>
      <c r="Y269" s="184" t="s">
        <v>83</v>
      </c>
      <c r="Z269" s="27">
        <v>0</v>
      </c>
      <c r="AA269" s="27">
        <v>0</v>
      </c>
      <c r="AB269" s="27">
        <v>3</v>
      </c>
      <c r="AC269" s="27">
        <v>1</v>
      </c>
      <c r="AD269" s="27">
        <v>1</v>
      </c>
      <c r="AE269" s="184" t="s">
        <v>83</v>
      </c>
      <c r="AF269" s="184" t="s">
        <v>83</v>
      </c>
      <c r="AG269" s="184" t="s">
        <v>83</v>
      </c>
      <c r="AH269" s="184" t="s">
        <v>83</v>
      </c>
      <c r="AI269" s="27">
        <v>1</v>
      </c>
      <c r="AJ269" s="27"/>
      <c r="AK269" s="27">
        <v>1</v>
      </c>
      <c r="AL269" s="27">
        <v>1</v>
      </c>
      <c r="AM269" s="184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物品!B271</f>
        <v>IS02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|Cff00BFFF学习Q技能|r</v>
      </c>
      <c r="I270" s="27" t="str">
        <f>VLOOKUP(B270,物品!B:CV,99,FALSE)</f>
        <v>较高概率获得D级技能，高概率获得|Cff00ff7fC级技能|r，极低概率获得|Cff2693ffB级技能|r。</v>
      </c>
      <c r="J270" s="165" t="str">
        <f t="shared" ref="J270:J286" si="137">H270</f>
        <v>|Cff00BFFF学习Q技能|r</v>
      </c>
      <c r="K270" s="165" t="str">
        <f t="shared" ref="K270:K286" si="138">I270</f>
        <v>较高概率获得D级技能，高概率获得|Cff00ff7fC级技能|r，极低概率获得|Cff2693ffB级技能|r。</v>
      </c>
      <c r="L270" s="27"/>
      <c r="M270" s="166" t="str">
        <f>VLOOKUP(LEFT(RIGHT(B270,5),4),物品!B:CU,20,FALSE)</f>
        <v>ReplaceableTextures\\CommandButtons\\BTN020.blp</v>
      </c>
      <c r="N270" s="184" t="s">
        <v>83</v>
      </c>
      <c r="O270" s="166" t="s">
        <v>98</v>
      </c>
      <c r="P270" s="27">
        <v>1</v>
      </c>
      <c r="Q270" s="27">
        <v>0</v>
      </c>
      <c r="R270" s="184" t="s">
        <v>83</v>
      </c>
      <c r="S270" s="184" t="s">
        <v>83</v>
      </c>
      <c r="T270" s="184" t="s">
        <v>83</v>
      </c>
      <c r="U270" s="184" t="s">
        <v>83</v>
      </c>
      <c r="V270" s="27"/>
      <c r="W270" s="27" t="s">
        <v>88</v>
      </c>
      <c r="X270" s="27">
        <v>0</v>
      </c>
      <c r="Y270" s="184" t="s">
        <v>83</v>
      </c>
      <c r="Z270" s="27">
        <v>420</v>
      </c>
      <c r="AA270" s="27">
        <v>0</v>
      </c>
      <c r="AB270" s="27">
        <v>5</v>
      </c>
      <c r="AC270" s="27">
        <v>1</v>
      </c>
      <c r="AD270" s="27">
        <v>1</v>
      </c>
      <c r="AE270" s="184" t="s">
        <v>83</v>
      </c>
      <c r="AF270" s="184" t="s">
        <v>83</v>
      </c>
      <c r="AG270" s="184" t="s">
        <v>83</v>
      </c>
      <c r="AH270" s="184" t="s">
        <v>83</v>
      </c>
      <c r="AI270" s="27">
        <v>1</v>
      </c>
      <c r="AJ270" s="27"/>
      <c r="AK270" s="27">
        <v>1</v>
      </c>
      <c r="AL270" s="27">
        <v>1</v>
      </c>
      <c r="AM270" s="184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物品!B272</f>
        <v>IS03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|CffFFC926学习Q技能|r</v>
      </c>
      <c r="I271" s="27" t="str">
        <f>VLOOKUP(B271,物品!B:CV,99,FALSE)</f>
        <v>低概率获得C级技能，高概率获得|Cff00ff7fB级技能|r，低概率获得|Cff2693ffA级技能|r。</v>
      </c>
      <c r="J271" s="165" t="str">
        <f t="shared" si="137"/>
        <v>|CffFFC926学习Q技能|r</v>
      </c>
      <c r="K271" s="165" t="str">
        <f t="shared" si="138"/>
        <v>低概率获得C级技能，高概率获得|Cff00ff7fB级技能|r，低概率获得|Cff2693ffA级技能|r。</v>
      </c>
      <c r="L271" s="27"/>
      <c r="M271" s="166" t="str">
        <f>VLOOKUP(LEFT(RIGHT(B271,5),4),物品!B:CU,20,FALSE)</f>
        <v>ReplaceableTextures\\CommandButtons\\BTN001.blp</v>
      </c>
      <c r="N271" s="184" t="s">
        <v>83</v>
      </c>
      <c r="O271" s="166" t="s">
        <v>98</v>
      </c>
      <c r="P271" s="27">
        <v>2</v>
      </c>
      <c r="Q271" s="27">
        <v>0</v>
      </c>
      <c r="R271" s="184" t="s">
        <v>83</v>
      </c>
      <c r="S271" s="184" t="s">
        <v>83</v>
      </c>
      <c r="T271" s="184" t="s">
        <v>83</v>
      </c>
      <c r="U271" s="184" t="s">
        <v>83</v>
      </c>
      <c r="V271" s="27"/>
      <c r="W271" s="27" t="s">
        <v>88</v>
      </c>
      <c r="X271" s="27">
        <v>0</v>
      </c>
      <c r="Y271" s="184" t="s">
        <v>83</v>
      </c>
      <c r="Z271" s="27">
        <v>840</v>
      </c>
      <c r="AA271" s="27">
        <v>0</v>
      </c>
      <c r="AB271" s="27">
        <v>10</v>
      </c>
      <c r="AC271" s="27">
        <v>1</v>
      </c>
      <c r="AD271" s="27">
        <v>1</v>
      </c>
      <c r="AE271" s="184" t="s">
        <v>83</v>
      </c>
      <c r="AF271" s="184" t="s">
        <v>83</v>
      </c>
      <c r="AG271" s="184" t="s">
        <v>83</v>
      </c>
      <c r="AH271" s="184" t="s">
        <v>83</v>
      </c>
      <c r="AI271" s="27">
        <v>1</v>
      </c>
      <c r="AJ271" s="27"/>
      <c r="AK271" s="27">
        <v>1</v>
      </c>
      <c r="AL271" s="27">
        <v>1</v>
      </c>
      <c r="AM271" s="184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物品!B273</f>
        <v>IS06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|Cff00FF7F学习W技能|r</v>
      </c>
      <c r="I272" s="27" t="str">
        <f>VLOOKUP(B272,物品!B:CV,99,FALSE)</f>
        <v>高概率获得D级技能，低概率获得|Cff00ff7fC级技能|r</v>
      </c>
      <c r="J272" s="165" t="str">
        <f t="shared" si="137"/>
        <v>|Cff00FF7F学习W技能|r</v>
      </c>
      <c r="K272" s="165" t="str">
        <f t="shared" si="138"/>
        <v>高概率获得D级技能，低概率获得|Cff00ff7fC级技能|r</v>
      </c>
      <c r="L272" s="27"/>
      <c r="M272" s="166" t="str">
        <f>VLOOKUP(LEFT(RIGHT(B272,5),4),物品!B:CU,20,FALSE)</f>
        <v>ReplaceableTextures\\CommandButtons\\BTN024.blp</v>
      </c>
      <c r="N272" s="184" t="s">
        <v>83</v>
      </c>
      <c r="O272" s="166" t="s">
        <v>98</v>
      </c>
      <c r="P272" s="27">
        <v>0</v>
      </c>
      <c r="Q272" s="27">
        <v>1</v>
      </c>
      <c r="R272" s="184" t="s">
        <v>83</v>
      </c>
      <c r="S272" s="184" t="s">
        <v>83</v>
      </c>
      <c r="T272" s="184" t="s">
        <v>83</v>
      </c>
      <c r="U272" s="184" t="s">
        <v>83</v>
      </c>
      <c r="V272" s="27"/>
      <c r="W272" s="27" t="s">
        <v>88</v>
      </c>
      <c r="X272" s="27">
        <v>0</v>
      </c>
      <c r="Y272" s="184" t="s">
        <v>83</v>
      </c>
      <c r="Z272" s="27">
        <v>0</v>
      </c>
      <c r="AA272" s="27">
        <v>0</v>
      </c>
      <c r="AB272" s="27">
        <v>3</v>
      </c>
      <c r="AC272" s="27">
        <v>1</v>
      </c>
      <c r="AD272" s="27">
        <v>1</v>
      </c>
      <c r="AE272" s="184" t="s">
        <v>83</v>
      </c>
      <c r="AF272" s="184" t="s">
        <v>83</v>
      </c>
      <c r="AG272" s="184" t="s">
        <v>83</v>
      </c>
      <c r="AH272" s="184" t="s">
        <v>83</v>
      </c>
      <c r="AI272" s="27">
        <v>1</v>
      </c>
      <c r="AJ272" s="27"/>
      <c r="AK272" s="27">
        <v>1</v>
      </c>
      <c r="AL272" s="27">
        <v>1</v>
      </c>
      <c r="AM272" s="184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物品!B274</f>
        <v>IS07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|Cff00BFFF学习W技能|r</v>
      </c>
      <c r="I273" s="27" t="str">
        <f>VLOOKUP(B273,物品!B:CV,99,FALSE)</f>
        <v>较高概率获得D级技能，高概率获得|Cff00ff7fC级技能|r，极低概率获得|Cff2693ffB级技能|r。</v>
      </c>
      <c r="J273" s="165" t="str">
        <f t="shared" ref="J273:J274" si="139">H273</f>
        <v>|Cff00BFFF学习W技能|r</v>
      </c>
      <c r="K273" s="165" t="str">
        <f t="shared" ref="K273:K274" si="140">I273</f>
        <v>较高概率获得D级技能，高概率获得|Cff00ff7fC级技能|r，极低概率获得|Cff2693ffB级技能|r。</v>
      </c>
      <c r="L273" s="27"/>
      <c r="M273" s="166" t="str">
        <f>VLOOKUP(LEFT(RIGHT(B273,5),4),物品!B:CU,20,FALSE)</f>
        <v>ReplaceableTextures\\CommandButtons\\BTN021.blp</v>
      </c>
      <c r="N273" s="184" t="s">
        <v>83</v>
      </c>
      <c r="O273" s="166" t="s">
        <v>98</v>
      </c>
      <c r="P273" s="27">
        <v>1</v>
      </c>
      <c r="Q273" s="27">
        <v>1</v>
      </c>
      <c r="R273" s="184" t="s">
        <v>83</v>
      </c>
      <c r="S273" s="184" t="s">
        <v>83</v>
      </c>
      <c r="T273" s="184" t="s">
        <v>83</v>
      </c>
      <c r="U273" s="184" t="s">
        <v>83</v>
      </c>
      <c r="V273" s="27"/>
      <c r="W273" s="27" t="s">
        <v>88</v>
      </c>
      <c r="X273" s="27">
        <v>0</v>
      </c>
      <c r="Y273" s="184" t="s">
        <v>83</v>
      </c>
      <c r="Z273" s="27">
        <v>420</v>
      </c>
      <c r="AA273" s="27">
        <v>0</v>
      </c>
      <c r="AB273" s="27">
        <v>5</v>
      </c>
      <c r="AC273" s="27">
        <v>1</v>
      </c>
      <c r="AD273" s="27">
        <v>1</v>
      </c>
      <c r="AE273" s="184" t="s">
        <v>83</v>
      </c>
      <c r="AF273" s="184" t="s">
        <v>83</v>
      </c>
      <c r="AG273" s="184" t="s">
        <v>83</v>
      </c>
      <c r="AH273" s="184" t="s">
        <v>83</v>
      </c>
      <c r="AI273" s="27">
        <v>1</v>
      </c>
      <c r="AJ273" s="27"/>
      <c r="AK273" s="27">
        <v>1</v>
      </c>
      <c r="AL273" s="27">
        <v>1</v>
      </c>
      <c r="AM273" s="184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物品!B275</f>
        <v>IS08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|CffFFC926学习W技能|r</v>
      </c>
      <c r="I274" s="27" t="str">
        <f>VLOOKUP(B274,物品!B:CV,99,FALSE)</f>
        <v>低概率获得C级技能，高概率获得|Cff00ff7fB级技能|r，低概率获得|Cff2693ffA级技能|r。</v>
      </c>
      <c r="J274" s="165" t="str">
        <f t="shared" si="139"/>
        <v>|CffFFC926学习W技能|r</v>
      </c>
      <c r="K274" s="165" t="str">
        <f t="shared" si="140"/>
        <v>低概率获得C级技能，高概率获得|Cff00ff7fB级技能|r，低概率获得|Cff2693ffA级技能|r。</v>
      </c>
      <c r="L274" s="27"/>
      <c r="M274" s="166" t="str">
        <f>VLOOKUP(LEFT(RIGHT(B274,5),4),物品!B:CU,20,FALSE)</f>
        <v>ReplaceableTextures\\CommandButtons\\BTN002.blp</v>
      </c>
      <c r="N274" s="184" t="s">
        <v>83</v>
      </c>
      <c r="O274" s="166" t="s">
        <v>98</v>
      </c>
      <c r="P274" s="27">
        <v>2</v>
      </c>
      <c r="Q274" s="27">
        <v>1</v>
      </c>
      <c r="R274" s="184" t="s">
        <v>83</v>
      </c>
      <c r="S274" s="184" t="s">
        <v>83</v>
      </c>
      <c r="T274" s="184" t="s">
        <v>83</v>
      </c>
      <c r="U274" s="184" t="s">
        <v>83</v>
      </c>
      <c r="V274" s="27"/>
      <c r="W274" s="27" t="s">
        <v>88</v>
      </c>
      <c r="X274" s="27">
        <v>0</v>
      </c>
      <c r="Y274" s="184" t="s">
        <v>83</v>
      </c>
      <c r="Z274" s="27">
        <v>840</v>
      </c>
      <c r="AA274" s="27">
        <v>0</v>
      </c>
      <c r="AB274" s="27">
        <v>10</v>
      </c>
      <c r="AC274" s="27">
        <v>1</v>
      </c>
      <c r="AD274" s="27">
        <v>1</v>
      </c>
      <c r="AE274" s="184" t="s">
        <v>83</v>
      </c>
      <c r="AF274" s="184" t="s">
        <v>83</v>
      </c>
      <c r="AG274" s="184" t="s">
        <v>83</v>
      </c>
      <c r="AH274" s="184" t="s">
        <v>83</v>
      </c>
      <c r="AI274" s="27">
        <v>1</v>
      </c>
      <c r="AJ274" s="27"/>
      <c r="AK274" s="27">
        <v>1</v>
      </c>
      <c r="AL274" s="27">
        <v>1</v>
      </c>
      <c r="AM274" s="184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物品!B276</f>
        <v>IS21</v>
      </c>
      <c r="C275" s="27" t="s">
        <v>41</v>
      </c>
      <c r="D275" s="27" t="s">
        <v>81</v>
      </c>
      <c r="E275" s="27" t="s">
        <v>82</v>
      </c>
      <c r="F275" s="27"/>
      <c r="G275" s="27"/>
      <c r="H275" s="27" t="str">
        <f>VLOOKUP(LEFT(RIGHT(B275,5),4),物品!B:CU,2,FALSE)</f>
        <v>Q技能附魔石</v>
      </c>
      <c r="I275" s="27" t="str">
        <f>VLOOKUP(B275,物品!B:CV,99,FALSE)</f>
        <v>为|Cffffd24dQ技能|r附魔一条|Cffffd24d随机属性|r。</v>
      </c>
      <c r="J275" s="165" t="str">
        <f t="shared" si="137"/>
        <v>Q技能附魔石</v>
      </c>
      <c r="K275" s="165" t="str">
        <f t="shared" si="138"/>
        <v>为|Cffffd24dQ技能|r附魔一条|Cffffd24d随机属性|r。</v>
      </c>
      <c r="L275" s="27"/>
      <c r="M275" s="166" t="str">
        <f>VLOOKUP(LEFT(RIGHT(B275,5),4),物品!B:CU,20,FALSE)</f>
        <v>ReplaceableTextures\\CommandButtons\\BTNIN01.blp</v>
      </c>
      <c r="N275" s="184" t="s">
        <v>83</v>
      </c>
      <c r="O275" s="166" t="s">
        <v>98</v>
      </c>
      <c r="P275" s="27">
        <v>0</v>
      </c>
      <c r="Q275" s="27">
        <v>2</v>
      </c>
      <c r="R275" s="184" t="s">
        <v>83</v>
      </c>
      <c r="S275" s="184" t="s">
        <v>83</v>
      </c>
      <c r="T275" s="184" t="s">
        <v>83</v>
      </c>
      <c r="U275" s="184" t="s">
        <v>83</v>
      </c>
      <c r="V275" s="27"/>
      <c r="W275" s="27" t="s">
        <v>93</v>
      </c>
      <c r="X275" s="27">
        <v>0</v>
      </c>
      <c r="Y275" s="184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4" t="s">
        <v>83</v>
      </c>
      <c r="AF275" s="184" t="s">
        <v>83</v>
      </c>
      <c r="AG275" s="184" t="s">
        <v>83</v>
      </c>
      <c r="AH275" s="184" t="s">
        <v>83</v>
      </c>
      <c r="AI275" s="27">
        <v>0</v>
      </c>
      <c r="AJ275" s="27"/>
      <c r="AK275" s="27">
        <v>1</v>
      </c>
      <c r="AL275" s="27">
        <v>1</v>
      </c>
      <c r="AM275" s="184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物品!B277</f>
        <v>IS22</v>
      </c>
      <c r="C276" s="27" t="s">
        <v>41</v>
      </c>
      <c r="D276" s="27" t="s">
        <v>81</v>
      </c>
      <c r="E276" s="27" t="s">
        <v>82</v>
      </c>
      <c r="F276" s="27"/>
      <c r="G276" s="27"/>
      <c r="H276" s="27" t="str">
        <f>VLOOKUP(LEFT(RIGHT(B276,5),4),物品!B:CU,2,FALSE)</f>
        <v>W技能附魔石</v>
      </c>
      <c r="I276" s="27" t="str">
        <f>VLOOKUP(B276,物品!B:CV,99,FALSE)</f>
        <v>为|Cffffd24dW技能|r附魔一条|Cffffd24d随机属性|r。</v>
      </c>
      <c r="J276" s="165" t="str">
        <f t="shared" ref="J276:J278" si="141">H276</f>
        <v>W技能附魔石</v>
      </c>
      <c r="K276" s="165" t="str">
        <f t="shared" ref="K276:K278" si="142">I276</f>
        <v>为|Cffffd24dW技能|r附魔一条|Cffffd24d随机属性|r。</v>
      </c>
      <c r="L276" s="27"/>
      <c r="M276" s="166" t="str">
        <f>VLOOKUP(LEFT(RIGHT(B276,5),4),物品!B:CU,20,FALSE)</f>
        <v>ReplaceableTextures\\CommandButtons\\BTNIN02.blp</v>
      </c>
      <c r="N276" s="184" t="s">
        <v>83</v>
      </c>
      <c r="O276" s="166" t="s">
        <v>98</v>
      </c>
      <c r="P276" s="27">
        <v>1</v>
      </c>
      <c r="Q276" s="27">
        <v>2</v>
      </c>
      <c r="R276" s="184" t="s">
        <v>83</v>
      </c>
      <c r="S276" s="184" t="s">
        <v>83</v>
      </c>
      <c r="T276" s="184" t="s">
        <v>83</v>
      </c>
      <c r="U276" s="184" t="s">
        <v>83</v>
      </c>
      <c r="V276" s="27"/>
      <c r="W276" s="27" t="s">
        <v>93</v>
      </c>
      <c r="X276" s="27">
        <v>0</v>
      </c>
      <c r="Y276" s="184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4" t="s">
        <v>83</v>
      </c>
      <c r="AF276" s="184" t="s">
        <v>83</v>
      </c>
      <c r="AG276" s="184" t="s">
        <v>83</v>
      </c>
      <c r="AH276" s="184" t="s">
        <v>83</v>
      </c>
      <c r="AI276" s="27">
        <v>0</v>
      </c>
      <c r="AJ276" s="27"/>
      <c r="AK276" s="27">
        <v>1</v>
      </c>
      <c r="AL276" s="27">
        <v>1</v>
      </c>
      <c r="AM276" s="184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物品!B278</f>
        <v>IS23</v>
      </c>
      <c r="C277" s="27" t="s">
        <v>41</v>
      </c>
      <c r="D277" s="27" t="s">
        <v>81</v>
      </c>
      <c r="E277" s="27" t="s">
        <v>82</v>
      </c>
      <c r="F277" s="27"/>
      <c r="G277" s="27"/>
      <c r="H277" s="27" t="str">
        <f>VLOOKUP(LEFT(RIGHT(B277,5),4),物品!B:CU,2,FALSE)</f>
        <v>E技能附魔石</v>
      </c>
      <c r="I277" s="27" t="str">
        <f>VLOOKUP(B277,物品!B:CV,99,FALSE)</f>
        <v>为|Cffffd24dE技能|r附魔一条|Cffffd24d随机属性|r。</v>
      </c>
      <c r="J277" s="165" t="str">
        <f t="shared" si="141"/>
        <v>E技能附魔石</v>
      </c>
      <c r="K277" s="165" t="str">
        <f t="shared" si="142"/>
        <v>为|Cffffd24dE技能|r附魔一条|Cffffd24d随机属性|r。</v>
      </c>
      <c r="L277" s="27"/>
      <c r="M277" s="166" t="str">
        <f>VLOOKUP(LEFT(RIGHT(B277,5),4),物品!B:CU,20,FALSE)</f>
        <v>ReplaceableTextures\\CommandButtons\\BTNIN03.blp</v>
      </c>
      <c r="N277" s="184" t="s">
        <v>83</v>
      </c>
      <c r="O277" s="166" t="s">
        <v>98</v>
      </c>
      <c r="P277" s="27">
        <v>2</v>
      </c>
      <c r="Q277" s="27">
        <v>2</v>
      </c>
      <c r="R277" s="184" t="s">
        <v>83</v>
      </c>
      <c r="S277" s="184" t="s">
        <v>83</v>
      </c>
      <c r="T277" s="184" t="s">
        <v>83</v>
      </c>
      <c r="U277" s="184" t="s">
        <v>83</v>
      </c>
      <c r="V277" s="27"/>
      <c r="W277" s="27" t="s">
        <v>93</v>
      </c>
      <c r="X277" s="27">
        <v>0</v>
      </c>
      <c r="Y277" s="184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4" t="s">
        <v>83</v>
      </c>
      <c r="AF277" s="184" t="s">
        <v>83</v>
      </c>
      <c r="AG277" s="184" t="s">
        <v>83</v>
      </c>
      <c r="AH277" s="184" t="s">
        <v>83</v>
      </c>
      <c r="AI277" s="27">
        <v>0</v>
      </c>
      <c r="AJ277" s="27"/>
      <c r="AK277" s="27">
        <v>1</v>
      </c>
      <c r="AL277" s="27">
        <v>1</v>
      </c>
      <c r="AM277" s="184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物品!B279</f>
        <v>IS24</v>
      </c>
      <c r="C278" s="27" t="s">
        <v>41</v>
      </c>
      <c r="D278" s="27" t="s">
        <v>81</v>
      </c>
      <c r="E278" s="27" t="s">
        <v>82</v>
      </c>
      <c r="F278" s="27"/>
      <c r="G278" s="27"/>
      <c r="H278" s="27" t="str">
        <f>VLOOKUP(LEFT(RIGHT(B278,5),4),物品!B:CU,2,FALSE)</f>
        <v>|CffFFD24DQ强力附魔石|r</v>
      </c>
      <c r="I278" s="27" t="str">
        <f>VLOOKUP(B278,物品!B:CV,99,FALSE)</f>
        <v>为|Cffffd24dQ技能|r附魔一条|Cffffd24d随机属性|r。</v>
      </c>
      <c r="J278" s="165" t="str">
        <f t="shared" si="141"/>
        <v>|CffFFD24DQ强力附魔石|r</v>
      </c>
      <c r="K278" s="165" t="str">
        <f t="shared" si="142"/>
        <v>为|Cffffd24dQ技能|r附魔一条|Cffffd24d随机属性|r。</v>
      </c>
      <c r="L278" s="27"/>
      <c r="M278" s="166" t="str">
        <f>VLOOKUP(LEFT(RIGHT(B278,5),4),物品!B:CU,20,FALSE)</f>
        <v>ReplaceableTextures\\CommandButtons\\BTN009.blp</v>
      </c>
      <c r="N278" s="184" t="s">
        <v>83</v>
      </c>
      <c r="O278" s="166" t="s">
        <v>98</v>
      </c>
      <c r="P278" s="27">
        <v>0</v>
      </c>
      <c r="Q278" s="27">
        <v>2</v>
      </c>
      <c r="R278" s="184" t="s">
        <v>83</v>
      </c>
      <c r="S278" s="184" t="s">
        <v>83</v>
      </c>
      <c r="T278" s="184" t="s">
        <v>83</v>
      </c>
      <c r="U278" s="184" t="s">
        <v>83</v>
      </c>
      <c r="V278" s="27"/>
      <c r="W278" s="27" t="s">
        <v>93</v>
      </c>
      <c r="X278" s="27">
        <v>0</v>
      </c>
      <c r="Y278" s="184" t="s">
        <v>83</v>
      </c>
      <c r="Z278" s="27">
        <v>0</v>
      </c>
      <c r="AA278" s="27">
        <v>0</v>
      </c>
      <c r="AB278" s="27">
        <v>30</v>
      </c>
      <c r="AC278" s="27">
        <v>1</v>
      </c>
      <c r="AD278" s="27">
        <v>1</v>
      </c>
      <c r="AE278" s="184" t="s">
        <v>83</v>
      </c>
      <c r="AF278" s="184" t="s">
        <v>83</v>
      </c>
      <c r="AG278" s="184" t="s">
        <v>83</v>
      </c>
      <c r="AH278" s="184" t="s">
        <v>83</v>
      </c>
      <c r="AI278" s="27">
        <v>0</v>
      </c>
      <c r="AJ278" s="27"/>
      <c r="AK278" s="27">
        <v>1</v>
      </c>
      <c r="AL278" s="27">
        <v>1</v>
      </c>
      <c r="AM278" s="184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物品!B280</f>
        <v>IS25</v>
      </c>
      <c r="C279" s="27" t="s">
        <v>41</v>
      </c>
      <c r="D279" s="27" t="s">
        <v>81</v>
      </c>
      <c r="E279" s="27" t="s">
        <v>82</v>
      </c>
      <c r="F279" s="27"/>
      <c r="G279" s="27"/>
      <c r="H279" s="27" t="str">
        <f>VLOOKUP(LEFT(RIGHT(B279,5),4),物品!B:CU,2,FALSE)</f>
        <v>|CffFFD24DW强力附魔石|r</v>
      </c>
      <c r="I279" s="27" t="str">
        <f>VLOOKUP(B279,物品!B:CV,99,FALSE)</f>
        <v>为|Cffffd24dW技能|r附魔一条|Cffffd24d随机属性|r。</v>
      </c>
      <c r="J279" s="165" t="str">
        <f t="shared" ref="J279:J280" si="143">H279</f>
        <v>|CffFFD24DW强力附魔石|r</v>
      </c>
      <c r="K279" s="165" t="str">
        <f t="shared" ref="K279:K280" si="144">I279</f>
        <v>为|Cffffd24dW技能|r附魔一条|Cffffd24d随机属性|r。</v>
      </c>
      <c r="L279" s="27"/>
      <c r="M279" s="166" t="str">
        <f>VLOOKUP(LEFT(RIGHT(B279,5),4),物品!B:CU,20,FALSE)</f>
        <v>ReplaceableTextures\\CommandButtons\\BTN010.blp</v>
      </c>
      <c r="N279" s="184" t="s">
        <v>83</v>
      </c>
      <c r="O279" s="166" t="s">
        <v>98</v>
      </c>
      <c r="P279" s="27">
        <v>1</v>
      </c>
      <c r="Q279" s="27">
        <v>2</v>
      </c>
      <c r="R279" s="184" t="s">
        <v>83</v>
      </c>
      <c r="S279" s="184" t="s">
        <v>83</v>
      </c>
      <c r="T279" s="184" t="s">
        <v>83</v>
      </c>
      <c r="U279" s="184" t="s">
        <v>83</v>
      </c>
      <c r="V279" s="27"/>
      <c r="W279" s="27" t="s">
        <v>93</v>
      </c>
      <c r="X279" s="27">
        <v>0</v>
      </c>
      <c r="Y279" s="184" t="s">
        <v>83</v>
      </c>
      <c r="Z279" s="27">
        <v>0</v>
      </c>
      <c r="AA279" s="27">
        <v>0</v>
      </c>
      <c r="AB279" s="27">
        <v>30</v>
      </c>
      <c r="AC279" s="27">
        <v>1</v>
      </c>
      <c r="AD279" s="27">
        <v>1</v>
      </c>
      <c r="AE279" s="184" t="s">
        <v>83</v>
      </c>
      <c r="AF279" s="184" t="s">
        <v>83</v>
      </c>
      <c r="AG279" s="184" t="s">
        <v>83</v>
      </c>
      <c r="AH279" s="184" t="s">
        <v>83</v>
      </c>
      <c r="AI279" s="27">
        <v>0</v>
      </c>
      <c r="AJ279" s="27"/>
      <c r="AK279" s="27">
        <v>1</v>
      </c>
      <c r="AL279" s="27">
        <v>1</v>
      </c>
      <c r="AM279" s="184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物品!B281</f>
        <v>IS26</v>
      </c>
      <c r="C280" s="27" t="s">
        <v>41</v>
      </c>
      <c r="D280" s="27" t="s">
        <v>81</v>
      </c>
      <c r="E280" s="27" t="s">
        <v>82</v>
      </c>
      <c r="F280" s="27"/>
      <c r="G280" s="27"/>
      <c r="H280" s="27" t="str">
        <f>VLOOKUP(LEFT(RIGHT(B280,5),4),物品!B:CU,2,FALSE)</f>
        <v>|CffFFD24DE强力附魔石|r</v>
      </c>
      <c r="I280" s="27" t="str">
        <f>VLOOKUP(B280,物品!B:CV,99,FALSE)</f>
        <v>为|Cffffd24dE技能|r附魔一条|Cffffd24d随机属性|r。</v>
      </c>
      <c r="J280" s="165" t="str">
        <f t="shared" si="143"/>
        <v>|CffFFD24DE强力附魔石|r</v>
      </c>
      <c r="K280" s="165" t="str">
        <f t="shared" si="144"/>
        <v>为|Cffffd24dE技能|r附魔一条|Cffffd24d随机属性|r。</v>
      </c>
      <c r="L280" s="27"/>
      <c r="M280" s="166" t="str">
        <f>VLOOKUP(LEFT(RIGHT(B280,5),4),物品!B:CU,20,FALSE)</f>
        <v>ReplaceableTextures\\CommandButtons\\BTN011.blp</v>
      </c>
      <c r="N280" s="184" t="s">
        <v>83</v>
      </c>
      <c r="O280" s="166" t="s">
        <v>98</v>
      </c>
      <c r="P280" s="27">
        <v>2</v>
      </c>
      <c r="Q280" s="27">
        <v>2</v>
      </c>
      <c r="R280" s="184" t="s">
        <v>83</v>
      </c>
      <c r="S280" s="184" t="s">
        <v>83</v>
      </c>
      <c r="T280" s="184" t="s">
        <v>83</v>
      </c>
      <c r="U280" s="184" t="s">
        <v>83</v>
      </c>
      <c r="V280" s="27"/>
      <c r="W280" s="27" t="s">
        <v>93</v>
      </c>
      <c r="X280" s="27">
        <v>0</v>
      </c>
      <c r="Y280" s="184" t="s">
        <v>83</v>
      </c>
      <c r="Z280" s="27">
        <v>0</v>
      </c>
      <c r="AA280" s="27">
        <v>0</v>
      </c>
      <c r="AB280" s="27">
        <v>30</v>
      </c>
      <c r="AC280" s="27">
        <v>1</v>
      </c>
      <c r="AD280" s="27">
        <v>1</v>
      </c>
      <c r="AE280" s="184" t="s">
        <v>83</v>
      </c>
      <c r="AF280" s="184" t="s">
        <v>83</v>
      </c>
      <c r="AG280" s="184" t="s">
        <v>83</v>
      </c>
      <c r="AH280" s="184" t="s">
        <v>83</v>
      </c>
      <c r="AI280" s="27">
        <v>0</v>
      </c>
      <c r="AJ280" s="27"/>
      <c r="AK280" s="27">
        <v>1</v>
      </c>
      <c r="AL280" s="27">
        <v>1</v>
      </c>
      <c r="AM280" s="184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物品!B282</f>
        <v>IS11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|CffFF0000占星|r</v>
      </c>
      <c r="I281" s="27" t="str">
        <f>VLOOKUP(B281,物品!B:CV,99,FALSE)</f>
        <v>|CffFF0000占星|r</v>
      </c>
      <c r="J281" s="165" t="str">
        <f t="shared" ref="J281" si="145">H281</f>
        <v>|CffFF0000占星|r</v>
      </c>
      <c r="K281" s="165" t="str">
        <f t="shared" ref="K281" si="146">I281</f>
        <v>|CffFF0000占星|r</v>
      </c>
      <c r="L281" s="27"/>
      <c r="M281" s="166" t="str">
        <f>VLOOKUP(LEFT(RIGHT(B281,5),4),物品!B:CU,20,FALSE)</f>
        <v>ReplaceableTextures\\CommandButtons\\BTNIS11.blp</v>
      </c>
      <c r="N281" s="184" t="s">
        <v>83</v>
      </c>
      <c r="O281" s="166" t="s">
        <v>98</v>
      </c>
      <c r="P281" s="27">
        <v>0</v>
      </c>
      <c r="Q281" s="27">
        <v>0</v>
      </c>
      <c r="R281" s="184" t="s">
        <v>83</v>
      </c>
      <c r="S281" s="184" t="s">
        <v>83</v>
      </c>
      <c r="T281" s="184" t="s">
        <v>83</v>
      </c>
      <c r="U281" s="184" t="s">
        <v>83</v>
      </c>
      <c r="V281" s="27"/>
      <c r="W281" s="27" t="s">
        <v>88</v>
      </c>
      <c r="X281" s="27">
        <v>0</v>
      </c>
      <c r="Y281" s="184" t="s">
        <v>83</v>
      </c>
      <c r="Z281" s="27">
        <v>0</v>
      </c>
      <c r="AA281" s="27">
        <v>240</v>
      </c>
      <c r="AB281" s="27">
        <v>0</v>
      </c>
      <c r="AC281" s="27">
        <v>1</v>
      </c>
      <c r="AD281" s="27">
        <v>1</v>
      </c>
      <c r="AE281" s="184" t="s">
        <v>83</v>
      </c>
      <c r="AF281" s="184" t="s">
        <v>83</v>
      </c>
      <c r="AG281" s="184" t="s">
        <v>83</v>
      </c>
      <c r="AH281" s="184" t="s">
        <v>83</v>
      </c>
      <c r="AI281" s="27">
        <v>1</v>
      </c>
      <c r="AJ281" s="27"/>
      <c r="AK281" s="27">
        <v>1</v>
      </c>
      <c r="AL281" s="27">
        <v>1</v>
      </c>
      <c r="AM281" s="184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物品!B283</f>
        <v>IS12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|CffFFD24D兽魂抽奖|r</v>
      </c>
      <c r="I282" s="27" t="str">
        <f>VLOOKUP(B282,物品!B:CV,99,FALSE)</f>
        <v>|CffFFD24D兽魂抽奖|r</v>
      </c>
      <c r="J282" s="165" t="str">
        <f t="shared" si="137"/>
        <v>|CffFFD24D兽魂抽奖|r</v>
      </c>
      <c r="K282" s="165" t="str">
        <f t="shared" si="138"/>
        <v>|CffFFD24D兽魂抽奖|r</v>
      </c>
      <c r="L282" s="27"/>
      <c r="M282" s="166" t="str">
        <f>VLOOKUP(LEFT(RIGHT(B282,5),4),物品!B:CU,20,FALSE)</f>
        <v>ReplaceableTextures\\CommandButtons\\BTNIH00.blp</v>
      </c>
      <c r="N282" s="184" t="s">
        <v>83</v>
      </c>
      <c r="O282" s="166" t="s">
        <v>98</v>
      </c>
      <c r="P282" s="27">
        <v>0</v>
      </c>
      <c r="Q282" s="27">
        <v>0</v>
      </c>
      <c r="R282" s="184" t="s">
        <v>83</v>
      </c>
      <c r="S282" s="184" t="s">
        <v>83</v>
      </c>
      <c r="T282" s="184" t="s">
        <v>83</v>
      </c>
      <c r="U282" s="184" t="s">
        <v>83</v>
      </c>
      <c r="V282" s="27"/>
      <c r="W282" s="27" t="s">
        <v>88</v>
      </c>
      <c r="X282" s="27">
        <v>0</v>
      </c>
      <c r="Y282" s="184" t="s">
        <v>83</v>
      </c>
      <c r="Z282" s="27">
        <v>0</v>
      </c>
      <c r="AA282" s="27">
        <v>3</v>
      </c>
      <c r="AB282" s="27">
        <v>0</v>
      </c>
      <c r="AC282" s="27">
        <v>1</v>
      </c>
      <c r="AD282" s="27">
        <v>1</v>
      </c>
      <c r="AE282" s="184" t="s">
        <v>83</v>
      </c>
      <c r="AF282" s="184" t="s">
        <v>83</v>
      </c>
      <c r="AG282" s="184" t="s">
        <v>83</v>
      </c>
      <c r="AH282" s="184" t="s">
        <v>83</v>
      </c>
      <c r="AI282" s="27">
        <v>1</v>
      </c>
      <c r="AJ282" s="27"/>
      <c r="AK282" s="27">
        <v>1</v>
      </c>
      <c r="AL282" s="27">
        <v>1</v>
      </c>
      <c r="AM282" s="184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物品!B284</f>
        <v>IZ0C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|CffFFD24D兽魂抽奖|r</v>
      </c>
      <c r="I283" s="27" t="str">
        <f>VLOOKUP(B283,物品!B:CV,99,FALSE)</f>
        <v>|CffFFD24D兽魂抽奖|r</v>
      </c>
      <c r="J283" s="165" t="str">
        <f t="shared" si="137"/>
        <v>|CffFFD24D兽魂抽奖|r</v>
      </c>
      <c r="K283" s="165" t="str">
        <f t="shared" si="138"/>
        <v>|CffFFD24D兽魂抽奖|r</v>
      </c>
      <c r="L283" s="27"/>
      <c r="M283" s="166" t="str">
        <f>VLOOKUP(LEFT(RIGHT(B283,5),4),物品!B:CU,20,FALSE)</f>
        <v>ReplaceableTextures\\CommandButtons\\BTNIH00.blp</v>
      </c>
      <c r="N283" s="184" t="s">
        <v>83</v>
      </c>
      <c r="O283" s="166" t="s">
        <v>98</v>
      </c>
      <c r="P283" s="27">
        <v>0</v>
      </c>
      <c r="Q283" s="27">
        <v>0</v>
      </c>
      <c r="R283" s="184" t="s">
        <v>83</v>
      </c>
      <c r="S283" s="184" t="s">
        <v>83</v>
      </c>
      <c r="T283" s="184" t="s">
        <v>83</v>
      </c>
      <c r="U283" s="184" t="s">
        <v>83</v>
      </c>
      <c r="V283" s="27"/>
      <c r="W283" s="27" t="s">
        <v>88</v>
      </c>
      <c r="X283" s="27">
        <v>0</v>
      </c>
      <c r="Y283" s="184" t="s">
        <v>83</v>
      </c>
      <c r="Z283" s="27">
        <v>0</v>
      </c>
      <c r="AA283" s="27">
        <v>9999999</v>
      </c>
      <c r="AB283" s="27">
        <v>0</v>
      </c>
      <c r="AC283" s="27">
        <v>1</v>
      </c>
      <c r="AD283" s="27">
        <v>1</v>
      </c>
      <c r="AE283" s="184" t="s">
        <v>83</v>
      </c>
      <c r="AF283" s="184" t="s">
        <v>83</v>
      </c>
      <c r="AG283" s="184" t="s">
        <v>83</v>
      </c>
      <c r="AH283" s="184" t="s">
        <v>83</v>
      </c>
      <c r="AI283" s="27">
        <v>1</v>
      </c>
      <c r="AJ283" s="27"/>
      <c r="AK283" s="27">
        <v>1</v>
      </c>
      <c r="AL283" s="27">
        <v>1</v>
      </c>
      <c r="AM283" s="184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物品!B285</f>
        <v>IZ10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|CffFFD24D占星卜卦|r</v>
      </c>
      <c r="I284" s="27" t="str">
        <f>VLOOKUP(B284,物品!B:CV,99,FALSE)</f>
        <v>|CffF0F0F0有几率获得|r|Cffffd24d好东西|r|Cfff0f0f0，也有可能|r|Cffcccccc打水漂|r|Cfff0f0f0。|n|n|r|Cff00ff7f观今夜星象，抽就完事了...|r</v>
      </c>
      <c r="J284" s="165" t="str">
        <f t="shared" si="137"/>
        <v>|CffFFD24D占星卜卦|r</v>
      </c>
      <c r="K284" s="165" t="str">
        <f t="shared" si="138"/>
        <v>|CffF0F0F0有几率获得|r|Cffffd24d好东西|r|Cfff0f0f0，也有可能|r|Cffcccccc打水漂|r|Cfff0f0f0。|n|n|r|Cff00ff7f观今夜星象，抽就完事了...|r</v>
      </c>
      <c r="L284" s="27"/>
      <c r="M284" s="166" t="str">
        <f>VLOOKUP(LEFT(RIGHT(B284,5),4),物品!B:CU,20,FALSE)</f>
        <v>ReplaceableTextures\\CommandButtons\\BTNIH00.blp</v>
      </c>
      <c r="N284" s="184" t="s">
        <v>83</v>
      </c>
      <c r="O284" s="166" t="s">
        <v>98</v>
      </c>
      <c r="P284" s="27">
        <v>0</v>
      </c>
      <c r="Q284" s="27">
        <v>0</v>
      </c>
      <c r="R284" s="184" t="s">
        <v>83</v>
      </c>
      <c r="S284" s="184" t="s">
        <v>83</v>
      </c>
      <c r="T284" s="184" t="s">
        <v>83</v>
      </c>
      <c r="U284" s="184" t="s">
        <v>83</v>
      </c>
      <c r="V284" s="27"/>
      <c r="W284" s="27" t="s">
        <v>88</v>
      </c>
      <c r="X284" s="27">
        <v>3888</v>
      </c>
      <c r="Y284" s="184" t="s">
        <v>83</v>
      </c>
      <c r="Z284" s="27">
        <v>0</v>
      </c>
      <c r="AA284" s="27">
        <v>1</v>
      </c>
      <c r="AB284" s="27">
        <v>0</v>
      </c>
      <c r="AC284" s="27">
        <v>1</v>
      </c>
      <c r="AD284" s="27">
        <v>1</v>
      </c>
      <c r="AE284" s="184" t="s">
        <v>83</v>
      </c>
      <c r="AF284" s="184" t="s">
        <v>83</v>
      </c>
      <c r="AG284" s="184" t="s">
        <v>83</v>
      </c>
      <c r="AH284" s="184" t="s">
        <v>83</v>
      </c>
      <c r="AI284" s="27">
        <v>1</v>
      </c>
      <c r="AJ284" s="27"/>
      <c r="AK284" s="27">
        <v>1</v>
      </c>
      <c r="AL284" s="27">
        <v>1</v>
      </c>
      <c r="AM284" s="184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物品!B286</f>
        <v>IZ11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|CffFF0000悬赏任务|r</v>
      </c>
      <c r="I285" s="27">
        <f>VLOOKUP(B285,物品!B:CV,99,FALSE)</f>
        <v>0</v>
      </c>
      <c r="J285" s="165" t="str">
        <f t="shared" si="137"/>
        <v>|CffFF0000悬赏任务|r</v>
      </c>
      <c r="K285" s="165">
        <f t="shared" si="138"/>
        <v>0</v>
      </c>
      <c r="L285" s="27"/>
      <c r="M285" s="166" t="str">
        <f>VLOOKUP(LEFT(RIGHT(B285,5),4),物品!B:CU,20,FALSE)</f>
        <v>ReplaceableTextures\\CommandButtons\\BTNIZ11.blp</v>
      </c>
      <c r="N285" s="184" t="s">
        <v>83</v>
      </c>
      <c r="O285" s="166" t="s">
        <v>98</v>
      </c>
      <c r="P285" s="27">
        <v>0</v>
      </c>
      <c r="Q285" s="27">
        <v>0</v>
      </c>
      <c r="R285" s="184" t="s">
        <v>83</v>
      </c>
      <c r="S285" s="184" t="s">
        <v>83</v>
      </c>
      <c r="T285" s="184" t="s">
        <v>83</v>
      </c>
      <c r="U285" s="184" t="s">
        <v>83</v>
      </c>
      <c r="V285" s="27"/>
      <c r="W285" s="27" t="s">
        <v>88</v>
      </c>
      <c r="X285" s="27">
        <v>39999</v>
      </c>
      <c r="Y285" s="184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4" t="s">
        <v>83</v>
      </c>
      <c r="AF285" s="184" t="s">
        <v>83</v>
      </c>
      <c r="AG285" s="184" t="s">
        <v>83</v>
      </c>
      <c r="AH285" s="184" t="s">
        <v>83</v>
      </c>
      <c r="AI285" s="27">
        <v>1</v>
      </c>
      <c r="AJ285" s="27"/>
      <c r="AK285" s="27">
        <v>1</v>
      </c>
      <c r="AL285" s="27">
        <v>1</v>
      </c>
      <c r="AM285" s="184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物品!B287</f>
        <v>IS13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|cffffd24d强化饰品等级|n|r</v>
      </c>
      <c r="I286" s="27" t="str">
        <f>VLOOKUP(B286,物品!B:CV,99,FALSE)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86" s="165" t="str">
        <f t="shared" si="137"/>
        <v>|cffffd24d强化饰品等级|n|r</v>
      </c>
      <c r="K286" s="165" t="str">
        <f t="shared" si="138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86" s="27"/>
      <c r="M286" s="166" t="str">
        <f>VLOOKUP(LEFT(RIGHT(B286,5),4),物品!B:CU,20,FALSE)</f>
        <v>ReplaceableTextures\\CommandButtons\\BTNZ10.blp</v>
      </c>
      <c r="N286" s="184" t="s">
        <v>83</v>
      </c>
      <c r="O286" s="166" t="s">
        <v>98</v>
      </c>
      <c r="P286" s="27">
        <v>0</v>
      </c>
      <c r="Q286" s="27">
        <v>1</v>
      </c>
      <c r="R286" s="184" t="s">
        <v>83</v>
      </c>
      <c r="S286" s="184" t="s">
        <v>83</v>
      </c>
      <c r="T286" s="184" t="s">
        <v>83</v>
      </c>
      <c r="U286" s="184" t="s">
        <v>83</v>
      </c>
      <c r="V286" s="27"/>
      <c r="W286" s="27" t="s">
        <v>88</v>
      </c>
      <c r="X286" s="27">
        <v>0</v>
      </c>
      <c r="Y286" s="184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4" t="s">
        <v>83</v>
      </c>
      <c r="AF286" s="184" t="s">
        <v>83</v>
      </c>
      <c r="AG286" s="184" t="s">
        <v>83</v>
      </c>
      <c r="AH286" s="184" t="s">
        <v>83</v>
      </c>
      <c r="AI286" s="27">
        <v>1</v>
      </c>
      <c r="AJ286" s="27"/>
      <c r="AK286" s="27">
        <v>1</v>
      </c>
      <c r="AL286" s="27">
        <v>1</v>
      </c>
      <c r="AM286" s="184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物品!B288</f>
        <v>IS14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|CffFFD24D强化药品等级|r</v>
      </c>
      <c r="I287" s="27" t="str">
        <f>VLOOKUP(B287,物品!B:CV,99,FALSE)</f>
        <v>|cffffcc00升级消耗：|r150+等级*150杀敌数|n|n|cff00ff7f最高升至10级|r</v>
      </c>
      <c r="J287" s="165" t="str">
        <f t="shared" ref="J287:J288" si="147">H287</f>
        <v>|CffFFD24D强化药品等级|r</v>
      </c>
      <c r="K287" s="165" t="str">
        <f t="shared" ref="K287:K288" si="148">I287</f>
        <v>|cffffcc00升级消耗：|r150+等级*150杀敌数|n|n|cff00ff7f最高升至10级|r</v>
      </c>
      <c r="L287" s="27"/>
      <c r="M287" s="166" t="str">
        <f>VLOOKUP(LEFT(RIGHT(B287,5),4),物品!B:CU,20,FALSE)</f>
        <v>ReplaceableTextures\\CommandButtons\\BTNAG06.blp</v>
      </c>
      <c r="N287" s="184" t="s">
        <v>83</v>
      </c>
      <c r="O287" s="166" t="s">
        <v>98</v>
      </c>
      <c r="P287" s="27">
        <v>0</v>
      </c>
      <c r="Q287" s="27">
        <v>1</v>
      </c>
      <c r="R287" s="184" t="s">
        <v>83</v>
      </c>
      <c r="S287" s="184" t="s">
        <v>83</v>
      </c>
      <c r="T287" s="184" t="s">
        <v>83</v>
      </c>
      <c r="U287" s="184" t="s">
        <v>83</v>
      </c>
      <c r="V287" s="27"/>
      <c r="W287" s="27" t="s">
        <v>88</v>
      </c>
      <c r="X287" s="27">
        <v>0</v>
      </c>
      <c r="Y287" s="184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4" t="s">
        <v>83</v>
      </c>
      <c r="AF287" s="184" t="s">
        <v>83</v>
      </c>
      <c r="AG287" s="184" t="s">
        <v>83</v>
      </c>
      <c r="AH287" s="184" t="s">
        <v>83</v>
      </c>
      <c r="AI287" s="27">
        <v>1</v>
      </c>
      <c r="AJ287" s="27"/>
      <c r="AK287" s="27">
        <v>1</v>
      </c>
      <c r="AL287" s="27">
        <v>1</v>
      </c>
      <c r="AM287" s="184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物品!B289</f>
        <v>IB00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星耀福利</v>
      </c>
      <c r="I288" s="27" t="str">
        <f>VLOOKUP(B288,物品!B:CV,99,FALSE)</f>
        <v>|cffffcc33平台名称带有“星耀”开局自动激活！|n|n|r奖励：|n|cffffcc00每秒金币+1|n每秒攻击+1|n每秒生命+5|r</v>
      </c>
      <c r="J288" s="165" t="str">
        <f t="shared" si="147"/>
        <v>星耀福利</v>
      </c>
      <c r="K288" s="165" t="str">
        <f t="shared" si="148"/>
        <v>|cffffcc33平台名称带有“星耀”开局自动激活！|n|n|r奖励：|n|cffffcc00每秒金币+1|n每秒攻击+1|n每秒生命+5|r</v>
      </c>
      <c r="L288" s="27"/>
      <c r="M288" s="166" t="str">
        <f>VLOOKUP(LEFT(RIGHT(B288,5),4),物品!B:CU,20,FALSE)</f>
        <v>ReplaceableTextures\\CommandButtons\\BTNIB00.blp</v>
      </c>
      <c r="N288" s="184" t="s">
        <v>83</v>
      </c>
      <c r="O288" s="166" t="s">
        <v>98</v>
      </c>
      <c r="P288" s="27">
        <v>0</v>
      </c>
      <c r="Q288" s="27">
        <v>0</v>
      </c>
      <c r="R288" s="184" t="s">
        <v>83</v>
      </c>
      <c r="S288" s="184" t="s">
        <v>83</v>
      </c>
      <c r="T288" s="184" t="s">
        <v>83</v>
      </c>
      <c r="U288" s="184" t="s">
        <v>83</v>
      </c>
      <c r="V288" s="27"/>
      <c r="W288" s="27" t="s">
        <v>88</v>
      </c>
      <c r="X288" s="27">
        <v>0</v>
      </c>
      <c r="Y288" s="184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4" t="s">
        <v>83</v>
      </c>
      <c r="AF288" s="184" t="s">
        <v>83</v>
      </c>
      <c r="AG288" s="184" t="s">
        <v>83</v>
      </c>
      <c r="AH288" s="184" t="s">
        <v>83</v>
      </c>
      <c r="AI288" s="27">
        <v>1</v>
      </c>
      <c r="AJ288" s="27"/>
      <c r="AK288" s="27">
        <v>1</v>
      </c>
      <c r="AL288" s="27">
        <v>1</v>
      </c>
      <c r="AM288" s="184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物品!B290</f>
        <v>IB01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公众号礼包</v>
      </c>
      <c r="I289" s="27" t="str">
        <f>VLOOKUP(B289,物品!B:CV,99,FALSE)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89" s="165" t="str">
        <f t="shared" ref="J289:K293" si="149">H289</f>
        <v>公众号礼包</v>
      </c>
      <c r="K289" s="165" t="str">
        <f t="shared" si="149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89" s="27"/>
      <c r="M289" s="166" t="str">
        <f>VLOOKUP(LEFT(RIGHT(B289,5),4),物品!B:CU,20,FALSE)</f>
        <v>ReplaceableTextures\\CommandButtons\\BTNIB01.blp</v>
      </c>
      <c r="N289" s="184" t="s">
        <v>83</v>
      </c>
      <c r="O289" s="166" t="s">
        <v>98</v>
      </c>
      <c r="P289" s="27">
        <v>0</v>
      </c>
      <c r="Q289" s="27">
        <v>0</v>
      </c>
      <c r="R289" s="184" t="s">
        <v>83</v>
      </c>
      <c r="S289" s="184" t="s">
        <v>83</v>
      </c>
      <c r="T289" s="184" t="s">
        <v>83</v>
      </c>
      <c r="U289" s="184" t="s">
        <v>83</v>
      </c>
      <c r="V289" s="27"/>
      <c r="W289" s="27" t="s">
        <v>88</v>
      </c>
      <c r="X289" s="27">
        <v>0</v>
      </c>
      <c r="Y289" s="184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4" t="s">
        <v>83</v>
      </c>
      <c r="AF289" s="184" t="s">
        <v>83</v>
      </c>
      <c r="AG289" s="184" t="s">
        <v>83</v>
      </c>
      <c r="AH289" s="184" t="s">
        <v>83</v>
      </c>
      <c r="AI289" s="27">
        <v>1</v>
      </c>
      <c r="AJ289" s="27"/>
      <c r="AK289" s="27">
        <v>1</v>
      </c>
      <c r="AL289" s="27">
        <v>1</v>
      </c>
      <c r="AM289" s="184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物品!B291</f>
        <v>IB02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入群礼包</v>
      </c>
      <c r="I290" s="27" t="str">
        <f>VLOOKUP(B290,物品!B:CV,99,FALSE)</f>
        <v>加入《|cff00ffcc全民封神|r》官方QQ群，即可获得入群礼包码！|n|n输入礼包码即可获得：|n金币+1000，每秒攻击+2，每秒业力+2</v>
      </c>
      <c r="J290" s="165" t="str">
        <f t="shared" si="149"/>
        <v>入群礼包</v>
      </c>
      <c r="K290" s="165" t="str">
        <f t="shared" si="149"/>
        <v>加入《|cff00ffcc全民封神|r》官方QQ群，即可获得入群礼包码！|n|n输入礼包码即可获得：|n金币+1000，每秒攻击+2，每秒业力+2</v>
      </c>
      <c r="L290" s="27"/>
      <c r="M290" s="166" t="str">
        <f>VLOOKUP(LEFT(RIGHT(B290,5),4),物品!B:CU,20,FALSE)</f>
        <v>ReplaceableTextures\\CommandButtons\\BTNIB02.blp</v>
      </c>
      <c r="N290" s="184" t="s">
        <v>83</v>
      </c>
      <c r="O290" s="166" t="s">
        <v>98</v>
      </c>
      <c r="P290" s="27">
        <v>1</v>
      </c>
      <c r="Q290" s="27">
        <v>0</v>
      </c>
      <c r="R290" s="184" t="s">
        <v>83</v>
      </c>
      <c r="S290" s="184" t="s">
        <v>83</v>
      </c>
      <c r="T290" s="184" t="s">
        <v>83</v>
      </c>
      <c r="U290" s="184" t="s">
        <v>83</v>
      </c>
      <c r="V290" s="27"/>
      <c r="W290" s="27" t="s">
        <v>88</v>
      </c>
      <c r="X290" s="27">
        <v>0</v>
      </c>
      <c r="Y290" s="184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4" t="s">
        <v>83</v>
      </c>
      <c r="AF290" s="184" t="s">
        <v>83</v>
      </c>
      <c r="AG290" s="184" t="s">
        <v>83</v>
      </c>
      <c r="AH290" s="184" t="s">
        <v>83</v>
      </c>
      <c r="AI290" s="27">
        <v>1</v>
      </c>
      <c r="AJ290" s="27"/>
      <c r="AK290" s="27">
        <v>1</v>
      </c>
      <c r="AL290" s="27">
        <v>1</v>
      </c>
      <c r="AM290" s="184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物品!B292</f>
        <v>IB03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拜年礼包</v>
      </c>
      <c r="I291" s="27" t="str">
        <f>VLOOKUP(B291,物品!B:CV,99,FALSE)</f>
        <v>|cff99ccff给与地图有效评论建议|r即可领取：|n每秒生命+100，每秒业力+2|n|n|r|cff808080地图等级达到3级可领取|r</v>
      </c>
      <c r="J291" s="165" t="str">
        <f t="shared" si="149"/>
        <v>拜年礼包</v>
      </c>
      <c r="K291" s="165" t="str">
        <f t="shared" si="149"/>
        <v>|cff99ccff给与地图有效评论建议|r即可领取：|n每秒生命+100，每秒业力+2|n|n|r|cff808080地图等级达到3级可领取|r</v>
      </c>
      <c r="L291" s="27"/>
      <c r="M291" s="166" t="str">
        <f>VLOOKUP(LEFT(RIGHT(B291,5),4),物品!B:CU,20,FALSE)</f>
        <v>ReplaceableTextures\\CommandButtons\\BTNIB03.blp</v>
      </c>
      <c r="N291" s="184" t="s">
        <v>83</v>
      </c>
      <c r="O291" s="166" t="s">
        <v>98</v>
      </c>
      <c r="P291" s="27">
        <v>2</v>
      </c>
      <c r="Q291" s="27">
        <v>0</v>
      </c>
      <c r="R291" s="184" t="s">
        <v>83</v>
      </c>
      <c r="S291" s="184" t="s">
        <v>83</v>
      </c>
      <c r="T291" s="184" t="s">
        <v>83</v>
      </c>
      <c r="U291" s="184" t="s">
        <v>83</v>
      </c>
      <c r="V291" s="27"/>
      <c r="W291" s="27" t="s">
        <v>88</v>
      </c>
      <c r="X291" s="27">
        <v>0</v>
      </c>
      <c r="Y291" s="184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4" t="s">
        <v>83</v>
      </c>
      <c r="AF291" s="184" t="s">
        <v>83</v>
      </c>
      <c r="AG291" s="184" t="s">
        <v>83</v>
      </c>
      <c r="AH291" s="184" t="s">
        <v>83</v>
      </c>
      <c r="AI291" s="27">
        <v>1</v>
      </c>
      <c r="AJ291" s="27"/>
      <c r="AK291" s="27">
        <v>1</v>
      </c>
      <c r="AL291" s="27">
        <v>1</v>
      </c>
      <c r="AM291" s="184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物品!B293</f>
        <v>IB04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收藏礼包</v>
      </c>
      <c r="I292" s="27" t="str">
        <f>VLOOKUP(B292,物品!B:CV,99,FALSE)</f>
        <v>|cff99ccff房间大厅界面点击右上角《|r|cffcc99ff收藏|r|cff99ccff》后可领取该礼包。|n|n|r属性：|n|cffffcc33攻击伤害+10%|n技能伤害+10%|n重随英雄次数+1|r</v>
      </c>
      <c r="J292" s="165" t="str">
        <f t="shared" si="149"/>
        <v>收藏礼包</v>
      </c>
      <c r="K292" s="165" t="str">
        <f t="shared" si="149"/>
        <v>|cff99ccff房间大厅界面点击右上角《|r|cffcc99ff收藏|r|cff99ccff》后可领取该礼包。|n|n|r属性：|n|cffffcc33攻击伤害+10%|n技能伤害+10%|n重随英雄次数+1|r</v>
      </c>
      <c r="L292" s="27"/>
      <c r="M292" s="166" t="str">
        <f>VLOOKUP(LEFT(RIGHT(B292,5),4),物品!B:CU,20,FALSE)</f>
        <v>ReplaceableTextures\\CommandButtons\\BTNIB04.blp</v>
      </c>
      <c r="N292" s="184" t="s">
        <v>83</v>
      </c>
      <c r="O292" s="166" t="s">
        <v>98</v>
      </c>
      <c r="P292" s="27">
        <v>3</v>
      </c>
      <c r="Q292" s="27">
        <v>0</v>
      </c>
      <c r="R292" s="184" t="s">
        <v>83</v>
      </c>
      <c r="S292" s="184" t="s">
        <v>83</v>
      </c>
      <c r="T292" s="184" t="s">
        <v>83</v>
      </c>
      <c r="U292" s="184" t="s">
        <v>83</v>
      </c>
      <c r="V292" s="27"/>
      <c r="W292" s="27" t="s">
        <v>88</v>
      </c>
      <c r="X292" s="27">
        <v>0</v>
      </c>
      <c r="Y292" s="184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4" t="s">
        <v>83</v>
      </c>
      <c r="AF292" s="184" t="s">
        <v>83</v>
      </c>
      <c r="AG292" s="184" t="s">
        <v>83</v>
      </c>
      <c r="AH292" s="184" t="s">
        <v>83</v>
      </c>
      <c r="AI292" s="27">
        <v>1</v>
      </c>
      <c r="AJ292" s="27"/>
      <c r="AK292" s="27">
        <v>1</v>
      </c>
      <c r="AL292" s="27">
        <v>1</v>
      </c>
      <c r="AM292" s="184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物品!B294</f>
        <v>IB05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重置版礼包</v>
      </c>
      <c r="I293" s="27" t="str">
        <f>VLOOKUP(B293,物品!B:CV,99,FALSE)</f>
        <v>|cff33ff00购买魔兽重制版可领取该礼包！|n|n|r奖励：|n招魂幡Lv3</v>
      </c>
      <c r="J293" s="165" t="str">
        <f t="shared" si="149"/>
        <v>重置版礼包</v>
      </c>
      <c r="K293" s="165" t="str">
        <f t="shared" si="149"/>
        <v>|cff33ff00购买魔兽重制版可领取该礼包！|n|n|r奖励：|n招魂幡Lv3</v>
      </c>
      <c r="L293" s="27"/>
      <c r="M293" s="166" t="str">
        <f>VLOOKUP(LEFT(RIGHT(B293,5),4),物品!B:CU,20,FALSE)</f>
        <v>ReplaceableTextures\\CommandButtons\\BTNIB05.blp</v>
      </c>
      <c r="N293" s="184" t="s">
        <v>83</v>
      </c>
      <c r="O293" s="166" t="s">
        <v>98</v>
      </c>
      <c r="P293" s="27">
        <v>0</v>
      </c>
      <c r="Q293" s="27">
        <v>1</v>
      </c>
      <c r="R293" s="184" t="s">
        <v>83</v>
      </c>
      <c r="S293" s="184" t="s">
        <v>83</v>
      </c>
      <c r="T293" s="184" t="s">
        <v>83</v>
      </c>
      <c r="U293" s="184" t="s">
        <v>83</v>
      </c>
      <c r="V293" s="27"/>
      <c r="W293" s="27" t="s">
        <v>88</v>
      </c>
      <c r="X293" s="27">
        <v>0</v>
      </c>
      <c r="Y293" s="184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4" t="s">
        <v>83</v>
      </c>
      <c r="AF293" s="184" t="s">
        <v>83</v>
      </c>
      <c r="AG293" s="184" t="s">
        <v>83</v>
      </c>
      <c r="AH293" s="184" t="s">
        <v>83</v>
      </c>
      <c r="AI293" s="27">
        <v>1</v>
      </c>
      <c r="AJ293" s="27"/>
      <c r="AK293" s="27">
        <v>1</v>
      </c>
      <c r="AL293" s="27">
        <v>1</v>
      </c>
      <c r="AM293" s="184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物品!B295</f>
        <v>IB06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公会福利(免费入会)</v>
      </c>
      <c r="I294" s="27" t="str">
        <f>VLOOKUP(B294,物品!B:CV,99,FALSE)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J294" s="165" t="str">
        <f t="shared" ref="J294:J301" si="150">H294</f>
        <v>公会福利(免费入会)</v>
      </c>
      <c r="K294" s="165" t="str">
        <f t="shared" ref="K294:K301" si="151">I294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L294" s="27"/>
      <c r="M294" s="166" t="str">
        <f>VLOOKUP(LEFT(RIGHT(B294,5),4),物品!B:CU,20,FALSE)</f>
        <v>ReplaceableTextures\\CommandButtons\\BTNIB06.blp</v>
      </c>
      <c r="N294" s="184" t="s">
        <v>83</v>
      </c>
      <c r="O294" s="166" t="s">
        <v>98</v>
      </c>
      <c r="P294" s="27">
        <v>1</v>
      </c>
      <c r="Q294" s="27">
        <v>1</v>
      </c>
      <c r="R294" s="184" t="s">
        <v>83</v>
      </c>
      <c r="S294" s="184" t="s">
        <v>83</v>
      </c>
      <c r="T294" s="184" t="s">
        <v>83</v>
      </c>
      <c r="U294" s="184" t="s">
        <v>83</v>
      </c>
      <c r="V294" s="27"/>
      <c r="W294" s="27" t="s">
        <v>88</v>
      </c>
      <c r="X294" s="27">
        <v>0</v>
      </c>
      <c r="Y294" s="184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4" t="s">
        <v>83</v>
      </c>
      <c r="AF294" s="184" t="s">
        <v>83</v>
      </c>
      <c r="AG294" s="184" t="s">
        <v>83</v>
      </c>
      <c r="AH294" s="184" t="s">
        <v>83</v>
      </c>
      <c r="AI294" s="27">
        <v>1</v>
      </c>
      <c r="AJ294" s="27"/>
      <c r="AK294" s="27">
        <v>1</v>
      </c>
      <c r="AL294" s="27">
        <v>1</v>
      </c>
      <c r="AM294" s="184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物品!B296</f>
        <v>IB07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星耀礼包</v>
      </c>
      <c r="I295" s="27" t="str">
        <f>VLOOKUP(B295,物品!B:CV,99,FALSE)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95" s="165" t="str">
        <f t="shared" si="150"/>
        <v>星耀礼包</v>
      </c>
      <c r="K295" s="165" t="str">
        <f t="shared" si="15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95" s="27"/>
      <c r="M295" s="166" t="str">
        <f>VLOOKUP(LEFT(RIGHT(B295,5),4),物品!B:CU,20,FALSE)</f>
        <v>ReplaceableTextures\\CommandButtons\\BTNIB07.blp</v>
      </c>
      <c r="N295" s="184" t="s">
        <v>83</v>
      </c>
      <c r="O295" s="166" t="s">
        <v>98</v>
      </c>
      <c r="P295" s="27">
        <v>2</v>
      </c>
      <c r="Q295" s="27">
        <v>1</v>
      </c>
      <c r="R295" s="184" t="s">
        <v>83</v>
      </c>
      <c r="S295" s="184" t="s">
        <v>83</v>
      </c>
      <c r="T295" s="184" t="s">
        <v>83</v>
      </c>
      <c r="U295" s="184" t="s">
        <v>83</v>
      </c>
      <c r="V295" s="27"/>
      <c r="W295" s="27" t="s">
        <v>88</v>
      </c>
      <c r="X295" s="27">
        <v>0</v>
      </c>
      <c r="Y295" s="184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4" t="s">
        <v>83</v>
      </c>
      <c r="AF295" s="184" t="s">
        <v>83</v>
      </c>
      <c r="AG295" s="184" t="s">
        <v>83</v>
      </c>
      <c r="AH295" s="184" t="s">
        <v>83</v>
      </c>
      <c r="AI295" s="27">
        <v>1</v>
      </c>
      <c r="AJ295" s="27"/>
      <c r="AK295" s="27">
        <v>1</v>
      </c>
      <c r="AL295" s="27">
        <v>1</v>
      </c>
      <c r="AM295" s="184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物品!B297</f>
        <v>IB08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魔芝RPG礼包</v>
      </c>
      <c r="I296" s="27" t="str">
        <f>VLOOKUP(B296,物品!B:CV,99,FALSE)</f>
        <v>|cff99ccff游戏中输入《|r|cff33ff00魔芝RPG|r|cff99ccff》领取本礼包！|r|n|n|r奖励：|n|cffffcc00练功房怪物数量+1|r</v>
      </c>
      <c r="J296" s="165" t="str">
        <f t="shared" si="150"/>
        <v>魔芝RPG礼包</v>
      </c>
      <c r="K296" s="165" t="str">
        <f t="shared" si="151"/>
        <v>|cff99ccff游戏中输入《|r|cff33ff00魔芝RPG|r|cff99ccff》领取本礼包！|r|n|n|r奖励：|n|cffffcc00练功房怪物数量+1|r</v>
      </c>
      <c r="L296" s="27"/>
      <c r="M296" s="166" t="str">
        <f>VLOOKUP(LEFT(RIGHT(B296,5),4),物品!B:CU,20,FALSE)</f>
        <v>ReplaceableTextures\\CommandButtons\\BTNIB08.blp</v>
      </c>
      <c r="N296" s="184" t="s">
        <v>83</v>
      </c>
      <c r="O296" s="166" t="s">
        <v>98</v>
      </c>
      <c r="P296" s="27">
        <v>2</v>
      </c>
      <c r="Q296" s="27">
        <v>0</v>
      </c>
      <c r="R296" s="184" t="s">
        <v>83</v>
      </c>
      <c r="S296" s="184" t="s">
        <v>83</v>
      </c>
      <c r="T296" s="184" t="s">
        <v>83</v>
      </c>
      <c r="U296" s="184" t="s">
        <v>83</v>
      </c>
      <c r="V296" s="27"/>
      <c r="W296" s="27" t="s">
        <v>88</v>
      </c>
      <c r="X296" s="27">
        <v>0</v>
      </c>
      <c r="Y296" s="184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4" t="s">
        <v>83</v>
      </c>
      <c r="AF296" s="184" t="s">
        <v>83</v>
      </c>
      <c r="AG296" s="184" t="s">
        <v>83</v>
      </c>
      <c r="AH296" s="184" t="s">
        <v>83</v>
      </c>
      <c r="AI296" s="27">
        <v>1</v>
      </c>
      <c r="AJ296" s="27"/>
      <c r="AK296" s="27">
        <v>1</v>
      </c>
      <c r="AL296" s="27">
        <v>1</v>
      </c>
      <c r="AM296" s="184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物品!B298</f>
        <v>IB09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老铁礼包</v>
      </c>
      <c r="I297" s="27">
        <f>VLOOKUP(B297,物品!B:CV,99,FALSE)</f>
        <v>0</v>
      </c>
      <c r="J297" s="165" t="str">
        <f t="shared" si="150"/>
        <v>老铁礼包</v>
      </c>
      <c r="K297" s="165">
        <f t="shared" si="151"/>
        <v>0</v>
      </c>
      <c r="L297" s="27"/>
      <c r="M297" s="166" t="str">
        <f>VLOOKUP(LEFT(RIGHT(B297,5),4),物品!B:CU,20,FALSE)</f>
        <v>ReplaceableTextures\\CommandButtons\\BTNIB09.blp</v>
      </c>
      <c r="N297" s="184" t="s">
        <v>83</v>
      </c>
      <c r="O297" s="166" t="s">
        <v>98</v>
      </c>
      <c r="P297" s="27">
        <v>0</v>
      </c>
      <c r="Q297" s="27">
        <v>0</v>
      </c>
      <c r="R297" s="184" t="s">
        <v>83</v>
      </c>
      <c r="S297" s="184" t="s">
        <v>83</v>
      </c>
      <c r="T297" s="184" t="s">
        <v>83</v>
      </c>
      <c r="U297" s="184" t="s">
        <v>83</v>
      </c>
      <c r="V297" s="27"/>
      <c r="W297" s="27" t="s">
        <v>88</v>
      </c>
      <c r="X297" s="27">
        <v>0</v>
      </c>
      <c r="Y297" s="184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4" t="s">
        <v>83</v>
      </c>
      <c r="AF297" s="184" t="s">
        <v>83</v>
      </c>
      <c r="AG297" s="184" t="s">
        <v>83</v>
      </c>
      <c r="AH297" s="184" t="s">
        <v>83</v>
      </c>
      <c r="AI297" s="27">
        <v>1</v>
      </c>
      <c r="AJ297" s="27"/>
      <c r="AK297" s="27">
        <v>1</v>
      </c>
      <c r="AL297" s="27">
        <v>1</v>
      </c>
      <c r="AM297" s="184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物品!B299</f>
        <v>IB10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钻石礼包</v>
      </c>
      <c r="I298" s="27" t="str">
        <f>VLOOKUP(B298,物品!B:CV,99,FALSE)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J298" s="165" t="str">
        <f t="shared" ref="J298" si="152">H298</f>
        <v>钻石礼包</v>
      </c>
      <c r="K298" s="165" t="str">
        <f t="shared" ref="K298" si="153">I298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L298" s="27"/>
      <c r="M298" s="166" t="str">
        <f>VLOOKUP(LEFT(RIGHT(B298,5),4),物品!B:CU,20,FALSE)</f>
        <v>ReplaceableTextures\\commandButtons\\BTNIB11.blp</v>
      </c>
      <c r="N298" s="184" t="s">
        <v>83</v>
      </c>
      <c r="O298" s="166" t="s">
        <v>98</v>
      </c>
      <c r="P298" s="27">
        <v>3</v>
      </c>
      <c r="Q298" s="27">
        <v>1</v>
      </c>
      <c r="R298" s="184" t="s">
        <v>83</v>
      </c>
      <c r="S298" s="184" t="s">
        <v>83</v>
      </c>
      <c r="T298" s="184" t="s">
        <v>83</v>
      </c>
      <c r="U298" s="184" t="s">
        <v>83</v>
      </c>
      <c r="V298" s="27"/>
      <c r="W298" s="27" t="s">
        <v>88</v>
      </c>
      <c r="X298" s="27">
        <v>0</v>
      </c>
      <c r="Y298" s="184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4" t="s">
        <v>83</v>
      </c>
      <c r="AF298" s="184" t="s">
        <v>83</v>
      </c>
      <c r="AG298" s="184" t="s">
        <v>83</v>
      </c>
      <c r="AH298" s="184" t="s">
        <v>83</v>
      </c>
      <c r="AI298" s="27">
        <v>1</v>
      </c>
      <c r="AJ298" s="27"/>
      <c r="AK298" s="27">
        <v>1</v>
      </c>
      <c r="AL298" s="27">
        <v>1</v>
      </c>
      <c r="AM298" s="184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物品!B300</f>
        <v>IB11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狗作者的补偿</v>
      </c>
      <c r="I299" s="27" t="str">
        <f>VLOOKUP(B299,物品!B:CV,99,FALSE)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J299" s="165" t="str">
        <f t="shared" ref="J299" si="154">H299</f>
        <v>狗作者的补偿</v>
      </c>
      <c r="K299" s="165" t="str">
        <f t="shared" ref="K299" si="155">I299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L299" s="27"/>
      <c r="M299" s="166" t="str">
        <f>VLOOKUP(LEFT(RIGHT(B299,5),4),物品!B:CU,20,FALSE)</f>
        <v>ReplaceableTextures\\commandButtons\\BTNRJ2N.blp</v>
      </c>
      <c r="N299" s="184" t="s">
        <v>83</v>
      </c>
      <c r="O299" s="166" t="s">
        <v>98</v>
      </c>
      <c r="P299" s="27">
        <v>1</v>
      </c>
      <c r="Q299" s="27">
        <v>2</v>
      </c>
      <c r="R299" s="184" t="s">
        <v>83</v>
      </c>
      <c r="S299" s="184" t="s">
        <v>83</v>
      </c>
      <c r="T299" s="184" t="s">
        <v>83</v>
      </c>
      <c r="U299" s="184" t="s">
        <v>83</v>
      </c>
      <c r="V299" s="27"/>
      <c r="W299" s="27" t="s">
        <v>88</v>
      </c>
      <c r="X299" s="27">
        <v>0</v>
      </c>
      <c r="Y299" s="184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4" t="s">
        <v>83</v>
      </c>
      <c r="AF299" s="184" t="s">
        <v>83</v>
      </c>
      <c r="AG299" s="184" t="s">
        <v>83</v>
      </c>
      <c r="AH299" s="184" t="s">
        <v>83</v>
      </c>
      <c r="AI299" s="27">
        <v>1</v>
      </c>
      <c r="AJ299" s="27"/>
      <c r="AK299" s="27">
        <v>1</v>
      </c>
      <c r="AL299" s="27">
        <v>1</v>
      </c>
      <c r="AM299" s="184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物品!B301</f>
        <v>IB50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已领取星耀福利</v>
      </c>
      <c r="I300" s="27" t="str">
        <f>VLOOKUP(B300,物品!B:CV,99,FALSE)</f>
        <v>|cffffcc33平台名称带有“星耀”开局自动激活！|n|n|r奖励：|n|cffffcc00每秒金币+1|n每秒攻击+1|n每秒生命+5|r|N|N|cff00ff00已领取该礼包</v>
      </c>
      <c r="J300" s="165" t="str">
        <f t="shared" ref="J300" si="156">H300</f>
        <v>已领取星耀福利</v>
      </c>
      <c r="K300" s="165" t="str">
        <f t="shared" ref="K300" si="157">I300</f>
        <v>|cffffcc33平台名称带有“星耀”开局自动激活！|n|n|r奖励：|n|cffffcc00每秒金币+1|n每秒攻击+1|n每秒生命+5|r|N|N|cff00ff00已领取该礼包</v>
      </c>
      <c r="L300" s="27"/>
      <c r="M300" s="166" t="str">
        <f>VLOOKUP(LEFT(RIGHT(B300,5),4),物品!B:CU,20,FALSE)</f>
        <v>ReplaceableTextures\\commandButtons\\BTNLBUI01.blp</v>
      </c>
      <c r="N300" s="184" t="s">
        <v>83</v>
      </c>
      <c r="O300" s="166" t="s">
        <v>98</v>
      </c>
      <c r="P300" s="27">
        <v>0</v>
      </c>
      <c r="Q300" s="27">
        <v>0</v>
      </c>
      <c r="R300" s="184" t="s">
        <v>83</v>
      </c>
      <c r="S300" s="184" t="s">
        <v>83</v>
      </c>
      <c r="T300" s="184" t="s">
        <v>83</v>
      </c>
      <c r="U300" s="184" t="s">
        <v>83</v>
      </c>
      <c r="V300" s="27"/>
      <c r="W300" s="27" t="s">
        <v>88</v>
      </c>
      <c r="X300" s="27">
        <v>0</v>
      </c>
      <c r="Y300" s="184" t="s">
        <v>83</v>
      </c>
      <c r="Z300" s="27">
        <v>0</v>
      </c>
      <c r="AA300" s="27">
        <v>0</v>
      </c>
      <c r="AB300" s="27">
        <v>0</v>
      </c>
      <c r="AC300" s="27">
        <v>0</v>
      </c>
      <c r="AD300" s="27">
        <v>1</v>
      </c>
      <c r="AE300" s="184" t="s">
        <v>83</v>
      </c>
      <c r="AF300" s="184" t="s">
        <v>83</v>
      </c>
      <c r="AG300" s="184" t="s">
        <v>83</v>
      </c>
      <c r="AH300" s="184" t="s">
        <v>83</v>
      </c>
      <c r="AI300" s="27">
        <v>1</v>
      </c>
      <c r="AJ300" s="27"/>
      <c r="AK300" s="27">
        <v>1</v>
      </c>
      <c r="AL300" s="27">
        <v>1</v>
      </c>
      <c r="AM300" s="184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物品!B302</f>
        <v>IB51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已领取公众号礼包</v>
      </c>
      <c r="I301" s="27" t="str">
        <f>VLOOKUP(B301,物品!B:CV,99,FALSE)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301" s="165" t="str">
        <f t="shared" si="150"/>
        <v>已领取公众号礼包</v>
      </c>
      <c r="K301" s="165" t="str">
        <f t="shared" si="15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301" s="27"/>
      <c r="M301" s="166" t="str">
        <f>VLOOKUP(LEFT(RIGHT(B301,5),4),物品!B:CU,20,FALSE)</f>
        <v>ReplaceableTextures\\commandButtons\\BTNLBUI01.blp</v>
      </c>
      <c r="N301" s="184" t="s">
        <v>83</v>
      </c>
      <c r="O301" s="166" t="s">
        <v>98</v>
      </c>
      <c r="P301" s="27">
        <v>0</v>
      </c>
      <c r="Q301" s="27">
        <v>0</v>
      </c>
      <c r="R301" s="184" t="s">
        <v>83</v>
      </c>
      <c r="S301" s="184" t="s">
        <v>83</v>
      </c>
      <c r="T301" s="184" t="s">
        <v>83</v>
      </c>
      <c r="U301" s="184" t="s">
        <v>83</v>
      </c>
      <c r="V301" s="27"/>
      <c r="W301" s="27" t="s">
        <v>88</v>
      </c>
      <c r="X301" s="27">
        <v>0</v>
      </c>
      <c r="Y301" s="184" t="s">
        <v>83</v>
      </c>
      <c r="Z301" s="27">
        <v>0</v>
      </c>
      <c r="AA301" s="27">
        <v>0</v>
      </c>
      <c r="AB301" s="27">
        <v>0</v>
      </c>
      <c r="AC301" s="27">
        <v>0</v>
      </c>
      <c r="AD301" s="27">
        <v>1</v>
      </c>
      <c r="AE301" s="184" t="s">
        <v>83</v>
      </c>
      <c r="AF301" s="184" t="s">
        <v>83</v>
      </c>
      <c r="AG301" s="184" t="s">
        <v>83</v>
      </c>
      <c r="AH301" s="184" t="s">
        <v>83</v>
      </c>
      <c r="AI301" s="27">
        <v>1</v>
      </c>
      <c r="AJ301" s="27"/>
      <c r="AK301" s="27">
        <v>1</v>
      </c>
      <c r="AL301" s="27">
        <v>1</v>
      </c>
      <c r="AM301" s="184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物品!B303</f>
        <v>IB52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已领取入群礼包</v>
      </c>
      <c r="I302" s="27" t="str">
        <f>VLOOKUP(B302,物品!B:CV,99,FALSE)</f>
        <v>加入《|cff00ffcc全民封神|r》官方QQ群，即可获得入群礼包码！|n|n输入礼包码即可获得：|n金币+1000，每秒攻击+2，每秒业力+2|N|N|cff00ff00已领取该礼包</v>
      </c>
      <c r="J302" s="165" t="str">
        <f t="shared" ref="J302:J316" si="158">H302</f>
        <v>已领取入群礼包</v>
      </c>
      <c r="K302" s="165" t="str">
        <f t="shared" ref="K302:K316" si="159">I302</f>
        <v>加入《|cff00ffcc全民封神|r》官方QQ群，即可获得入群礼包码！|n|n输入礼包码即可获得：|n金币+1000，每秒攻击+2，每秒业力+2|N|N|cff00ff00已领取该礼包</v>
      </c>
      <c r="L302" s="27"/>
      <c r="M302" s="166" t="str">
        <f>VLOOKUP(LEFT(RIGHT(B302,5),4),物品!B:CU,20,FALSE)</f>
        <v>ReplaceableTextures\\commandButtons\\BTNLBUI01.blp</v>
      </c>
      <c r="N302" s="184" t="s">
        <v>83</v>
      </c>
      <c r="O302" s="166" t="s">
        <v>98</v>
      </c>
      <c r="P302" s="27">
        <v>1</v>
      </c>
      <c r="Q302" s="27">
        <v>0</v>
      </c>
      <c r="R302" s="184" t="s">
        <v>83</v>
      </c>
      <c r="S302" s="184" t="s">
        <v>83</v>
      </c>
      <c r="T302" s="184" t="s">
        <v>83</v>
      </c>
      <c r="U302" s="184" t="s">
        <v>83</v>
      </c>
      <c r="V302" s="27"/>
      <c r="W302" s="27" t="s">
        <v>88</v>
      </c>
      <c r="X302" s="27">
        <v>0</v>
      </c>
      <c r="Y302" s="184" t="s">
        <v>83</v>
      </c>
      <c r="Z302" s="27">
        <v>0</v>
      </c>
      <c r="AA302" s="27">
        <v>0</v>
      </c>
      <c r="AB302" s="27">
        <v>0</v>
      </c>
      <c r="AC302" s="27">
        <v>0</v>
      </c>
      <c r="AD302" s="27">
        <v>1</v>
      </c>
      <c r="AE302" s="184" t="s">
        <v>83</v>
      </c>
      <c r="AF302" s="184" t="s">
        <v>83</v>
      </c>
      <c r="AG302" s="184" t="s">
        <v>83</v>
      </c>
      <c r="AH302" s="184" t="s">
        <v>83</v>
      </c>
      <c r="AI302" s="27">
        <v>1</v>
      </c>
      <c r="AJ302" s="27"/>
      <c r="AK302" s="27">
        <v>1</v>
      </c>
      <c r="AL302" s="27">
        <v>1</v>
      </c>
      <c r="AM302" s="184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物品!B304</f>
        <v>IB53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已领取拜年礼包</v>
      </c>
      <c r="I303" s="27" t="str">
        <f>VLOOKUP(B303,物品!B:CV,99,FALSE)</f>
        <v>|cff99ccff给与地图有效评论建议|r即可领取：|n每秒生命+100，每秒业力+2|n|n|r|cff808080地图等级达到3级可领取|r|N|N|cff00ff00已领取该礼包</v>
      </c>
      <c r="J303" s="165" t="str">
        <f t="shared" si="158"/>
        <v>已领取拜年礼包</v>
      </c>
      <c r="K303" s="165" t="str">
        <f t="shared" si="159"/>
        <v>|cff99ccff给与地图有效评论建议|r即可领取：|n每秒生命+100，每秒业力+2|n|n|r|cff808080地图等级达到3级可领取|r|N|N|cff00ff00已领取该礼包</v>
      </c>
      <c r="L303" s="27"/>
      <c r="M303" s="166" t="str">
        <f>VLOOKUP(LEFT(RIGHT(B303,5),4),物品!B:CU,20,FALSE)</f>
        <v>ReplaceableTextures\\commandButtons\\BTNLBUI01.blp</v>
      </c>
      <c r="N303" s="184" t="s">
        <v>83</v>
      </c>
      <c r="O303" s="166" t="s">
        <v>98</v>
      </c>
      <c r="P303" s="27">
        <v>2</v>
      </c>
      <c r="Q303" s="27">
        <v>0</v>
      </c>
      <c r="R303" s="184" t="s">
        <v>83</v>
      </c>
      <c r="S303" s="184" t="s">
        <v>83</v>
      </c>
      <c r="T303" s="184" t="s">
        <v>83</v>
      </c>
      <c r="U303" s="184" t="s">
        <v>83</v>
      </c>
      <c r="V303" s="27"/>
      <c r="W303" s="27" t="s">
        <v>88</v>
      </c>
      <c r="X303" s="27">
        <v>0</v>
      </c>
      <c r="Y303" s="184" t="s">
        <v>83</v>
      </c>
      <c r="Z303" s="27">
        <v>0</v>
      </c>
      <c r="AA303" s="27">
        <v>0</v>
      </c>
      <c r="AB303" s="27">
        <v>0</v>
      </c>
      <c r="AC303" s="27">
        <v>0</v>
      </c>
      <c r="AD303" s="27">
        <v>1</v>
      </c>
      <c r="AE303" s="184" t="s">
        <v>83</v>
      </c>
      <c r="AF303" s="184" t="s">
        <v>83</v>
      </c>
      <c r="AG303" s="184" t="s">
        <v>83</v>
      </c>
      <c r="AH303" s="184" t="s">
        <v>83</v>
      </c>
      <c r="AI303" s="27">
        <v>1</v>
      </c>
      <c r="AJ303" s="27"/>
      <c r="AK303" s="27">
        <v>1</v>
      </c>
      <c r="AL303" s="27">
        <v>1</v>
      </c>
      <c r="AM303" s="184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物品!B305</f>
        <v>IB54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已领取收藏礼包</v>
      </c>
      <c r="I304" s="27" t="str">
        <f>VLOOKUP(B304,物品!B:CV,99,FALSE)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304" s="165" t="str">
        <f t="shared" si="158"/>
        <v>已领取收藏礼包</v>
      </c>
      <c r="K304" s="165" t="str">
        <f t="shared" si="159"/>
        <v>|cff99ccff房间大厅界面点击右上角《|r|cffcc99ff收藏|r|cff99ccff》后可领取该礼包。|n|n|r属性：|n|cffffcc33攻击伤害+10%|n技能伤害+10%|n重随英雄次数+1|r|N|N|cff00ff00已领取该礼包</v>
      </c>
      <c r="L304" s="27"/>
      <c r="M304" s="166" t="str">
        <f>VLOOKUP(LEFT(RIGHT(B304,5),4),物品!B:CU,20,FALSE)</f>
        <v>ReplaceableTextures\\commandButtons\\BTNLBUI01.blp</v>
      </c>
      <c r="N304" s="184" t="s">
        <v>83</v>
      </c>
      <c r="O304" s="166" t="s">
        <v>98</v>
      </c>
      <c r="P304" s="27">
        <v>3</v>
      </c>
      <c r="Q304" s="27">
        <v>0</v>
      </c>
      <c r="R304" s="184" t="s">
        <v>83</v>
      </c>
      <c r="S304" s="184" t="s">
        <v>83</v>
      </c>
      <c r="T304" s="184" t="s">
        <v>83</v>
      </c>
      <c r="U304" s="184" t="s">
        <v>83</v>
      </c>
      <c r="V304" s="27"/>
      <c r="W304" s="27" t="s">
        <v>88</v>
      </c>
      <c r="X304" s="27">
        <v>0</v>
      </c>
      <c r="Y304" s="184" t="s">
        <v>83</v>
      </c>
      <c r="Z304" s="27">
        <v>0</v>
      </c>
      <c r="AA304" s="27">
        <v>0</v>
      </c>
      <c r="AB304" s="27">
        <v>0</v>
      </c>
      <c r="AC304" s="27">
        <v>0</v>
      </c>
      <c r="AD304" s="27">
        <v>1</v>
      </c>
      <c r="AE304" s="184" t="s">
        <v>83</v>
      </c>
      <c r="AF304" s="184" t="s">
        <v>83</v>
      </c>
      <c r="AG304" s="184" t="s">
        <v>83</v>
      </c>
      <c r="AH304" s="184" t="s">
        <v>83</v>
      </c>
      <c r="AI304" s="27">
        <v>1</v>
      </c>
      <c r="AJ304" s="27"/>
      <c r="AK304" s="27">
        <v>1</v>
      </c>
      <c r="AL304" s="27">
        <v>1</v>
      </c>
      <c r="AM304" s="184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物品!B306</f>
        <v>IB55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已领取重置版礼包</v>
      </c>
      <c r="I305" s="27" t="str">
        <f>VLOOKUP(B305,物品!B:CV,99,FALSE)</f>
        <v>|cff33ff00购买魔兽重制版可领取该礼包！|n|n|r奖励：|n招魂幡Lv3|N|N|cff00ff00已领取该礼包</v>
      </c>
      <c r="J305" s="165" t="str">
        <f t="shared" si="158"/>
        <v>已领取重置版礼包</v>
      </c>
      <c r="K305" s="165" t="str">
        <f t="shared" si="159"/>
        <v>|cff33ff00购买魔兽重制版可领取该礼包！|n|n|r奖励：|n招魂幡Lv3|N|N|cff00ff00已领取该礼包</v>
      </c>
      <c r="L305" s="27"/>
      <c r="M305" s="166" t="str">
        <f>VLOOKUP(LEFT(RIGHT(B305,5),4),物品!B:CU,20,FALSE)</f>
        <v>ReplaceableTextures\\commandButtons\\BTNLBUI01.blp</v>
      </c>
      <c r="N305" s="184" t="s">
        <v>83</v>
      </c>
      <c r="O305" s="166" t="s">
        <v>98</v>
      </c>
      <c r="P305" s="27">
        <v>0</v>
      </c>
      <c r="Q305" s="27">
        <v>1</v>
      </c>
      <c r="R305" s="184" t="s">
        <v>83</v>
      </c>
      <c r="S305" s="184" t="s">
        <v>83</v>
      </c>
      <c r="T305" s="184" t="s">
        <v>83</v>
      </c>
      <c r="U305" s="184" t="s">
        <v>83</v>
      </c>
      <c r="V305" s="27"/>
      <c r="W305" s="27" t="s">
        <v>88</v>
      </c>
      <c r="X305" s="27">
        <v>0</v>
      </c>
      <c r="Y305" s="184" t="s">
        <v>83</v>
      </c>
      <c r="Z305" s="27">
        <v>0</v>
      </c>
      <c r="AA305" s="27">
        <v>0</v>
      </c>
      <c r="AB305" s="27">
        <v>0</v>
      </c>
      <c r="AC305" s="27">
        <v>0</v>
      </c>
      <c r="AD305" s="27">
        <v>1</v>
      </c>
      <c r="AE305" s="184" t="s">
        <v>83</v>
      </c>
      <c r="AF305" s="184" t="s">
        <v>83</v>
      </c>
      <c r="AG305" s="184" t="s">
        <v>83</v>
      </c>
      <c r="AH305" s="184" t="s">
        <v>83</v>
      </c>
      <c r="AI305" s="27">
        <v>1</v>
      </c>
      <c r="AJ305" s="27"/>
      <c r="AK305" s="27">
        <v>1</v>
      </c>
      <c r="AL305" s="27">
        <v>1</v>
      </c>
      <c r="AM305" s="184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物品!B307</f>
        <v>IB56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已领取公会福利(免费入会)</v>
      </c>
      <c r="I306" s="27" t="str">
        <f>VLOOKUP(B306,物品!B:CV,99,FALSE)</f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306" s="165" t="str">
        <f t="shared" si="158"/>
        <v>已领取公会福利(免费入会)</v>
      </c>
      <c r="K306" s="165" t="str">
        <f t="shared" si="159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306" s="27"/>
      <c r="M306" s="166" t="str">
        <f>VLOOKUP(LEFT(RIGHT(B306,5),4),物品!B:CU,20,FALSE)</f>
        <v>ReplaceableTextures\\commandButtons\\BTNLBUI01.blp</v>
      </c>
      <c r="N306" s="184" t="s">
        <v>83</v>
      </c>
      <c r="O306" s="166" t="s">
        <v>98</v>
      </c>
      <c r="P306" s="27">
        <v>1</v>
      </c>
      <c r="Q306" s="27">
        <v>1</v>
      </c>
      <c r="R306" s="184" t="s">
        <v>83</v>
      </c>
      <c r="S306" s="184" t="s">
        <v>83</v>
      </c>
      <c r="T306" s="184" t="s">
        <v>83</v>
      </c>
      <c r="U306" s="184" t="s">
        <v>83</v>
      </c>
      <c r="V306" s="27"/>
      <c r="W306" s="27" t="s">
        <v>88</v>
      </c>
      <c r="X306" s="27">
        <v>0</v>
      </c>
      <c r="Y306" s="184" t="s">
        <v>83</v>
      </c>
      <c r="Z306" s="27">
        <v>0</v>
      </c>
      <c r="AA306" s="27">
        <v>0</v>
      </c>
      <c r="AB306" s="27">
        <v>0</v>
      </c>
      <c r="AC306" s="27">
        <v>0</v>
      </c>
      <c r="AD306" s="27">
        <v>1</v>
      </c>
      <c r="AE306" s="184" t="s">
        <v>83</v>
      </c>
      <c r="AF306" s="184" t="s">
        <v>83</v>
      </c>
      <c r="AG306" s="184" t="s">
        <v>83</v>
      </c>
      <c r="AH306" s="184" t="s">
        <v>83</v>
      </c>
      <c r="AI306" s="27">
        <v>1</v>
      </c>
      <c r="AJ306" s="27"/>
      <c r="AK306" s="27">
        <v>1</v>
      </c>
      <c r="AL306" s="27">
        <v>1</v>
      </c>
      <c r="AM306" s="184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物品!B308</f>
        <v>IB57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已领取星耀礼包</v>
      </c>
      <c r="I307" s="27" t="str">
        <f>VLOOKUP(B307,物品!B:CV,99,FALSE)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307" s="165" t="str">
        <f t="shared" si="158"/>
        <v>已领取星耀礼包</v>
      </c>
      <c r="K307" s="165" t="str">
        <f t="shared" si="15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307" s="27"/>
      <c r="M307" s="166" t="str">
        <f>VLOOKUP(LEFT(RIGHT(B307,5),4),物品!B:CU,20,FALSE)</f>
        <v>ReplaceableTextures\\commandButtons\\BTNLBUI01.blp</v>
      </c>
      <c r="N307" s="184" t="s">
        <v>83</v>
      </c>
      <c r="O307" s="166" t="s">
        <v>98</v>
      </c>
      <c r="P307" s="27">
        <v>2</v>
      </c>
      <c r="Q307" s="27">
        <v>1</v>
      </c>
      <c r="R307" s="184" t="s">
        <v>83</v>
      </c>
      <c r="S307" s="184" t="s">
        <v>83</v>
      </c>
      <c r="T307" s="184" t="s">
        <v>83</v>
      </c>
      <c r="U307" s="184" t="s">
        <v>83</v>
      </c>
      <c r="V307" s="27"/>
      <c r="W307" s="27" t="s">
        <v>88</v>
      </c>
      <c r="X307" s="27">
        <v>0</v>
      </c>
      <c r="Y307" s="184" t="s">
        <v>83</v>
      </c>
      <c r="Z307" s="27">
        <v>0</v>
      </c>
      <c r="AA307" s="27">
        <v>0</v>
      </c>
      <c r="AB307" s="27">
        <v>0</v>
      </c>
      <c r="AC307" s="27">
        <v>0</v>
      </c>
      <c r="AD307" s="27">
        <v>1</v>
      </c>
      <c r="AE307" s="184" t="s">
        <v>83</v>
      </c>
      <c r="AF307" s="184" t="s">
        <v>83</v>
      </c>
      <c r="AG307" s="184" t="s">
        <v>83</v>
      </c>
      <c r="AH307" s="184" t="s">
        <v>83</v>
      </c>
      <c r="AI307" s="27">
        <v>1</v>
      </c>
      <c r="AJ307" s="27"/>
      <c r="AK307" s="27">
        <v>1</v>
      </c>
      <c r="AL307" s="27">
        <v>1</v>
      </c>
      <c r="AM307" s="184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物品!B309</f>
        <v>IB58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已领取魔芝RPG礼包</v>
      </c>
      <c r="I308" s="27" t="str">
        <f>VLOOKUP(B308,物品!B:CV,99,FALSE)</f>
        <v>|cff99ccff游戏中输入《|r|cff33ff00魔芝RPG|r|cff99ccff》领取本礼包！|r|n|n|r奖励：|n|cffffcc00练功房怪物数量+1|r|N|N|cff00ff00已领取该礼包</v>
      </c>
      <c r="J308" s="165" t="str">
        <f t="shared" si="158"/>
        <v>已领取魔芝RPG礼包</v>
      </c>
      <c r="K308" s="165" t="str">
        <f t="shared" si="159"/>
        <v>|cff99ccff游戏中输入《|r|cff33ff00魔芝RPG|r|cff99ccff》领取本礼包！|r|n|n|r奖励：|n|cffffcc00练功房怪物数量+1|r|N|N|cff00ff00已领取该礼包</v>
      </c>
      <c r="L308" s="27"/>
      <c r="M308" s="166" t="str">
        <f>VLOOKUP(LEFT(RIGHT(B308,5),4),物品!B:CU,20,FALSE)</f>
        <v>ReplaceableTextures\\commandButtons\\BTNLBUI01.blp</v>
      </c>
      <c r="N308" s="184" t="s">
        <v>83</v>
      </c>
      <c r="O308" s="166" t="s">
        <v>98</v>
      </c>
      <c r="P308" s="27">
        <v>2</v>
      </c>
      <c r="Q308" s="27">
        <v>0</v>
      </c>
      <c r="R308" s="184" t="s">
        <v>83</v>
      </c>
      <c r="S308" s="184" t="s">
        <v>83</v>
      </c>
      <c r="T308" s="184" t="s">
        <v>83</v>
      </c>
      <c r="U308" s="184" t="s">
        <v>83</v>
      </c>
      <c r="V308" s="27"/>
      <c r="W308" s="27" t="s">
        <v>88</v>
      </c>
      <c r="X308" s="27">
        <v>0</v>
      </c>
      <c r="Y308" s="184" t="s">
        <v>83</v>
      </c>
      <c r="Z308" s="27">
        <v>0</v>
      </c>
      <c r="AA308" s="27">
        <v>0</v>
      </c>
      <c r="AB308" s="27">
        <v>0</v>
      </c>
      <c r="AC308" s="27">
        <v>0</v>
      </c>
      <c r="AD308" s="27">
        <v>1</v>
      </c>
      <c r="AE308" s="184" t="s">
        <v>83</v>
      </c>
      <c r="AF308" s="184" t="s">
        <v>83</v>
      </c>
      <c r="AG308" s="184" t="s">
        <v>83</v>
      </c>
      <c r="AH308" s="184" t="s">
        <v>83</v>
      </c>
      <c r="AI308" s="27">
        <v>1</v>
      </c>
      <c r="AJ308" s="27"/>
      <c r="AK308" s="27">
        <v>1</v>
      </c>
      <c r="AL308" s="27">
        <v>1</v>
      </c>
      <c r="AM308" s="184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物品!B310</f>
        <v>IB59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已领取老铁礼包</v>
      </c>
      <c r="I309" s="27" t="str">
        <f>VLOOKUP(B309,物品!B:CV,99,FALSE)</f>
        <v>|N|N|cff00ff00已领取该礼包</v>
      </c>
      <c r="J309" s="165" t="str">
        <f t="shared" si="158"/>
        <v>已领取老铁礼包</v>
      </c>
      <c r="K309" s="165" t="str">
        <f t="shared" si="159"/>
        <v>|N|N|cff00ff00已领取该礼包</v>
      </c>
      <c r="L309" s="27"/>
      <c r="M309" s="166" t="str">
        <f>VLOOKUP(LEFT(RIGHT(B309,5),4),物品!B:CU,20,FALSE)</f>
        <v>ReplaceableTextures\\commandButtons\\BTNLBUI01.blp</v>
      </c>
      <c r="N309" s="184" t="s">
        <v>83</v>
      </c>
      <c r="O309" s="166" t="s">
        <v>98</v>
      </c>
      <c r="P309" s="27">
        <v>3</v>
      </c>
      <c r="Q309" s="27">
        <v>1</v>
      </c>
      <c r="R309" s="184" t="s">
        <v>83</v>
      </c>
      <c r="S309" s="184" t="s">
        <v>83</v>
      </c>
      <c r="T309" s="184" t="s">
        <v>83</v>
      </c>
      <c r="U309" s="184" t="s">
        <v>83</v>
      </c>
      <c r="V309" s="27"/>
      <c r="W309" s="27" t="s">
        <v>88</v>
      </c>
      <c r="X309" s="27">
        <v>0</v>
      </c>
      <c r="Y309" s="184" t="s">
        <v>83</v>
      </c>
      <c r="Z309" s="27">
        <v>0</v>
      </c>
      <c r="AA309" s="27">
        <v>0</v>
      </c>
      <c r="AB309" s="27">
        <v>0</v>
      </c>
      <c r="AC309" s="27">
        <v>0</v>
      </c>
      <c r="AD309" s="27">
        <v>1</v>
      </c>
      <c r="AE309" s="184" t="s">
        <v>83</v>
      </c>
      <c r="AF309" s="184" t="s">
        <v>83</v>
      </c>
      <c r="AG309" s="184" t="s">
        <v>83</v>
      </c>
      <c r="AH309" s="184" t="s">
        <v>83</v>
      </c>
      <c r="AI309" s="27">
        <v>1</v>
      </c>
      <c r="AJ309" s="27"/>
      <c r="AK309" s="27">
        <v>1</v>
      </c>
      <c r="AL309" s="27">
        <v>1</v>
      </c>
      <c r="AM309" s="184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物品!B311</f>
        <v>IB60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已领取钻石礼包</v>
      </c>
      <c r="I310" s="27" t="str">
        <f>VLOOKUP(B310,物品!B:CV,99,FALSE)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J310" s="165" t="str">
        <f t="shared" ref="J310" si="160">H310</f>
        <v>已领取钻石礼包</v>
      </c>
      <c r="K310" s="165" t="str">
        <f t="shared" ref="K310" si="161">I310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L310" s="27"/>
      <c r="M310" s="166" t="str">
        <f>VLOOKUP(LEFT(RIGHT(B310,5),4),物品!B:CU,20,FALSE)</f>
        <v>ReplaceableTextures\\commandButtons\\BTNLBUI01.blp</v>
      </c>
      <c r="N310" s="184" t="s">
        <v>83</v>
      </c>
      <c r="O310" s="166" t="s">
        <v>98</v>
      </c>
      <c r="P310" s="27">
        <v>3</v>
      </c>
      <c r="Q310" s="27">
        <v>1</v>
      </c>
      <c r="R310" s="184" t="s">
        <v>83</v>
      </c>
      <c r="S310" s="184" t="s">
        <v>83</v>
      </c>
      <c r="T310" s="184" t="s">
        <v>83</v>
      </c>
      <c r="U310" s="184" t="s">
        <v>83</v>
      </c>
      <c r="V310" s="27"/>
      <c r="W310" s="27" t="s">
        <v>88</v>
      </c>
      <c r="X310" s="27">
        <v>0</v>
      </c>
      <c r="Y310" s="184" t="s">
        <v>83</v>
      </c>
      <c r="Z310" s="27">
        <v>0</v>
      </c>
      <c r="AA310" s="27">
        <v>0</v>
      </c>
      <c r="AB310" s="27">
        <v>0</v>
      </c>
      <c r="AC310" s="27">
        <v>0</v>
      </c>
      <c r="AD310" s="27">
        <v>1</v>
      </c>
      <c r="AE310" s="184" t="s">
        <v>83</v>
      </c>
      <c r="AF310" s="184" t="s">
        <v>83</v>
      </c>
      <c r="AG310" s="184" t="s">
        <v>83</v>
      </c>
      <c r="AH310" s="184" t="s">
        <v>83</v>
      </c>
      <c r="AI310" s="27">
        <v>1</v>
      </c>
      <c r="AJ310" s="27"/>
      <c r="AK310" s="27">
        <v>1</v>
      </c>
      <c r="AL310" s="27">
        <v>1</v>
      </c>
      <c r="AM310" s="184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物品!B312</f>
        <v>IB61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已领取狗作者的补偿</v>
      </c>
      <c r="I311" s="27" t="str">
        <f>VLOOKUP(B311,物品!B:CV,99,FALSE)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J311" s="165" t="str">
        <f t="shared" ref="J311" si="162">H311</f>
        <v>已领取狗作者的补偿</v>
      </c>
      <c r="K311" s="165" t="str">
        <f t="shared" ref="K311" si="163">I311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L311" s="27"/>
      <c r="M311" s="166" t="str">
        <f>VLOOKUP(LEFT(RIGHT(B311,5),4),物品!B:CU,20,FALSE)</f>
        <v>ReplaceableTextures\\commandButtons\\BTNLBUI01.blp</v>
      </c>
      <c r="N311" s="184" t="s">
        <v>83</v>
      </c>
      <c r="O311" s="166" t="s">
        <v>98</v>
      </c>
      <c r="P311" s="27">
        <v>1</v>
      </c>
      <c r="Q311" s="27">
        <v>2</v>
      </c>
      <c r="R311" s="184" t="s">
        <v>83</v>
      </c>
      <c r="S311" s="184" t="s">
        <v>83</v>
      </c>
      <c r="T311" s="184" t="s">
        <v>83</v>
      </c>
      <c r="U311" s="184" t="s">
        <v>83</v>
      </c>
      <c r="V311" s="27"/>
      <c r="W311" s="27" t="s">
        <v>88</v>
      </c>
      <c r="X311" s="27">
        <v>0</v>
      </c>
      <c r="Y311" s="184" t="s">
        <v>83</v>
      </c>
      <c r="Z311" s="27">
        <v>0</v>
      </c>
      <c r="AA311" s="27">
        <v>0</v>
      </c>
      <c r="AB311" s="27">
        <v>0</v>
      </c>
      <c r="AC311" s="27">
        <v>0</v>
      </c>
      <c r="AD311" s="27">
        <v>1</v>
      </c>
      <c r="AE311" s="184" t="s">
        <v>83</v>
      </c>
      <c r="AF311" s="184" t="s">
        <v>83</v>
      </c>
      <c r="AG311" s="184" t="s">
        <v>83</v>
      </c>
      <c r="AH311" s="184" t="s">
        <v>83</v>
      </c>
      <c r="AI311" s="27">
        <v>1</v>
      </c>
      <c r="AJ311" s="27"/>
      <c r="AK311" s="27">
        <v>1</v>
      </c>
      <c r="AL311" s="27">
        <v>1</v>
      </c>
      <c r="AM311" s="184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物品!B313</f>
        <v>IY00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积分兑换-永久</v>
      </c>
      <c r="I312" s="27" t="str">
        <f>VLOOKUP(B312,物品!B:CV,99,FALSE)</f>
        <v>积分兑换-永久</v>
      </c>
      <c r="J312" s="165" t="str">
        <f t="shared" ref="J312" si="164">H312</f>
        <v>积分兑换-永久</v>
      </c>
      <c r="K312" s="165" t="str">
        <f t="shared" ref="K312" si="165">I312</f>
        <v>积分兑换-永久</v>
      </c>
      <c r="L312" s="27"/>
      <c r="M312" s="166" t="str">
        <f>VLOOKUP(LEFT(RIGHT(B312,5),4),物品!B:CU,20,FALSE)</f>
        <v>ReplaceableTextures\\CommandButtons\\BTNUIRK04.blp</v>
      </c>
      <c r="N312" s="184" t="s">
        <v>83</v>
      </c>
      <c r="O312" s="166" t="s">
        <v>98</v>
      </c>
      <c r="P312" s="27">
        <v>0</v>
      </c>
      <c r="Q312" s="27">
        <v>2</v>
      </c>
      <c r="R312" s="184" t="s">
        <v>83</v>
      </c>
      <c r="S312" s="184" t="s">
        <v>83</v>
      </c>
      <c r="T312" s="184" t="s">
        <v>83</v>
      </c>
      <c r="U312" s="184" t="s">
        <v>83</v>
      </c>
      <c r="V312" s="27"/>
      <c r="W312" s="27" t="s">
        <v>88</v>
      </c>
      <c r="X312" s="27">
        <v>0</v>
      </c>
      <c r="Y312" s="184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4" t="s">
        <v>83</v>
      </c>
      <c r="AF312" s="184" t="s">
        <v>83</v>
      </c>
      <c r="AG312" s="184" t="s">
        <v>83</v>
      </c>
      <c r="AH312" s="184" t="s">
        <v>83</v>
      </c>
      <c r="AI312" s="27">
        <v>1</v>
      </c>
      <c r="AJ312" s="27"/>
      <c r="AK312" s="27">
        <v>1</v>
      </c>
      <c r="AL312" s="27">
        <v>1</v>
      </c>
      <c r="AM312" s="184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物品!B314</f>
        <v>IY1C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天乾地坤</v>
      </c>
      <c r="I313" s="27" t="str">
        <f>VLOOKUP(B313,物品!B:CV,99,FALSE)</f>
        <v>代码生成</v>
      </c>
      <c r="J313" s="165" t="str">
        <f t="shared" si="158"/>
        <v>天乾地坤</v>
      </c>
      <c r="K313" s="165" t="str">
        <f t="shared" si="159"/>
        <v>代码生成</v>
      </c>
      <c r="L313" s="27"/>
      <c r="M313" s="166" t="str">
        <f>VLOOKUP(LEFT(RIGHT(B313,5),4),物品!B:CU,20,FALSE)</f>
        <v>ReplaceableTextures\\CommandButtons\\BTNRY1C.blp</v>
      </c>
      <c r="N313" s="184" t="s">
        <v>83</v>
      </c>
      <c r="O313" s="166" t="s">
        <v>98</v>
      </c>
      <c r="P313" s="27">
        <v>2</v>
      </c>
      <c r="Q313" s="27">
        <v>0</v>
      </c>
      <c r="R313" s="184" t="s">
        <v>83</v>
      </c>
      <c r="S313" s="184" t="s">
        <v>83</v>
      </c>
      <c r="T313" s="184" t="s">
        <v>83</v>
      </c>
      <c r="U313" s="184" t="s">
        <v>83</v>
      </c>
      <c r="V313" s="27"/>
      <c r="W313" s="27" t="s">
        <v>88</v>
      </c>
      <c r="X313" s="27">
        <v>0</v>
      </c>
      <c r="Y313" s="184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4" t="s">
        <v>83</v>
      </c>
      <c r="AF313" s="184" t="s">
        <v>83</v>
      </c>
      <c r="AG313" s="184" t="s">
        <v>83</v>
      </c>
      <c r="AH313" s="184" t="s">
        <v>83</v>
      </c>
      <c r="AI313" s="27">
        <v>1</v>
      </c>
      <c r="AJ313" s="27"/>
      <c r="AK313" s="27">
        <v>1</v>
      </c>
      <c r="AL313" s="27">
        <v>1</v>
      </c>
      <c r="AM313" s="184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物品!B315</f>
        <v>IY2C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五彩凰翼</v>
      </c>
      <c r="I314" s="27" t="str">
        <f>VLOOKUP(B314,物品!B:CV,99,FALSE)</f>
        <v>代码生成</v>
      </c>
      <c r="J314" s="165" t="str">
        <f t="shared" si="158"/>
        <v>五彩凰翼</v>
      </c>
      <c r="K314" s="165" t="str">
        <f t="shared" si="159"/>
        <v>代码生成</v>
      </c>
      <c r="L314" s="27"/>
      <c r="M314" s="166" t="str">
        <f>VLOOKUP(LEFT(RIGHT(B314,5),4),物品!B:CU,20,FALSE)</f>
        <v>ReplaceableTextures\\CommandButtons\\BTNRY2C.blp</v>
      </c>
      <c r="N314" s="184" t="s">
        <v>83</v>
      </c>
      <c r="O314" s="166" t="s">
        <v>98</v>
      </c>
      <c r="P314" s="27">
        <v>0</v>
      </c>
      <c r="Q314" s="27">
        <v>0</v>
      </c>
      <c r="R314" s="184" t="s">
        <v>83</v>
      </c>
      <c r="S314" s="184" t="s">
        <v>83</v>
      </c>
      <c r="T314" s="184" t="s">
        <v>83</v>
      </c>
      <c r="U314" s="184" t="s">
        <v>83</v>
      </c>
      <c r="V314" s="27"/>
      <c r="W314" s="27" t="s">
        <v>88</v>
      </c>
      <c r="X314" s="27">
        <v>0</v>
      </c>
      <c r="Y314" s="184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4" t="s">
        <v>83</v>
      </c>
      <c r="AF314" s="184" t="s">
        <v>83</v>
      </c>
      <c r="AG314" s="184" t="s">
        <v>83</v>
      </c>
      <c r="AH314" s="184" t="s">
        <v>83</v>
      </c>
      <c r="AI314" s="27">
        <v>1</v>
      </c>
      <c r="AJ314" s="27"/>
      <c r="AK314" s="27">
        <v>1</v>
      </c>
      <c r="AL314" s="27">
        <v>1</v>
      </c>
      <c r="AM314" s="184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物品!B316</f>
        <v>IY3C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崩鸣刃</v>
      </c>
      <c r="I315" s="27" t="str">
        <f>VLOOKUP(B315,物品!B:CV,99,FALSE)</f>
        <v>代码生成</v>
      </c>
      <c r="J315" s="165" t="str">
        <f t="shared" si="158"/>
        <v>崩鸣刃</v>
      </c>
      <c r="K315" s="165" t="str">
        <f t="shared" si="159"/>
        <v>代码生成</v>
      </c>
      <c r="L315" s="27"/>
      <c r="M315" s="166" t="str">
        <f>VLOOKUP(LEFT(RIGHT(B315,5),4),物品!B:CU,20,FALSE)</f>
        <v>ReplaceableTextures\\CommandButtons\\BTNRY3C.blp</v>
      </c>
      <c r="N315" s="184" t="s">
        <v>83</v>
      </c>
      <c r="O315" s="166" t="s">
        <v>98</v>
      </c>
      <c r="P315" s="27">
        <v>3</v>
      </c>
      <c r="Q315" s="27">
        <v>0</v>
      </c>
      <c r="R315" s="184" t="s">
        <v>83</v>
      </c>
      <c r="S315" s="184" t="s">
        <v>83</v>
      </c>
      <c r="T315" s="184" t="s">
        <v>83</v>
      </c>
      <c r="U315" s="184" t="s">
        <v>83</v>
      </c>
      <c r="V315" s="27"/>
      <c r="W315" s="27" t="s">
        <v>88</v>
      </c>
      <c r="X315" s="27">
        <v>0</v>
      </c>
      <c r="Y315" s="184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4" t="s">
        <v>83</v>
      </c>
      <c r="AF315" s="184" t="s">
        <v>83</v>
      </c>
      <c r="AG315" s="184" t="s">
        <v>83</v>
      </c>
      <c r="AH315" s="184" t="s">
        <v>83</v>
      </c>
      <c r="AI315" s="27">
        <v>1</v>
      </c>
      <c r="AJ315" s="27"/>
      <c r="AK315" s="27">
        <v>1</v>
      </c>
      <c r="AL315" s="27">
        <v>1</v>
      </c>
      <c r="AM315" s="184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物品!B317</f>
        <v>IY4C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俯瞰寰宇</v>
      </c>
      <c r="I316" s="27" t="str">
        <f>VLOOKUP(B316,物品!B:CV,99,FALSE)</f>
        <v>代码生成</v>
      </c>
      <c r="J316" s="165" t="str">
        <f t="shared" si="158"/>
        <v>俯瞰寰宇</v>
      </c>
      <c r="K316" s="165" t="str">
        <f t="shared" si="159"/>
        <v>代码生成</v>
      </c>
      <c r="L316" s="27"/>
      <c r="M316" s="166" t="str">
        <f>VLOOKUP(LEFT(RIGHT(B316,5),4),物品!B:CU,20,FALSE)</f>
        <v>ReplaceableTextures\\CommandButtons\\BTNRY4C.blp</v>
      </c>
      <c r="N316" s="184" t="s">
        <v>83</v>
      </c>
      <c r="O316" s="166" t="s">
        <v>98</v>
      </c>
      <c r="P316" s="27">
        <v>1</v>
      </c>
      <c r="Q316" s="27">
        <v>0</v>
      </c>
      <c r="R316" s="184" t="s">
        <v>83</v>
      </c>
      <c r="S316" s="184" t="s">
        <v>83</v>
      </c>
      <c r="T316" s="184" t="s">
        <v>83</v>
      </c>
      <c r="U316" s="184" t="s">
        <v>83</v>
      </c>
      <c r="V316" s="27"/>
      <c r="W316" s="27" t="s">
        <v>88</v>
      </c>
      <c r="X316" s="27">
        <v>0</v>
      </c>
      <c r="Y316" s="184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4" t="s">
        <v>83</v>
      </c>
      <c r="AF316" s="184" t="s">
        <v>83</v>
      </c>
      <c r="AG316" s="184" t="s">
        <v>83</v>
      </c>
      <c r="AH316" s="184" t="s">
        <v>83</v>
      </c>
      <c r="AI316" s="27">
        <v>1</v>
      </c>
      <c r="AJ316" s="27"/>
      <c r="AK316" s="27">
        <v>1</v>
      </c>
      <c r="AL316" s="27">
        <v>1</v>
      </c>
      <c r="AM316" s="184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物品!B318</f>
        <v>IY2E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冰火双翼</v>
      </c>
      <c r="I317" s="27" t="str">
        <f>VLOOKUP(B317,物品!B:CV,99,FALSE)</f>
        <v>代码生成</v>
      </c>
      <c r="J317" s="165" t="str">
        <f t="shared" ref="J317:J318" si="166">H317</f>
        <v>冰火双翼</v>
      </c>
      <c r="K317" s="165" t="str">
        <f t="shared" ref="K317:K318" si="167">I317</f>
        <v>代码生成</v>
      </c>
      <c r="L317" s="27"/>
      <c r="M317" s="166" t="str">
        <f>VLOOKUP(LEFT(RIGHT(B317,5),4),物品!B:CU,20,FALSE)</f>
        <v>ReplaceableTextures\\CommandButtons\\BTNRY2E.blp</v>
      </c>
      <c r="N317" s="184" t="s">
        <v>83</v>
      </c>
      <c r="O317" s="166" t="s">
        <v>98</v>
      </c>
      <c r="P317" s="27">
        <v>0</v>
      </c>
      <c r="Q317" s="27">
        <v>1</v>
      </c>
      <c r="R317" s="184" t="s">
        <v>83</v>
      </c>
      <c r="S317" s="184" t="s">
        <v>83</v>
      </c>
      <c r="T317" s="184" t="s">
        <v>83</v>
      </c>
      <c r="U317" s="184" t="s">
        <v>83</v>
      </c>
      <c r="V317" s="27"/>
      <c r="W317" s="27" t="s">
        <v>88</v>
      </c>
      <c r="X317" s="27">
        <v>0</v>
      </c>
      <c r="Y317" s="184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4" t="s">
        <v>83</v>
      </c>
      <c r="AF317" s="184" t="s">
        <v>83</v>
      </c>
      <c r="AG317" s="184" t="s">
        <v>83</v>
      </c>
      <c r="AH317" s="184" t="s">
        <v>83</v>
      </c>
      <c r="AI317" s="27">
        <v>1</v>
      </c>
      <c r="AJ317" s="27"/>
      <c r="AK317" s="27">
        <v>1</v>
      </c>
      <c r="AL317" s="27">
        <v>1</v>
      </c>
      <c r="AM317" s="184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物品!B319</f>
        <v>IY2F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羽族之音</v>
      </c>
      <c r="I318" s="27" t="str">
        <f>VLOOKUP(B318,物品!B:CV,99,FALSE)</f>
        <v>代码生成</v>
      </c>
      <c r="J318" s="165" t="str">
        <f t="shared" si="166"/>
        <v>羽族之音</v>
      </c>
      <c r="K318" s="165" t="str">
        <f t="shared" si="167"/>
        <v>代码生成</v>
      </c>
      <c r="L318" s="27"/>
      <c r="M318" s="166" t="str">
        <f>VLOOKUP(LEFT(RIGHT(B318,5),4),物品!B:CU,20,FALSE)</f>
        <v>ReplaceableTextures\\CommandButtons\\BTNRY2F.blp</v>
      </c>
      <c r="N318" s="184" t="s">
        <v>83</v>
      </c>
      <c r="O318" s="166" t="s">
        <v>98</v>
      </c>
      <c r="P318" s="27">
        <v>1</v>
      </c>
      <c r="Q318" s="27">
        <v>1</v>
      </c>
      <c r="R318" s="184" t="s">
        <v>83</v>
      </c>
      <c r="S318" s="184" t="s">
        <v>83</v>
      </c>
      <c r="T318" s="184" t="s">
        <v>83</v>
      </c>
      <c r="U318" s="184" t="s">
        <v>83</v>
      </c>
      <c r="V318" s="27"/>
      <c r="W318" s="27" t="s">
        <v>88</v>
      </c>
      <c r="X318" s="27">
        <v>0</v>
      </c>
      <c r="Y318" s="184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4" t="s">
        <v>83</v>
      </c>
      <c r="AF318" s="184" t="s">
        <v>83</v>
      </c>
      <c r="AG318" s="184" t="s">
        <v>83</v>
      </c>
      <c r="AH318" s="184" t="s">
        <v>83</v>
      </c>
      <c r="AI318" s="27">
        <v>1</v>
      </c>
      <c r="AJ318" s="27"/>
      <c r="AK318" s="27">
        <v>1</v>
      </c>
      <c r="AL318" s="27">
        <v>1</v>
      </c>
      <c r="AM318" s="184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物品!B320</f>
        <v>IY4O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凌风之灵</v>
      </c>
      <c r="I319" s="27" t="str">
        <f>VLOOKUP(B319,物品!B:CV,99,FALSE)</f>
        <v>代码生成</v>
      </c>
      <c r="J319" s="165" t="str">
        <f t="shared" ref="J319" si="168">H319</f>
        <v>凌风之灵</v>
      </c>
      <c r="K319" s="165" t="str">
        <f t="shared" ref="K319" si="169">I319</f>
        <v>代码生成</v>
      </c>
      <c r="L319" s="27"/>
      <c r="M319" s="166" t="str">
        <f>VLOOKUP(LEFT(RIGHT(B319,5),4),物品!B:CU,20,FALSE)</f>
        <v>ReplaceableTextures\\CommandButtons\\BTNRY4O.blp</v>
      </c>
      <c r="N319" s="184" t="s">
        <v>83</v>
      </c>
      <c r="O319" s="166" t="s">
        <v>98</v>
      </c>
      <c r="P319" s="27">
        <v>2</v>
      </c>
      <c r="Q319" s="27">
        <v>1</v>
      </c>
      <c r="R319" s="184" t="s">
        <v>83</v>
      </c>
      <c r="S319" s="184" t="s">
        <v>83</v>
      </c>
      <c r="T319" s="184" t="s">
        <v>83</v>
      </c>
      <c r="U319" s="184" t="s">
        <v>83</v>
      </c>
      <c r="V319" s="27"/>
      <c r="W319" s="27" t="s">
        <v>88</v>
      </c>
      <c r="X319" s="27">
        <v>0</v>
      </c>
      <c r="Y319" s="184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4" t="s">
        <v>83</v>
      </c>
      <c r="AF319" s="184" t="s">
        <v>83</v>
      </c>
      <c r="AG319" s="184" t="s">
        <v>83</v>
      </c>
      <c r="AH319" s="184" t="s">
        <v>83</v>
      </c>
      <c r="AI319" s="27">
        <v>1</v>
      </c>
      <c r="AJ319" s="27"/>
      <c r="AK319" s="27">
        <v>1</v>
      </c>
      <c r="AL319" s="27">
        <v>1</v>
      </c>
      <c r="AM319" s="184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物品!B321</f>
        <v>IY1E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麒麟光环</v>
      </c>
      <c r="I320" s="27" t="str">
        <f>VLOOKUP(B320,物品!B:CV,99,FALSE)</f>
        <v>代码生成</v>
      </c>
      <c r="J320" s="165" t="str">
        <f t="shared" ref="J320" si="170">H320</f>
        <v>麒麟光环</v>
      </c>
      <c r="K320" s="165" t="str">
        <f t="shared" ref="K320" si="171">I320</f>
        <v>代码生成</v>
      </c>
      <c r="L320" s="27"/>
      <c r="M320" s="166" t="str">
        <f>VLOOKUP(LEFT(RIGHT(B320,5),4),物品!B:CU,20,FALSE)</f>
        <v>ReplaceableTextures\\CommandButtons\\BTNRY1E.blp</v>
      </c>
      <c r="N320" s="184" t="s">
        <v>83</v>
      </c>
      <c r="O320" s="166" t="s">
        <v>98</v>
      </c>
      <c r="P320" s="27">
        <v>3</v>
      </c>
      <c r="Q320" s="27">
        <v>1</v>
      </c>
      <c r="R320" s="184" t="s">
        <v>83</v>
      </c>
      <c r="S320" s="184" t="s">
        <v>83</v>
      </c>
      <c r="T320" s="184" t="s">
        <v>83</v>
      </c>
      <c r="U320" s="184" t="s">
        <v>83</v>
      </c>
      <c r="V320" s="27"/>
      <c r="W320" s="27" t="s">
        <v>88</v>
      </c>
      <c r="X320" s="27">
        <v>0</v>
      </c>
      <c r="Y320" s="184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4" t="s">
        <v>83</v>
      </c>
      <c r="AF320" s="184" t="s">
        <v>83</v>
      </c>
      <c r="AG320" s="184" t="s">
        <v>83</v>
      </c>
      <c r="AH320" s="184" t="s">
        <v>83</v>
      </c>
      <c r="AI320" s="27">
        <v>1</v>
      </c>
      <c r="AJ320" s="27"/>
      <c r="AK320" s="27">
        <v>1</v>
      </c>
      <c r="AL320" s="27">
        <v>1</v>
      </c>
      <c r="AM320" s="184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物品!B322</f>
        <v>IY3E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凛霜战锤</v>
      </c>
      <c r="I321" s="27" t="str">
        <f>VLOOKUP(B321,物品!B:CV,99,FALSE)</f>
        <v>代码生成</v>
      </c>
      <c r="J321" s="165" t="str">
        <f t="shared" ref="J321:J326" si="172">H321</f>
        <v>凛霜战锤</v>
      </c>
      <c r="K321" s="165" t="str">
        <f t="shared" ref="K321:K326" si="173">I321</f>
        <v>代码生成</v>
      </c>
      <c r="L321" s="27"/>
      <c r="M321" s="166" t="str">
        <f>VLOOKUP(LEFT(RIGHT(B321,5),4),物品!B:CU,20,FALSE)</f>
        <v>ReplaceableTextures\\CommandButtons\\BTNRY3E.blp</v>
      </c>
      <c r="N321" s="184" t="s">
        <v>83</v>
      </c>
      <c r="O321" s="166" t="s">
        <v>98</v>
      </c>
      <c r="P321" s="27">
        <v>0</v>
      </c>
      <c r="Q321" s="27">
        <v>2</v>
      </c>
      <c r="R321" s="184" t="s">
        <v>83</v>
      </c>
      <c r="S321" s="184" t="s">
        <v>83</v>
      </c>
      <c r="T321" s="184" t="s">
        <v>83</v>
      </c>
      <c r="U321" s="184" t="s">
        <v>83</v>
      </c>
      <c r="V321" s="27"/>
      <c r="W321" s="27" t="s">
        <v>88</v>
      </c>
      <c r="X321" s="27">
        <v>0</v>
      </c>
      <c r="Y321" s="184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4" t="s">
        <v>83</v>
      </c>
      <c r="AF321" s="184" t="s">
        <v>83</v>
      </c>
      <c r="AG321" s="184" t="s">
        <v>83</v>
      </c>
      <c r="AH321" s="184" t="s">
        <v>83</v>
      </c>
      <c r="AI321" s="27">
        <v>1</v>
      </c>
      <c r="AJ321" s="27"/>
      <c r="AK321" s="27">
        <v>1</v>
      </c>
      <c r="AL321" s="27">
        <v>1</v>
      </c>
      <c r="AM321" s="184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物品!B323</f>
        <v>IY3H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方天画戟</v>
      </c>
      <c r="I322" s="27" t="str">
        <f>VLOOKUP(B322,物品!B:CV,99,FALSE)</f>
        <v>代码生成</v>
      </c>
      <c r="J322" s="165" t="str">
        <f t="shared" ref="J322:J323" si="174">H322</f>
        <v>方天画戟</v>
      </c>
      <c r="K322" s="165" t="str">
        <f t="shared" ref="K322:K323" si="175">I322</f>
        <v>代码生成</v>
      </c>
      <c r="L322" s="27"/>
      <c r="M322" s="166" t="str">
        <f>VLOOKUP(LEFT(RIGHT(B322,5),4),物品!B:CU,20,FALSE)</f>
        <v>ReplaceableTextures\\CommandButtons\\BTNWQ03.BLP</v>
      </c>
      <c r="N322" s="184" t="s">
        <v>83</v>
      </c>
      <c r="O322" s="166" t="s">
        <v>98</v>
      </c>
      <c r="P322" s="27">
        <v>1</v>
      </c>
      <c r="Q322" s="27">
        <v>2</v>
      </c>
      <c r="R322" s="184" t="s">
        <v>83</v>
      </c>
      <c r="S322" s="184" t="s">
        <v>83</v>
      </c>
      <c r="T322" s="184" t="s">
        <v>83</v>
      </c>
      <c r="U322" s="184" t="s">
        <v>83</v>
      </c>
      <c r="V322" s="27"/>
      <c r="W322" s="27" t="s">
        <v>88</v>
      </c>
      <c r="X322" s="27">
        <v>0</v>
      </c>
      <c r="Y322" s="184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4" t="s">
        <v>83</v>
      </c>
      <c r="AF322" s="184" t="s">
        <v>83</v>
      </c>
      <c r="AG322" s="184" t="s">
        <v>83</v>
      </c>
      <c r="AH322" s="184" t="s">
        <v>83</v>
      </c>
      <c r="AI322" s="27">
        <v>1</v>
      </c>
      <c r="AJ322" s="27"/>
      <c r="AK322" s="27">
        <v>1</v>
      </c>
      <c r="AL322" s="27">
        <v>1</v>
      </c>
      <c r="AM322" s="184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物品!B324</f>
        <v>IY3I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异变之刃</v>
      </c>
      <c r="I323" s="27" t="str">
        <f>VLOOKUP(B323,物品!B:CV,99,FALSE)</f>
        <v>代码生成</v>
      </c>
      <c r="J323" s="165" t="str">
        <f t="shared" si="174"/>
        <v>异变之刃</v>
      </c>
      <c r="K323" s="165" t="str">
        <f t="shared" si="175"/>
        <v>代码生成</v>
      </c>
      <c r="L323" s="27"/>
      <c r="M323" s="166" t="str">
        <f>VLOOKUP(LEFT(RIGHT(B323,5),4),物品!B:CU,20,FALSE)</f>
        <v>ReplaceableTextures\\CommandButtons\\BTNWQ06.BLP</v>
      </c>
      <c r="N323" s="184" t="s">
        <v>83</v>
      </c>
      <c r="O323" s="166" t="s">
        <v>98</v>
      </c>
      <c r="P323" s="27">
        <v>3</v>
      </c>
      <c r="Q323" s="27">
        <v>2</v>
      </c>
      <c r="R323" s="184" t="s">
        <v>83</v>
      </c>
      <c r="S323" s="184" t="s">
        <v>83</v>
      </c>
      <c r="T323" s="184" t="s">
        <v>83</v>
      </c>
      <c r="U323" s="184" t="s">
        <v>83</v>
      </c>
      <c r="V323" s="27"/>
      <c r="W323" s="27" t="s">
        <v>88</v>
      </c>
      <c r="X323" s="27">
        <v>0</v>
      </c>
      <c r="Y323" s="184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4" t="s">
        <v>83</v>
      </c>
      <c r="AF323" s="184" t="s">
        <v>83</v>
      </c>
      <c r="AG323" s="184" t="s">
        <v>83</v>
      </c>
      <c r="AH323" s="184" t="s">
        <v>83</v>
      </c>
      <c r="AI323" s="27">
        <v>1</v>
      </c>
      <c r="AJ323" s="27"/>
      <c r="AK323" s="27">
        <v>1</v>
      </c>
      <c r="AL323" s="27">
        <v>1</v>
      </c>
      <c r="AM323" s="184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物品!B325</f>
        <v>IY0A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异变之光</v>
      </c>
      <c r="I324" s="27" t="str">
        <f>VLOOKUP(B324,物品!B:CV,99,FALSE)</f>
        <v>代码生成</v>
      </c>
      <c r="J324" s="165" t="str">
        <f t="shared" ref="J324" si="176">H324</f>
        <v>异变之光</v>
      </c>
      <c r="K324" s="165" t="str">
        <f t="shared" ref="K324" si="177">I324</f>
        <v>代码生成</v>
      </c>
      <c r="L324" s="27"/>
      <c r="M324" s="166" t="str">
        <f>VLOOKUP(LEFT(RIGHT(B324,5),4),物品!B:CU,20,FALSE)</f>
        <v>ReplaceableTextures\\CommandButtons\\BTNRY0A.blp</v>
      </c>
      <c r="N324" s="184" t="s">
        <v>83</v>
      </c>
      <c r="O324" s="166" t="s">
        <v>98</v>
      </c>
      <c r="P324" s="27">
        <v>2</v>
      </c>
      <c r="Q324" s="27">
        <v>2</v>
      </c>
      <c r="R324" s="184" t="s">
        <v>83</v>
      </c>
      <c r="S324" s="184" t="s">
        <v>83</v>
      </c>
      <c r="T324" s="184" t="s">
        <v>83</v>
      </c>
      <c r="U324" s="184" t="s">
        <v>83</v>
      </c>
      <c r="V324" s="27"/>
      <c r="W324" s="27" t="s">
        <v>88</v>
      </c>
      <c r="X324" s="27">
        <v>0</v>
      </c>
      <c r="Y324" s="184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4" t="s">
        <v>83</v>
      </c>
      <c r="AF324" s="184" t="s">
        <v>83</v>
      </c>
      <c r="AG324" s="184" t="s">
        <v>83</v>
      </c>
      <c r="AH324" s="184" t="s">
        <v>83</v>
      </c>
      <c r="AI324" s="27">
        <v>1</v>
      </c>
      <c r="AJ324" s="27"/>
      <c r="AK324" s="27">
        <v>1</v>
      </c>
      <c r="AL324" s="27">
        <v>1</v>
      </c>
      <c r="AM324" s="184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物品!B326</f>
        <v>IV01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兑换-工作使我快乐</v>
      </c>
      <c r="I325" s="27" t="str">
        <f>VLOOKUP(B325,物品!B:CV,99,FALSE)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25" s="165" t="str">
        <f t="shared" si="172"/>
        <v>兑换-工作使我快乐</v>
      </c>
      <c r="K325" s="165" t="str">
        <f t="shared" si="173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25" s="27"/>
      <c r="M325" s="166" t="str">
        <f>VLOOKUP(LEFT(RIGHT(B325,5),4),物品!B:CU,20,FALSE)</f>
        <v>ReplaceableTextures\\CommandButtons\\BTNRV01.blp</v>
      </c>
      <c r="N325" s="184" t="s">
        <v>83</v>
      </c>
      <c r="O325" s="166" t="s">
        <v>98</v>
      </c>
      <c r="P325" s="27">
        <v>1</v>
      </c>
      <c r="Q325" s="27">
        <v>2</v>
      </c>
      <c r="R325" s="184" t="s">
        <v>83</v>
      </c>
      <c r="S325" s="184" t="s">
        <v>83</v>
      </c>
      <c r="T325" s="184" t="s">
        <v>83</v>
      </c>
      <c r="U325" s="184" t="s">
        <v>83</v>
      </c>
      <c r="V325" s="27"/>
      <c r="W325" s="27" t="s">
        <v>88</v>
      </c>
      <c r="X325" s="27">
        <v>0</v>
      </c>
      <c r="Y325" s="184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4" t="s">
        <v>83</v>
      </c>
      <c r="AF325" s="184" t="s">
        <v>83</v>
      </c>
      <c r="AG325" s="184" t="s">
        <v>83</v>
      </c>
      <c r="AH325" s="184" t="s">
        <v>83</v>
      </c>
      <c r="AI325" s="27">
        <v>1</v>
      </c>
      <c r="AJ325" s="27"/>
      <c r="AK325" s="27">
        <v>1</v>
      </c>
      <c r="AL325" s="27">
        <v>1</v>
      </c>
      <c r="AM325" s="184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物品!B327</f>
        <v>IV02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兑换-GM</v>
      </c>
      <c r="I326" s="27" t="str">
        <f>VLOOKUP(B326,物品!B:CV,99,FALSE)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26" s="165" t="str">
        <f t="shared" si="172"/>
        <v>兑换-GM</v>
      </c>
      <c r="K326" s="165" t="str">
        <f t="shared" si="173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26" s="27"/>
      <c r="M326" s="166" t="str">
        <f>VLOOKUP(LEFT(RIGHT(B326,5),4),物品!B:CU,20,FALSE)</f>
        <v>ReplaceableTextures\\CommandButtons\\BTNRV02.blp</v>
      </c>
      <c r="N326" s="184" t="s">
        <v>83</v>
      </c>
      <c r="O326" s="166" t="s">
        <v>98</v>
      </c>
      <c r="P326" s="27">
        <v>2</v>
      </c>
      <c r="Q326" s="27">
        <v>2</v>
      </c>
      <c r="R326" s="184" t="s">
        <v>83</v>
      </c>
      <c r="S326" s="184" t="s">
        <v>83</v>
      </c>
      <c r="T326" s="184" t="s">
        <v>83</v>
      </c>
      <c r="U326" s="184" t="s">
        <v>83</v>
      </c>
      <c r="V326" s="27"/>
      <c r="W326" s="27" t="s">
        <v>88</v>
      </c>
      <c r="X326" s="27">
        <v>0</v>
      </c>
      <c r="Y326" s="184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4" t="s">
        <v>83</v>
      </c>
      <c r="AF326" s="184" t="s">
        <v>83</v>
      </c>
      <c r="AG326" s="184" t="s">
        <v>83</v>
      </c>
      <c r="AH326" s="184" t="s">
        <v>83</v>
      </c>
      <c r="AI326" s="27">
        <v>1</v>
      </c>
      <c r="AJ326" s="27"/>
      <c r="AK326" s="27">
        <v>1</v>
      </c>
      <c r="AL326" s="27">
        <v>1</v>
      </c>
      <c r="AM326" s="184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物品!B328</f>
        <v>IV03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兑换-|CffFFD24D炽星魔盒|r</v>
      </c>
      <c r="I327" s="27" t="str">
        <f>VLOOKUP(B327,物品!B:CV,99,FALSE)</f>
        <v>需求：|cff00ff0050|r 狂欢积分|n|n开启后获得|Cffffd24d随机奖励|r。|n|n|cffff0000每人每局最多只能兑换一次。|r</v>
      </c>
      <c r="J327" s="165" t="str">
        <f t="shared" ref="J327" si="178">H327</f>
        <v>兑换-|CffFFD24D炽星魔盒|r</v>
      </c>
      <c r="K327" s="165" t="str">
        <f t="shared" ref="K327" si="179">I327</f>
        <v>需求：|cff00ff0050|r 狂欢积分|n|n开启后获得|Cffffd24d随机奖励|r。|n|n|cffff0000每人每局最多只能兑换一次。|r</v>
      </c>
      <c r="L327" s="27"/>
      <c r="M327" s="166" t="str">
        <f>VLOOKUP(LEFT(RIGHT(B327,5),4),物品!B:CU,20,FALSE)</f>
        <v>ReplaceableTextures\\CommandButtons\\BTNI014.blp</v>
      </c>
      <c r="N327" s="184" t="s">
        <v>83</v>
      </c>
      <c r="O327" s="166" t="s">
        <v>98</v>
      </c>
      <c r="P327" s="27">
        <v>0</v>
      </c>
      <c r="Q327" s="27">
        <v>2</v>
      </c>
      <c r="R327" s="184" t="s">
        <v>83</v>
      </c>
      <c r="S327" s="184" t="s">
        <v>83</v>
      </c>
      <c r="T327" s="184" t="s">
        <v>83</v>
      </c>
      <c r="U327" s="184" t="s">
        <v>83</v>
      </c>
      <c r="V327" s="27"/>
      <c r="W327" s="27" t="s">
        <v>88</v>
      </c>
      <c r="X327" s="27">
        <v>0</v>
      </c>
      <c r="Y327" s="184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4" t="s">
        <v>83</v>
      </c>
      <c r="AF327" s="184" t="s">
        <v>83</v>
      </c>
      <c r="AG327" s="184" t="s">
        <v>83</v>
      </c>
      <c r="AH327" s="184" t="s">
        <v>83</v>
      </c>
      <c r="AI327" s="27">
        <v>1</v>
      </c>
      <c r="AJ327" s="27"/>
      <c r="AK327" s="27">
        <v>1</v>
      </c>
      <c r="AL327" s="27">
        <v>1</v>
      </c>
      <c r="AM327" s="184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物品!B329</f>
        <v>IV04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兑换-五月狂欢节</v>
      </c>
      <c r="I328" s="27" t="str">
        <f>VLOOKUP(B328,物品!B:CV,99,FALSE)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28" s="165" t="str">
        <f t="shared" ref="J328:J331" si="180">H328</f>
        <v>兑换-五月狂欢节</v>
      </c>
      <c r="K328" s="165" t="str">
        <f t="shared" ref="K328:K331" si="181">I328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28" s="27"/>
      <c r="M328" s="166" t="str">
        <f>VLOOKUP(LEFT(RIGHT(B328,5),4),物品!B:CU,20,FALSE)</f>
        <v>ReplaceableTextures\\CommandButtons\\BTNRY4S.BLP</v>
      </c>
      <c r="N328" s="184" t="s">
        <v>83</v>
      </c>
      <c r="O328" s="166" t="s">
        <v>98</v>
      </c>
      <c r="P328" s="27">
        <v>3</v>
      </c>
      <c r="Q328" s="27">
        <v>2</v>
      </c>
      <c r="R328" s="184" t="s">
        <v>83</v>
      </c>
      <c r="S328" s="184" t="s">
        <v>83</v>
      </c>
      <c r="T328" s="184" t="s">
        <v>83</v>
      </c>
      <c r="U328" s="184" t="s">
        <v>83</v>
      </c>
      <c r="V328" s="27"/>
      <c r="W328" s="27" t="s">
        <v>88</v>
      </c>
      <c r="X328" s="27">
        <v>0</v>
      </c>
      <c r="Y328" s="184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4" t="s">
        <v>83</v>
      </c>
      <c r="AF328" s="184" t="s">
        <v>83</v>
      </c>
      <c r="AG328" s="184" t="s">
        <v>83</v>
      </c>
      <c r="AH328" s="184" t="s">
        <v>83</v>
      </c>
      <c r="AI328" s="27">
        <v>1</v>
      </c>
      <c r="AJ328" s="27"/>
      <c r="AK328" s="27">
        <v>1</v>
      </c>
      <c r="AL328" s="27">
        <v>1</v>
      </c>
      <c r="AM328" s="184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物品!B330</f>
        <v>IV05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兑换-风筝</v>
      </c>
      <c r="I329" s="27" t="str">
        <f>VLOOKUP(B329,物品!B:CV,99,FALSE)</f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J329" s="165" t="str">
        <f t="shared" si="180"/>
        <v>兑换-风筝</v>
      </c>
      <c r="K329" s="165" t="str">
        <f t="shared" si="181"/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L329" s="27"/>
      <c r="M329" s="166" t="str">
        <f>VLOOKUP(LEFT(RIGHT(B329,5),4),物品!B:CU,20,FALSE)</f>
        <v>ReplaceableTextures\\CommandButtons\\BTNRY2K.BLP</v>
      </c>
      <c r="N329" s="184" t="s">
        <v>83</v>
      </c>
      <c r="O329" s="166" t="s">
        <v>98</v>
      </c>
      <c r="P329" s="27">
        <v>1</v>
      </c>
      <c r="Q329" s="27">
        <v>2</v>
      </c>
      <c r="R329" s="184" t="s">
        <v>83</v>
      </c>
      <c r="S329" s="184" t="s">
        <v>83</v>
      </c>
      <c r="T329" s="184" t="s">
        <v>83</v>
      </c>
      <c r="U329" s="184" t="s">
        <v>83</v>
      </c>
      <c r="V329" s="27"/>
      <c r="W329" s="27" t="s">
        <v>88</v>
      </c>
      <c r="X329" s="27">
        <v>0</v>
      </c>
      <c r="Y329" s="184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4" t="s">
        <v>83</v>
      </c>
      <c r="AF329" s="184" t="s">
        <v>83</v>
      </c>
      <c r="AG329" s="184" t="s">
        <v>83</v>
      </c>
      <c r="AH329" s="184" t="s">
        <v>83</v>
      </c>
      <c r="AI329" s="27">
        <v>1</v>
      </c>
      <c r="AJ329" s="27"/>
      <c r="AK329" s="27">
        <v>1</v>
      </c>
      <c r="AL329" s="27">
        <v>1</v>
      </c>
      <c r="AM329" s="184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物品!B331</f>
        <v>IV06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兑换-糖葫芦</v>
      </c>
      <c r="I330" s="27" t="str">
        <f>VLOOKUP(B330,物品!B:CV,99,FALSE)</f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J330" s="165" t="str">
        <f t="shared" si="180"/>
        <v>兑换-糖葫芦</v>
      </c>
      <c r="K330" s="165" t="str">
        <f t="shared" si="181"/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L330" s="27"/>
      <c r="M330" s="166" t="str">
        <f>VLOOKUP(LEFT(RIGHT(B330,5),4),物品!B:CU,20,FALSE)</f>
        <v>ReplaceableTextures\\CommandButtons\\BTNRY3K.BLP</v>
      </c>
      <c r="N330" s="184" t="s">
        <v>83</v>
      </c>
      <c r="O330" s="166" t="s">
        <v>98</v>
      </c>
      <c r="P330" s="27">
        <v>2</v>
      </c>
      <c r="Q330" s="27">
        <v>2</v>
      </c>
      <c r="R330" s="184" t="s">
        <v>83</v>
      </c>
      <c r="S330" s="184" t="s">
        <v>83</v>
      </c>
      <c r="T330" s="184" t="s">
        <v>83</v>
      </c>
      <c r="U330" s="184" t="s">
        <v>83</v>
      </c>
      <c r="V330" s="27"/>
      <c r="W330" s="27" t="s">
        <v>88</v>
      </c>
      <c r="X330" s="27">
        <v>0</v>
      </c>
      <c r="Y330" s="184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4" t="s">
        <v>83</v>
      </c>
      <c r="AF330" s="184" t="s">
        <v>83</v>
      </c>
      <c r="AG330" s="184" t="s">
        <v>83</v>
      </c>
      <c r="AH330" s="184" t="s">
        <v>83</v>
      </c>
      <c r="AI330" s="27">
        <v>1</v>
      </c>
      <c r="AJ330" s="27"/>
      <c r="AK330" s="27">
        <v>1</v>
      </c>
      <c r="AL330" s="27">
        <v>1</v>
      </c>
      <c r="AM330" s="184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物品!B332</f>
        <v>IV07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兑换-|CffFFD24D炽星魔盒|r</v>
      </c>
      <c r="I331" s="27" t="str">
        <f>VLOOKUP(B331,物品!B:CV,99,FALSE)</f>
        <v>需求：|cff00ff0050|r 六一积分|n|n开启后获得|Cffffd24d随机奖励|r。|n|n|cffff0000每人每局最多只能兑换一次。|r</v>
      </c>
      <c r="J331" s="165" t="str">
        <f t="shared" si="180"/>
        <v>兑换-|CffFFD24D炽星魔盒|r</v>
      </c>
      <c r="K331" s="165" t="str">
        <f t="shared" si="181"/>
        <v>需求：|cff00ff0050|r 六一积分|n|n开启后获得|Cffffd24d随机奖励|r。|n|n|cffff0000每人每局最多只能兑换一次。|r</v>
      </c>
      <c r="L331" s="27"/>
      <c r="M331" s="166" t="str">
        <f>VLOOKUP(LEFT(RIGHT(B331,5),4),物品!B:CU,20,FALSE)</f>
        <v>ReplaceableTextures\\CommandButtons\\BTNI014.blp</v>
      </c>
      <c r="N331" s="184" t="s">
        <v>83</v>
      </c>
      <c r="O331" s="166" t="s">
        <v>98</v>
      </c>
      <c r="P331" s="27">
        <v>0</v>
      </c>
      <c r="Q331" s="27">
        <v>2</v>
      </c>
      <c r="R331" s="184" t="s">
        <v>83</v>
      </c>
      <c r="S331" s="184" t="s">
        <v>83</v>
      </c>
      <c r="T331" s="184" t="s">
        <v>83</v>
      </c>
      <c r="U331" s="184" t="s">
        <v>83</v>
      </c>
      <c r="V331" s="27"/>
      <c r="W331" s="27" t="s">
        <v>88</v>
      </c>
      <c r="X331" s="27">
        <v>0</v>
      </c>
      <c r="Y331" s="184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4" t="s">
        <v>83</v>
      </c>
      <c r="AF331" s="184" t="s">
        <v>83</v>
      </c>
      <c r="AG331" s="184" t="s">
        <v>83</v>
      </c>
      <c r="AH331" s="184" t="s">
        <v>83</v>
      </c>
      <c r="AI331" s="27">
        <v>1</v>
      </c>
      <c r="AJ331" s="27"/>
      <c r="AK331" s="27">
        <v>1</v>
      </c>
      <c r="AL331" s="27">
        <v>1</v>
      </c>
      <c r="AM331" s="184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物品!B333</f>
        <v>IV08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兑换-福娃</v>
      </c>
      <c r="I332" s="27" t="str">
        <f>VLOOKUP(B332,物品!B:CV,99,FALSE)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J332" s="165" t="str">
        <f t="shared" ref="J332:J335" si="182">H332</f>
        <v>兑换-福娃</v>
      </c>
      <c r="K332" s="165" t="str">
        <f t="shared" ref="K332:K335" si="183">I332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L332" s="27"/>
      <c r="M332" s="166" t="str">
        <f>VLOOKUP(LEFT(RIGHT(B332,5),4),物品!B:CU,20,FALSE)</f>
        <v>ReplaceableTextures\\CommandButtons\\BTNRP1C.BLP</v>
      </c>
      <c r="N332" s="184" t="s">
        <v>83</v>
      </c>
      <c r="O332" s="166" t="s">
        <v>98</v>
      </c>
      <c r="P332" s="27">
        <v>3</v>
      </c>
      <c r="Q332" s="27">
        <v>2</v>
      </c>
      <c r="R332" s="184" t="s">
        <v>83</v>
      </c>
      <c r="S332" s="184" t="s">
        <v>83</v>
      </c>
      <c r="T332" s="184" t="s">
        <v>83</v>
      </c>
      <c r="U332" s="184" t="s">
        <v>83</v>
      </c>
      <c r="V332" s="27"/>
      <c r="W332" s="27" t="s">
        <v>88</v>
      </c>
      <c r="X332" s="27">
        <v>0</v>
      </c>
      <c r="Y332" s="184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4" t="s">
        <v>83</v>
      </c>
      <c r="AF332" s="184" t="s">
        <v>83</v>
      </c>
      <c r="AG332" s="184" t="s">
        <v>83</v>
      </c>
      <c r="AH332" s="184" t="s">
        <v>83</v>
      </c>
      <c r="AI332" s="27">
        <v>1</v>
      </c>
      <c r="AJ332" s="27"/>
      <c r="AK332" s="27">
        <v>1</v>
      </c>
      <c r="AL332" s="27">
        <v>1</v>
      </c>
      <c r="AM332" s="184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物品!B334</f>
        <v>IV09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兑换-粽子</v>
      </c>
      <c r="I333" s="27" t="str">
        <f>VLOOKUP(B333,物品!B:CV,99,FALSE)</f>
        <v>需求：|cff00ff002000|r 端午积分&amp; |cff00ff003|r 咸肉粽且地图 |cff00ff006|r 级|n|n|cffffcc00属性：|r|n攻击速度+10%|n攻击伤害+5%|n攻击+4%|n|n|cffff0000只可兑换一次|r</v>
      </c>
      <c r="J333" s="165" t="str">
        <f t="shared" si="182"/>
        <v>兑换-粽子</v>
      </c>
      <c r="K333" s="165" t="str">
        <f t="shared" si="183"/>
        <v>需求：|cff00ff002000|r 端午积分&amp; |cff00ff003|r 咸肉粽且地图 |cff00ff006|r 级|n|n|cffffcc00属性：|r|n攻击速度+10%|n攻击伤害+5%|n攻击+4%|n|n|cffff0000只可兑换一次|r</v>
      </c>
      <c r="L333" s="27"/>
      <c r="M333" s="166" t="str">
        <f>VLOOKUP(LEFT(RIGHT(B333,5),4),物品!B:CU,20,FALSE)</f>
        <v>ReplaceableTextures\\CommandButtons\\BTNRP1D.BLP</v>
      </c>
      <c r="N333" s="184" t="s">
        <v>83</v>
      </c>
      <c r="O333" s="166" t="s">
        <v>98</v>
      </c>
      <c r="P333" s="27">
        <v>1</v>
      </c>
      <c r="Q333" s="27">
        <v>2</v>
      </c>
      <c r="R333" s="184" t="s">
        <v>83</v>
      </c>
      <c r="S333" s="184" t="s">
        <v>83</v>
      </c>
      <c r="T333" s="184" t="s">
        <v>83</v>
      </c>
      <c r="U333" s="184" t="s">
        <v>83</v>
      </c>
      <c r="V333" s="27"/>
      <c r="W333" s="27" t="s">
        <v>88</v>
      </c>
      <c r="X333" s="27">
        <v>0</v>
      </c>
      <c r="Y333" s="184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4" t="s">
        <v>83</v>
      </c>
      <c r="AF333" s="184" t="s">
        <v>83</v>
      </c>
      <c r="AG333" s="184" t="s">
        <v>83</v>
      </c>
      <c r="AH333" s="184" t="s">
        <v>83</v>
      </c>
      <c r="AI333" s="27">
        <v>1</v>
      </c>
      <c r="AJ333" s="27"/>
      <c r="AK333" s="27">
        <v>1</v>
      </c>
      <c r="AL333" s="27">
        <v>1</v>
      </c>
      <c r="AM333" s="184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物品!B335</f>
        <v>IV10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兑换-幽兰绝影</v>
      </c>
      <c r="I334" s="27" t="str">
        <f>VLOOKUP(B334,物品!B:CV,99,FALSE)</f>
        <v>需求：|cff00ff003000|r 端午积分&amp; |cff00ff007|r 咸肉粽且地图 |cff00ff008|r 级|n|n|cffffcc00属性：|r|n冷却缩减+15%|n技能伤害+8%|n业力+6%|n|n|cffff0000只可兑换一次|r</v>
      </c>
      <c r="J334" s="165" t="str">
        <f t="shared" si="182"/>
        <v>兑换-幽兰绝影</v>
      </c>
      <c r="K334" s="165" t="str">
        <f t="shared" si="183"/>
        <v>需求：|cff00ff003000|r 端午积分&amp; |cff00ff007|r 咸肉粽且地图 |cff00ff008|r 级|n|n|cffffcc00属性：|r|n冷却缩减+15%|n技能伤害+8%|n业力+6%|n|n|cffff0000只可兑换一次|r</v>
      </c>
      <c r="L334" s="27"/>
      <c r="M334" s="166" t="str">
        <f>VLOOKUP(LEFT(RIGHT(B334,5),4),物品!B:CU,20,FALSE)</f>
        <v>ReplaceableTextures\\CommandButtons\\BTNCB18.BLP</v>
      </c>
      <c r="N334" s="184" t="s">
        <v>83</v>
      </c>
      <c r="O334" s="166" t="s">
        <v>98</v>
      </c>
      <c r="P334" s="27">
        <v>2</v>
      </c>
      <c r="Q334" s="27">
        <v>2</v>
      </c>
      <c r="R334" s="184" t="s">
        <v>83</v>
      </c>
      <c r="S334" s="184" t="s">
        <v>83</v>
      </c>
      <c r="T334" s="184" t="s">
        <v>83</v>
      </c>
      <c r="U334" s="184" t="s">
        <v>83</v>
      </c>
      <c r="V334" s="27"/>
      <c r="W334" s="27" t="s">
        <v>88</v>
      </c>
      <c r="X334" s="27">
        <v>0</v>
      </c>
      <c r="Y334" s="184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4" t="s">
        <v>83</v>
      </c>
      <c r="AF334" s="184" t="s">
        <v>83</v>
      </c>
      <c r="AG334" s="184" t="s">
        <v>83</v>
      </c>
      <c r="AH334" s="184" t="s">
        <v>83</v>
      </c>
      <c r="AI334" s="27">
        <v>1</v>
      </c>
      <c r="AJ334" s="27"/>
      <c r="AK334" s="27">
        <v>1</v>
      </c>
      <c r="AL334" s="27">
        <v>1</v>
      </c>
      <c r="AM334" s="184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物品!B336</f>
        <v>IV11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兑换-|CffFFD24D炽星魔盒|r</v>
      </c>
      <c r="I335" s="27" t="str">
        <f>VLOOKUP(B335,物品!B:CV,99,FALSE)</f>
        <v>需求：|cff00ff0050|r 端午积分|n|n开启后获得|Cffffd24d随机奖励|r。|n|n|cffff0000每人每局最多只能兑换一次。|r</v>
      </c>
      <c r="J335" s="165" t="str">
        <f t="shared" si="182"/>
        <v>兑换-|CffFFD24D炽星魔盒|r</v>
      </c>
      <c r="K335" s="165" t="str">
        <f t="shared" si="183"/>
        <v>需求：|cff00ff0050|r 端午积分|n|n开启后获得|Cffffd24d随机奖励|r。|n|n|cffff0000每人每局最多只能兑换一次。|r</v>
      </c>
      <c r="L335" s="27"/>
      <c r="M335" s="166" t="str">
        <f>VLOOKUP(LEFT(RIGHT(B335,5),4),物品!B:CU,20,FALSE)</f>
        <v>ReplaceableTextures\\CommandButtons\\BTNI014.blp</v>
      </c>
      <c r="N335" s="184" t="s">
        <v>83</v>
      </c>
      <c r="O335" s="166" t="s">
        <v>98</v>
      </c>
      <c r="P335" s="27">
        <v>0</v>
      </c>
      <c r="Q335" s="27">
        <v>2</v>
      </c>
      <c r="R335" s="184" t="s">
        <v>83</v>
      </c>
      <c r="S335" s="184" t="s">
        <v>83</v>
      </c>
      <c r="T335" s="184" t="s">
        <v>83</v>
      </c>
      <c r="U335" s="184" t="s">
        <v>83</v>
      </c>
      <c r="V335" s="27"/>
      <c r="W335" s="27" t="s">
        <v>88</v>
      </c>
      <c r="X335" s="27">
        <v>0</v>
      </c>
      <c r="Y335" s="184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4" t="s">
        <v>83</v>
      </c>
      <c r="AF335" s="184" t="s">
        <v>83</v>
      </c>
      <c r="AG335" s="184" t="s">
        <v>83</v>
      </c>
      <c r="AH335" s="184" t="s">
        <v>83</v>
      </c>
      <c r="AI335" s="27">
        <v>1</v>
      </c>
      <c r="AJ335" s="27"/>
      <c r="AK335" s="27">
        <v>1</v>
      </c>
      <c r="AL335" s="27">
        <v>1</v>
      </c>
      <c r="AM335" s="184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物品!B337</f>
        <v>IV12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兑换-金龙环绕</v>
      </c>
      <c r="I336" s="27" t="str">
        <f>VLOOKUP(B336,物品!B:CV,99,FALSE)</f>
        <v>需求：|cff00ff004500|r 端午积分&amp; |cff00ff007|r 咸肉且地图 |cff00ff008|r 级|n|n|cffffcc00属性：|r|n伤害加成+10%|n会心伤害+15%|n最终伤害+3%|n|n|cffff0000只可兑换一次|r</v>
      </c>
      <c r="J336" s="165" t="str">
        <f t="shared" ref="J336" si="184">H336</f>
        <v>兑换-金龙环绕</v>
      </c>
      <c r="K336" s="165" t="str">
        <f t="shared" ref="K336" si="185">I336</f>
        <v>需求：|cff00ff004500|r 端午积分&amp; |cff00ff007|r 咸肉且地图 |cff00ff008|r 级|n|n|cffffcc00属性：|r|n伤害加成+10%|n会心伤害+15%|n最终伤害+3%|n|n|cffff0000只可兑换一次|r</v>
      </c>
      <c r="L336" s="27"/>
      <c r="M336" s="166" t="str">
        <f>VLOOKUP(LEFT(RIGHT(B336,5),4),物品!B:CU,20,FALSE)</f>
        <v>ReplaceableTextures\\CommandButtons\\BTNGH01.BLP</v>
      </c>
      <c r="N336" s="184" t="s">
        <v>83</v>
      </c>
      <c r="O336" s="166" t="s">
        <v>98</v>
      </c>
      <c r="P336" s="27">
        <v>3</v>
      </c>
      <c r="Q336" s="27">
        <v>2</v>
      </c>
      <c r="R336" s="184" t="s">
        <v>83</v>
      </c>
      <c r="S336" s="184" t="s">
        <v>83</v>
      </c>
      <c r="T336" s="184" t="s">
        <v>83</v>
      </c>
      <c r="U336" s="184" t="s">
        <v>83</v>
      </c>
      <c r="V336" s="27"/>
      <c r="W336" s="27" t="s">
        <v>88</v>
      </c>
      <c r="X336" s="27">
        <v>0</v>
      </c>
      <c r="Y336" s="184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4" t="s">
        <v>83</v>
      </c>
      <c r="AF336" s="184" t="s">
        <v>83</v>
      </c>
      <c r="AG336" s="184" t="s">
        <v>83</v>
      </c>
      <c r="AH336" s="184" t="s">
        <v>83</v>
      </c>
      <c r="AI336" s="27">
        <v>1</v>
      </c>
      <c r="AJ336" s="27"/>
      <c r="AK336" s="27">
        <v>1</v>
      </c>
      <c r="AL336" s="27">
        <v>1</v>
      </c>
      <c r="AM336" s="184" t="s">
        <v>83</v>
      </c>
      <c r="AN336" s="27">
        <v>1</v>
      </c>
      <c r="AO336" s="27">
        <v>1</v>
      </c>
      <c r="AP336" s="27">
        <v>1</v>
      </c>
    </row>
    <row r="337" spans="1:42" ht="15">
      <c r="A337" s="163"/>
      <c r="B337" s="27" t="str">
        <f>物品!B338</f>
        <v>IF01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|CffFFD24D打神鞭|r</v>
      </c>
      <c r="I337" s="27">
        <f>VLOOKUP(B337,物品!B:CV,99,FALSE)</f>
        <v>0</v>
      </c>
      <c r="J337" s="165" t="str">
        <f t="shared" ref="J337" si="186">H337</f>
        <v>|CffFFD24D打神鞭|r</v>
      </c>
      <c r="K337" s="165">
        <f t="shared" ref="K337" si="187">I337</f>
        <v>0</v>
      </c>
      <c r="L337" s="27"/>
      <c r="M337" s="166" t="str">
        <f>VLOOKUP(LEFT(RIGHT(B337,5),4),物品!B:CU,20,FALSE)</f>
        <v>ReplaceableTextures\\CommandButtons\\BTNFB01.BLP</v>
      </c>
      <c r="N337" s="184" t="s">
        <v>83</v>
      </c>
      <c r="O337" s="166" t="s">
        <v>98</v>
      </c>
      <c r="P337" s="27">
        <v>0</v>
      </c>
      <c r="Q337" s="27">
        <v>0</v>
      </c>
      <c r="R337" s="184" t="s">
        <v>83</v>
      </c>
      <c r="S337" s="184" t="s">
        <v>83</v>
      </c>
      <c r="T337" s="184" t="s">
        <v>83</v>
      </c>
      <c r="U337" s="184" t="s">
        <v>83</v>
      </c>
      <c r="V337" s="27"/>
      <c r="W337" s="167" t="s">
        <v>103</v>
      </c>
      <c r="X337" s="27">
        <v>0</v>
      </c>
      <c r="Y337" s="184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4" t="s">
        <v>83</v>
      </c>
      <c r="AF337" s="184" t="s">
        <v>83</v>
      </c>
      <c r="AG337" s="184" t="s">
        <v>83</v>
      </c>
      <c r="AH337" s="184" t="s">
        <v>83</v>
      </c>
      <c r="AI337" s="27">
        <v>0</v>
      </c>
      <c r="AJ337" s="27"/>
      <c r="AK337" s="27">
        <v>0</v>
      </c>
      <c r="AL337" s="27">
        <v>0</v>
      </c>
      <c r="AM337" s="184" t="s">
        <v>83</v>
      </c>
      <c r="AN337" s="27">
        <v>0</v>
      </c>
      <c r="AO337" s="27">
        <v>0</v>
      </c>
      <c r="AP337" s="27">
        <v>0</v>
      </c>
    </row>
    <row r="338" spans="1:42" ht="15">
      <c r="A338" s="163"/>
      <c r="B338" s="27" t="str">
        <f>物品!B339</f>
        <v>IF02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|Cff00FF7F中央戊己旗|r</v>
      </c>
      <c r="I338" s="27">
        <f>VLOOKUP(B338,物品!B:CV,99,FALSE)</f>
        <v>0</v>
      </c>
      <c r="J338" s="165" t="str">
        <f t="shared" ref="J338:J363" si="188">H338</f>
        <v>|Cff00FF7F中央戊己旗|r</v>
      </c>
      <c r="K338" s="165">
        <f t="shared" ref="K338:K363" si="189">I338</f>
        <v>0</v>
      </c>
      <c r="L338" s="27"/>
      <c r="M338" s="166" t="str">
        <f>VLOOKUP(LEFT(RIGHT(B338,5),4),物品!B:CU,20,FALSE)</f>
        <v>ReplaceableTextures\\CommandButtons\\BTNFB02.BLP</v>
      </c>
      <c r="N338" s="184" t="s">
        <v>83</v>
      </c>
      <c r="O338" s="166" t="s">
        <v>98</v>
      </c>
      <c r="P338" s="27">
        <v>0</v>
      </c>
      <c r="Q338" s="27">
        <v>0</v>
      </c>
      <c r="R338" s="184" t="s">
        <v>83</v>
      </c>
      <c r="S338" s="184" t="s">
        <v>83</v>
      </c>
      <c r="T338" s="184" t="s">
        <v>83</v>
      </c>
      <c r="U338" s="184" t="s">
        <v>83</v>
      </c>
      <c r="V338" s="27"/>
      <c r="W338" s="167" t="s">
        <v>103</v>
      </c>
      <c r="X338" s="27">
        <v>0</v>
      </c>
      <c r="Y338" s="184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4" t="s">
        <v>83</v>
      </c>
      <c r="AF338" s="184" t="s">
        <v>83</v>
      </c>
      <c r="AG338" s="184" t="s">
        <v>83</v>
      </c>
      <c r="AH338" s="184" t="s">
        <v>83</v>
      </c>
      <c r="AI338" s="27">
        <v>0</v>
      </c>
      <c r="AJ338" s="27"/>
      <c r="AK338" s="27">
        <v>0</v>
      </c>
      <c r="AL338" s="27">
        <v>0</v>
      </c>
      <c r="AM338" s="184" t="s">
        <v>83</v>
      </c>
      <c r="AN338" s="27">
        <v>0</v>
      </c>
      <c r="AO338" s="27">
        <v>0</v>
      </c>
      <c r="AP338" s="27">
        <v>0</v>
      </c>
    </row>
    <row r="339" spans="1:42" ht="15">
      <c r="A339" s="163"/>
      <c r="B339" s="27" t="str">
        <f>物品!B340</f>
        <v>IF03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|CffFFD24D四不像|r</v>
      </c>
      <c r="I339" s="27">
        <f>VLOOKUP(B339,物品!B:CV,99,FALSE)</f>
        <v>0</v>
      </c>
      <c r="J339" s="165" t="str">
        <f t="shared" si="188"/>
        <v>|CffFFD24D四不像|r</v>
      </c>
      <c r="K339" s="165">
        <f t="shared" si="189"/>
        <v>0</v>
      </c>
      <c r="L339" s="27"/>
      <c r="M339" s="166" t="str">
        <f>VLOOKUP(LEFT(RIGHT(B339,5),4),物品!B:CU,20,FALSE)</f>
        <v>ReplaceableTextures\\CommandButtons\\BTNFB03.BLP</v>
      </c>
      <c r="N339" s="184" t="s">
        <v>83</v>
      </c>
      <c r="O339" s="166" t="s">
        <v>98</v>
      </c>
      <c r="P339" s="27">
        <v>0</v>
      </c>
      <c r="Q339" s="27">
        <v>0</v>
      </c>
      <c r="R339" s="184" t="s">
        <v>83</v>
      </c>
      <c r="S339" s="184" t="s">
        <v>83</v>
      </c>
      <c r="T339" s="184" t="s">
        <v>83</v>
      </c>
      <c r="U339" s="184" t="s">
        <v>83</v>
      </c>
      <c r="V339" s="27"/>
      <c r="W339" s="167" t="s">
        <v>103</v>
      </c>
      <c r="X339" s="27">
        <v>0</v>
      </c>
      <c r="Y339" s="184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4" t="s">
        <v>83</v>
      </c>
      <c r="AF339" s="184" t="s">
        <v>83</v>
      </c>
      <c r="AG339" s="184" t="s">
        <v>83</v>
      </c>
      <c r="AH339" s="184" t="s">
        <v>83</v>
      </c>
      <c r="AI339" s="27">
        <v>0</v>
      </c>
      <c r="AJ339" s="27"/>
      <c r="AK339" s="27">
        <v>0</v>
      </c>
      <c r="AL339" s="27">
        <v>0</v>
      </c>
      <c r="AM339" s="184" t="s">
        <v>83</v>
      </c>
      <c r="AN339" s="27">
        <v>0</v>
      </c>
      <c r="AO339" s="27">
        <v>0</v>
      </c>
      <c r="AP339" s="27">
        <v>0</v>
      </c>
    </row>
    <row r="340" spans="1:42" ht="15">
      <c r="A340" s="163"/>
      <c r="B340" s="27" t="str">
        <f>物品!B341</f>
        <v>IF04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|Cff00BFFF三尖两刃刀|r</v>
      </c>
      <c r="I340" s="27">
        <f>VLOOKUP(B340,物品!B:CV,99,FALSE)</f>
        <v>0</v>
      </c>
      <c r="J340" s="165" t="str">
        <f t="shared" si="188"/>
        <v>|Cff00BFFF三尖两刃刀|r</v>
      </c>
      <c r="K340" s="165">
        <f t="shared" si="189"/>
        <v>0</v>
      </c>
      <c r="L340" s="27"/>
      <c r="M340" s="166" t="str">
        <f>VLOOKUP(LEFT(RIGHT(B340,5),4),物品!B:CU,20,FALSE)</f>
        <v>ReplaceableTextures\\CommandButtons\\BTNFB04.BLP</v>
      </c>
      <c r="N340" s="184" t="s">
        <v>83</v>
      </c>
      <c r="O340" s="166" t="s">
        <v>98</v>
      </c>
      <c r="P340" s="27">
        <v>0</v>
      </c>
      <c r="Q340" s="27">
        <v>0</v>
      </c>
      <c r="R340" s="184" t="s">
        <v>83</v>
      </c>
      <c r="S340" s="184" t="s">
        <v>83</v>
      </c>
      <c r="T340" s="184" t="s">
        <v>83</v>
      </c>
      <c r="U340" s="184" t="s">
        <v>83</v>
      </c>
      <c r="V340" s="27"/>
      <c r="W340" s="167" t="s">
        <v>103</v>
      </c>
      <c r="X340" s="27">
        <v>0</v>
      </c>
      <c r="Y340" s="184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4" t="s">
        <v>83</v>
      </c>
      <c r="AF340" s="184" t="s">
        <v>83</v>
      </c>
      <c r="AG340" s="184" t="s">
        <v>83</v>
      </c>
      <c r="AH340" s="184" t="s">
        <v>83</v>
      </c>
      <c r="AI340" s="27">
        <v>0</v>
      </c>
      <c r="AJ340" s="27"/>
      <c r="AK340" s="27">
        <v>0</v>
      </c>
      <c r="AL340" s="27">
        <v>0</v>
      </c>
      <c r="AM340" s="184" t="s">
        <v>83</v>
      </c>
      <c r="AN340" s="27">
        <v>0</v>
      </c>
      <c r="AO340" s="27">
        <v>0</v>
      </c>
      <c r="AP340" s="27">
        <v>0</v>
      </c>
    </row>
    <row r="341" spans="1:42" ht="15">
      <c r="A341" s="163"/>
      <c r="B341" s="27" t="str">
        <f>物品!B342</f>
        <v>IF05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|Cff00BFFF八爪龙纹黄袍|r</v>
      </c>
      <c r="I341" s="27">
        <f>VLOOKUP(B341,物品!B:CV,99,FALSE)</f>
        <v>0</v>
      </c>
      <c r="J341" s="165" t="str">
        <f t="shared" si="188"/>
        <v>|Cff00BFFF八爪龙纹黄袍|r</v>
      </c>
      <c r="K341" s="165">
        <f t="shared" si="189"/>
        <v>0</v>
      </c>
      <c r="L341" s="27"/>
      <c r="M341" s="166" t="str">
        <f>VLOOKUP(LEFT(RIGHT(B341,5),4),物品!B:CU,20,FALSE)</f>
        <v>ReplaceableTextures\\CommandButtons\\BTNFB05.BLP</v>
      </c>
      <c r="N341" s="184" t="s">
        <v>83</v>
      </c>
      <c r="O341" s="166" t="s">
        <v>98</v>
      </c>
      <c r="P341" s="27">
        <v>0</v>
      </c>
      <c r="Q341" s="27">
        <v>0</v>
      </c>
      <c r="R341" s="184" t="s">
        <v>83</v>
      </c>
      <c r="S341" s="184" t="s">
        <v>83</v>
      </c>
      <c r="T341" s="184" t="s">
        <v>83</v>
      </c>
      <c r="U341" s="184" t="s">
        <v>83</v>
      </c>
      <c r="V341" s="27"/>
      <c r="W341" s="167" t="s">
        <v>103</v>
      </c>
      <c r="X341" s="27">
        <v>0</v>
      </c>
      <c r="Y341" s="184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4" t="s">
        <v>83</v>
      </c>
      <c r="AF341" s="184" t="s">
        <v>83</v>
      </c>
      <c r="AG341" s="184" t="s">
        <v>83</v>
      </c>
      <c r="AH341" s="184" t="s">
        <v>83</v>
      </c>
      <c r="AI341" s="27">
        <v>0</v>
      </c>
      <c r="AJ341" s="27"/>
      <c r="AK341" s="27">
        <v>0</v>
      </c>
      <c r="AL341" s="27">
        <v>0</v>
      </c>
      <c r="AM341" s="184" t="s">
        <v>83</v>
      </c>
      <c r="AN341" s="27">
        <v>0</v>
      </c>
      <c r="AO341" s="27">
        <v>0</v>
      </c>
      <c r="AP341" s="27">
        <v>0</v>
      </c>
    </row>
    <row r="342" spans="1:42" ht="15">
      <c r="A342" s="163"/>
      <c r="B342" s="27" t="str">
        <f>物品!B343</f>
        <v>IF06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|Cff00BFFF捆仙绳|r</v>
      </c>
      <c r="I342" s="27">
        <f>VLOOKUP(B342,物品!B:CV,99,FALSE)</f>
        <v>0</v>
      </c>
      <c r="J342" s="165" t="str">
        <f t="shared" si="188"/>
        <v>|Cff00BFFF捆仙绳|r</v>
      </c>
      <c r="K342" s="165">
        <f t="shared" si="189"/>
        <v>0</v>
      </c>
      <c r="L342" s="27"/>
      <c r="M342" s="166" t="str">
        <f>VLOOKUP(LEFT(RIGHT(B342,5),4),物品!B:CU,20,FALSE)</f>
        <v>ReplaceableTextures\\CommandButtons\\BTNFB06.BLP</v>
      </c>
      <c r="N342" s="184" t="s">
        <v>83</v>
      </c>
      <c r="O342" s="166" t="s">
        <v>98</v>
      </c>
      <c r="P342" s="27">
        <v>0</v>
      </c>
      <c r="Q342" s="27">
        <v>0</v>
      </c>
      <c r="R342" s="184" t="s">
        <v>83</v>
      </c>
      <c r="S342" s="184" t="s">
        <v>83</v>
      </c>
      <c r="T342" s="184" t="s">
        <v>83</v>
      </c>
      <c r="U342" s="184" t="s">
        <v>83</v>
      </c>
      <c r="V342" s="27"/>
      <c r="W342" s="167" t="s">
        <v>103</v>
      </c>
      <c r="X342" s="27">
        <v>0</v>
      </c>
      <c r="Y342" s="184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4" t="s">
        <v>83</v>
      </c>
      <c r="AF342" s="184" t="s">
        <v>83</v>
      </c>
      <c r="AG342" s="184" t="s">
        <v>83</v>
      </c>
      <c r="AH342" s="184" t="s">
        <v>83</v>
      </c>
      <c r="AI342" s="27">
        <v>0</v>
      </c>
      <c r="AJ342" s="27"/>
      <c r="AK342" s="27">
        <v>0</v>
      </c>
      <c r="AL342" s="27">
        <v>0</v>
      </c>
      <c r="AM342" s="184" t="s">
        <v>83</v>
      </c>
      <c r="AN342" s="27">
        <v>0</v>
      </c>
      <c r="AO342" s="27">
        <v>0</v>
      </c>
      <c r="AP342" s="27">
        <v>0</v>
      </c>
    </row>
    <row r="343" spans="1:42" ht="15">
      <c r="A343" s="163"/>
      <c r="B343" s="27" t="str">
        <f>物品!B344</f>
        <v>IF07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|CffFFD24D哮天犬|r</v>
      </c>
      <c r="I343" s="27">
        <f>VLOOKUP(B343,物品!B:CV,99,FALSE)</f>
        <v>0</v>
      </c>
      <c r="J343" s="165" t="str">
        <f t="shared" si="188"/>
        <v>|CffFFD24D哮天犬|r</v>
      </c>
      <c r="K343" s="165">
        <f t="shared" si="189"/>
        <v>0</v>
      </c>
      <c r="L343" s="27"/>
      <c r="M343" s="166" t="str">
        <f>VLOOKUP(LEFT(RIGHT(B343,5),4),物品!B:CU,20,FALSE)</f>
        <v>ReplaceableTextures\\CommandButtons\\BTNFB07.BLP</v>
      </c>
      <c r="N343" s="184" t="s">
        <v>83</v>
      </c>
      <c r="O343" s="166" t="s">
        <v>98</v>
      </c>
      <c r="P343" s="27">
        <v>0</v>
      </c>
      <c r="Q343" s="27">
        <v>0</v>
      </c>
      <c r="R343" s="184" t="s">
        <v>83</v>
      </c>
      <c r="S343" s="184" t="s">
        <v>83</v>
      </c>
      <c r="T343" s="184" t="s">
        <v>83</v>
      </c>
      <c r="U343" s="184" t="s">
        <v>83</v>
      </c>
      <c r="V343" s="27"/>
      <c r="W343" s="167" t="s">
        <v>103</v>
      </c>
      <c r="X343" s="27">
        <v>0</v>
      </c>
      <c r="Y343" s="184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4" t="s">
        <v>83</v>
      </c>
      <c r="AF343" s="184" t="s">
        <v>83</v>
      </c>
      <c r="AG343" s="184" t="s">
        <v>83</v>
      </c>
      <c r="AH343" s="184" t="s">
        <v>83</v>
      </c>
      <c r="AI343" s="27">
        <v>0</v>
      </c>
      <c r="AJ343" s="27"/>
      <c r="AK343" s="27">
        <v>0</v>
      </c>
      <c r="AL343" s="27">
        <v>0</v>
      </c>
      <c r="AM343" s="184" t="s">
        <v>83</v>
      </c>
      <c r="AN343" s="27">
        <v>0</v>
      </c>
      <c r="AO343" s="27">
        <v>0</v>
      </c>
      <c r="AP343" s="27">
        <v>0</v>
      </c>
    </row>
    <row r="344" spans="1:42" ht="15">
      <c r="A344" s="163"/>
      <c r="B344" s="27" t="str">
        <f>物品!B345</f>
        <v>IF08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|CffFFD24D乾坤弓|r</v>
      </c>
      <c r="I344" s="27">
        <f>VLOOKUP(B344,物品!B:CV,99,FALSE)</f>
        <v>0</v>
      </c>
      <c r="J344" s="165" t="str">
        <f t="shared" si="188"/>
        <v>|CffFFD24D乾坤弓|r</v>
      </c>
      <c r="K344" s="165">
        <f t="shared" si="189"/>
        <v>0</v>
      </c>
      <c r="L344" s="27"/>
      <c r="M344" s="166" t="str">
        <f>VLOOKUP(LEFT(RIGHT(B344,5),4),物品!B:CU,20,FALSE)</f>
        <v>ReplaceableTextures\\CommandButtons\\BTNFB08.BLP</v>
      </c>
      <c r="N344" s="184" t="s">
        <v>83</v>
      </c>
      <c r="O344" s="166" t="s">
        <v>98</v>
      </c>
      <c r="P344" s="27">
        <v>0</v>
      </c>
      <c r="Q344" s="27">
        <v>0</v>
      </c>
      <c r="R344" s="184" t="s">
        <v>83</v>
      </c>
      <c r="S344" s="184" t="s">
        <v>83</v>
      </c>
      <c r="T344" s="184" t="s">
        <v>83</v>
      </c>
      <c r="U344" s="184" t="s">
        <v>83</v>
      </c>
      <c r="V344" s="27"/>
      <c r="W344" s="167" t="s">
        <v>103</v>
      </c>
      <c r="X344" s="27">
        <v>0</v>
      </c>
      <c r="Y344" s="184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4" t="s">
        <v>83</v>
      </c>
      <c r="AF344" s="184" t="s">
        <v>83</v>
      </c>
      <c r="AG344" s="184" t="s">
        <v>83</v>
      </c>
      <c r="AH344" s="184" t="s">
        <v>83</v>
      </c>
      <c r="AI344" s="27">
        <v>0</v>
      </c>
      <c r="AJ344" s="27"/>
      <c r="AK344" s="27">
        <v>0</v>
      </c>
      <c r="AL344" s="27">
        <v>0</v>
      </c>
      <c r="AM344" s="184" t="s">
        <v>83</v>
      </c>
      <c r="AN344" s="27">
        <v>0</v>
      </c>
      <c r="AO344" s="27">
        <v>0</v>
      </c>
      <c r="AP344" s="27">
        <v>0</v>
      </c>
    </row>
    <row r="345" spans="1:42" ht="15">
      <c r="A345" s="163"/>
      <c r="B345" s="27" t="str">
        <f>物品!B346</f>
        <v>IF09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|Cff00BFFF震天箭|r</v>
      </c>
      <c r="I345" s="27">
        <f>VLOOKUP(B345,物品!B:CV,99,FALSE)</f>
        <v>0</v>
      </c>
      <c r="J345" s="165" t="str">
        <f t="shared" si="188"/>
        <v>|Cff00BFFF震天箭|r</v>
      </c>
      <c r="K345" s="165">
        <f t="shared" si="189"/>
        <v>0</v>
      </c>
      <c r="L345" s="27"/>
      <c r="M345" s="166" t="str">
        <f>VLOOKUP(LEFT(RIGHT(B345,5),4),物品!B:CU,20,FALSE)</f>
        <v>ReplaceableTextures\\CommandButtons\\BTNFB09.BLP</v>
      </c>
      <c r="N345" s="184" t="s">
        <v>83</v>
      </c>
      <c r="O345" s="166" t="s">
        <v>98</v>
      </c>
      <c r="P345" s="27">
        <v>0</v>
      </c>
      <c r="Q345" s="27">
        <v>0</v>
      </c>
      <c r="R345" s="184" t="s">
        <v>83</v>
      </c>
      <c r="S345" s="184" t="s">
        <v>83</v>
      </c>
      <c r="T345" s="184" t="s">
        <v>83</v>
      </c>
      <c r="U345" s="184" t="s">
        <v>83</v>
      </c>
      <c r="V345" s="27"/>
      <c r="W345" s="167" t="s">
        <v>103</v>
      </c>
      <c r="X345" s="27">
        <v>0</v>
      </c>
      <c r="Y345" s="184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4" t="s">
        <v>83</v>
      </c>
      <c r="AF345" s="184" t="s">
        <v>83</v>
      </c>
      <c r="AG345" s="184" t="s">
        <v>83</v>
      </c>
      <c r="AH345" s="184" t="s">
        <v>83</v>
      </c>
      <c r="AI345" s="27">
        <v>0</v>
      </c>
      <c r="AJ345" s="27"/>
      <c r="AK345" s="27">
        <v>0</v>
      </c>
      <c r="AL345" s="27">
        <v>0</v>
      </c>
      <c r="AM345" s="184" t="s">
        <v>83</v>
      </c>
      <c r="AN345" s="27">
        <v>0</v>
      </c>
      <c r="AO345" s="27">
        <v>0</v>
      </c>
      <c r="AP345" s="27">
        <v>0</v>
      </c>
    </row>
    <row r="346" spans="1:42" ht="15">
      <c r="A346" s="163"/>
      <c r="B346" s="27" t="str">
        <f>物品!B347</f>
        <v>IF10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|CffFF0000玲珑黄金塔|r</v>
      </c>
      <c r="I346" s="27">
        <f>VLOOKUP(B346,物品!B:CV,99,FALSE)</f>
        <v>0</v>
      </c>
      <c r="J346" s="165" t="str">
        <f t="shared" si="188"/>
        <v>|CffFF0000玲珑黄金塔|r</v>
      </c>
      <c r="K346" s="165">
        <f t="shared" si="189"/>
        <v>0</v>
      </c>
      <c r="L346" s="27"/>
      <c r="M346" s="166" t="str">
        <f>VLOOKUP(LEFT(RIGHT(B346,5),4),物品!B:CU,20,FALSE)</f>
        <v>ReplaceableTextures\\CommandButtons\\BTNFB10.BLP</v>
      </c>
      <c r="N346" s="184" t="s">
        <v>83</v>
      </c>
      <c r="O346" s="166" t="s">
        <v>98</v>
      </c>
      <c r="P346" s="27">
        <v>0</v>
      </c>
      <c r="Q346" s="27">
        <v>0</v>
      </c>
      <c r="R346" s="184" t="s">
        <v>83</v>
      </c>
      <c r="S346" s="184" t="s">
        <v>83</v>
      </c>
      <c r="T346" s="184" t="s">
        <v>83</v>
      </c>
      <c r="U346" s="184" t="s">
        <v>83</v>
      </c>
      <c r="V346" s="27"/>
      <c r="W346" s="167" t="s">
        <v>103</v>
      </c>
      <c r="X346" s="27">
        <v>0</v>
      </c>
      <c r="Y346" s="184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4" t="s">
        <v>83</v>
      </c>
      <c r="AF346" s="184" t="s">
        <v>83</v>
      </c>
      <c r="AG346" s="184" t="s">
        <v>83</v>
      </c>
      <c r="AH346" s="184" t="s">
        <v>83</v>
      </c>
      <c r="AI346" s="27">
        <v>0</v>
      </c>
      <c r="AJ346" s="27"/>
      <c r="AK346" s="27">
        <v>0</v>
      </c>
      <c r="AL346" s="27">
        <v>0</v>
      </c>
      <c r="AM346" s="184" t="s">
        <v>83</v>
      </c>
      <c r="AN346" s="27">
        <v>0</v>
      </c>
      <c r="AO346" s="27">
        <v>0</v>
      </c>
      <c r="AP346" s="27">
        <v>0</v>
      </c>
    </row>
    <row r="347" spans="1:42" ht="15">
      <c r="A347" s="163"/>
      <c r="B347" s="27" t="str">
        <f>物品!B348</f>
        <v>IF11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|CffBF00FF火尖枪|r</v>
      </c>
      <c r="I347" s="27">
        <f>VLOOKUP(B347,物品!B:CV,99,FALSE)</f>
        <v>0</v>
      </c>
      <c r="J347" s="165" t="str">
        <f t="shared" si="188"/>
        <v>|CffBF00FF火尖枪|r</v>
      </c>
      <c r="K347" s="165">
        <f t="shared" si="189"/>
        <v>0</v>
      </c>
      <c r="L347" s="27"/>
      <c r="M347" s="166" t="str">
        <f>VLOOKUP(LEFT(RIGHT(B347,5),4),物品!B:CU,20,FALSE)</f>
        <v>ReplaceableTextures\\CommandButtons\\BTNFB11.BLP</v>
      </c>
      <c r="N347" s="184" t="s">
        <v>83</v>
      </c>
      <c r="O347" s="166" t="s">
        <v>98</v>
      </c>
      <c r="P347" s="27">
        <v>0</v>
      </c>
      <c r="Q347" s="27">
        <v>0</v>
      </c>
      <c r="R347" s="184" t="s">
        <v>83</v>
      </c>
      <c r="S347" s="184" t="s">
        <v>83</v>
      </c>
      <c r="T347" s="184" t="s">
        <v>83</v>
      </c>
      <c r="U347" s="184" t="s">
        <v>83</v>
      </c>
      <c r="V347" s="27"/>
      <c r="W347" s="167" t="s">
        <v>103</v>
      </c>
      <c r="X347" s="27">
        <v>0</v>
      </c>
      <c r="Y347" s="184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4" t="s">
        <v>83</v>
      </c>
      <c r="AF347" s="184" t="s">
        <v>83</v>
      </c>
      <c r="AG347" s="184" t="s">
        <v>83</v>
      </c>
      <c r="AH347" s="184" t="s">
        <v>83</v>
      </c>
      <c r="AI347" s="27">
        <v>0</v>
      </c>
      <c r="AJ347" s="27"/>
      <c r="AK347" s="27">
        <v>0</v>
      </c>
      <c r="AL347" s="27">
        <v>0</v>
      </c>
      <c r="AM347" s="184" t="s">
        <v>83</v>
      </c>
      <c r="AN347" s="27">
        <v>0</v>
      </c>
      <c r="AO347" s="27">
        <v>0</v>
      </c>
      <c r="AP347" s="27">
        <v>0</v>
      </c>
    </row>
    <row r="348" spans="1:42" ht="15">
      <c r="A348" s="163"/>
      <c r="B348" s="27" t="str">
        <f>物品!B349</f>
        <v>IF12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|CffBF00FF乾坤圈|r</v>
      </c>
      <c r="I348" s="27">
        <f>VLOOKUP(B348,物品!B:CV,99,FALSE)</f>
        <v>0</v>
      </c>
      <c r="J348" s="165" t="str">
        <f t="shared" si="188"/>
        <v>|CffBF00FF乾坤圈|r</v>
      </c>
      <c r="K348" s="165">
        <f t="shared" si="189"/>
        <v>0</v>
      </c>
      <c r="L348" s="27"/>
      <c r="M348" s="166" t="str">
        <f>VLOOKUP(LEFT(RIGHT(B348,5),4),物品!B:CU,20,FALSE)</f>
        <v>ReplaceableTextures\\CommandButtons\\BTNFB12.BLP</v>
      </c>
      <c r="N348" s="184" t="s">
        <v>83</v>
      </c>
      <c r="O348" s="166" t="s">
        <v>98</v>
      </c>
      <c r="P348" s="27">
        <v>0</v>
      </c>
      <c r="Q348" s="27">
        <v>0</v>
      </c>
      <c r="R348" s="184" t="s">
        <v>83</v>
      </c>
      <c r="S348" s="184" t="s">
        <v>83</v>
      </c>
      <c r="T348" s="184" t="s">
        <v>83</v>
      </c>
      <c r="U348" s="184" t="s">
        <v>83</v>
      </c>
      <c r="V348" s="27"/>
      <c r="W348" s="167" t="s">
        <v>103</v>
      </c>
      <c r="X348" s="27">
        <v>0</v>
      </c>
      <c r="Y348" s="184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4" t="s">
        <v>83</v>
      </c>
      <c r="AF348" s="184" t="s">
        <v>83</v>
      </c>
      <c r="AG348" s="184" t="s">
        <v>83</v>
      </c>
      <c r="AH348" s="184" t="s">
        <v>83</v>
      </c>
      <c r="AI348" s="27">
        <v>0</v>
      </c>
      <c r="AJ348" s="27"/>
      <c r="AK348" s="27">
        <v>0</v>
      </c>
      <c r="AL348" s="27">
        <v>0</v>
      </c>
      <c r="AM348" s="184" t="s">
        <v>83</v>
      </c>
      <c r="AN348" s="27">
        <v>0</v>
      </c>
      <c r="AO348" s="27">
        <v>0</v>
      </c>
      <c r="AP348" s="27">
        <v>0</v>
      </c>
    </row>
    <row r="349" spans="1:42" ht="15">
      <c r="A349" s="163"/>
      <c r="B349" s="27" t="str">
        <f>物品!B350</f>
        <v>IF13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|Cff00FF7F阴阳剑|r</v>
      </c>
      <c r="I349" s="27">
        <f>VLOOKUP(B349,物品!B:CV,99,FALSE)</f>
        <v>0</v>
      </c>
      <c r="J349" s="165" t="str">
        <f t="shared" si="188"/>
        <v>|Cff00FF7F阴阳剑|r</v>
      </c>
      <c r="K349" s="165">
        <f t="shared" si="189"/>
        <v>0</v>
      </c>
      <c r="L349" s="27"/>
      <c r="M349" s="166" t="str">
        <f>VLOOKUP(LEFT(RIGHT(B349,5),4),物品!B:CU,20,FALSE)</f>
        <v>ReplaceableTextures\\CommandButtons\\BTNFB13.BLP</v>
      </c>
      <c r="N349" s="184" t="s">
        <v>83</v>
      </c>
      <c r="O349" s="166" t="s">
        <v>98</v>
      </c>
      <c r="P349" s="27">
        <v>0</v>
      </c>
      <c r="Q349" s="27">
        <v>0</v>
      </c>
      <c r="R349" s="184" t="s">
        <v>83</v>
      </c>
      <c r="S349" s="184" t="s">
        <v>83</v>
      </c>
      <c r="T349" s="184" t="s">
        <v>83</v>
      </c>
      <c r="U349" s="184" t="s">
        <v>83</v>
      </c>
      <c r="V349" s="27"/>
      <c r="W349" s="167" t="s">
        <v>103</v>
      </c>
      <c r="X349" s="27">
        <v>0</v>
      </c>
      <c r="Y349" s="184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4" t="s">
        <v>83</v>
      </c>
      <c r="AF349" s="184" t="s">
        <v>83</v>
      </c>
      <c r="AG349" s="184" t="s">
        <v>83</v>
      </c>
      <c r="AH349" s="184" t="s">
        <v>83</v>
      </c>
      <c r="AI349" s="27">
        <v>0</v>
      </c>
      <c r="AJ349" s="27"/>
      <c r="AK349" s="27">
        <v>0</v>
      </c>
      <c r="AL349" s="27">
        <v>0</v>
      </c>
      <c r="AM349" s="184" t="s">
        <v>83</v>
      </c>
      <c r="AN349" s="27">
        <v>0</v>
      </c>
      <c r="AO349" s="27">
        <v>0</v>
      </c>
      <c r="AP349" s="27">
        <v>0</v>
      </c>
    </row>
    <row r="350" spans="1:42" ht="15">
      <c r="A350" s="163"/>
      <c r="B350" s="27" t="str">
        <f>物品!B351</f>
        <v>IF14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|CffBF00FF混天绫|r</v>
      </c>
      <c r="I350" s="27">
        <f>VLOOKUP(B350,物品!B:CV,99,FALSE)</f>
        <v>0</v>
      </c>
      <c r="J350" s="165" t="str">
        <f t="shared" si="188"/>
        <v>|CffBF00FF混天绫|r</v>
      </c>
      <c r="K350" s="165">
        <f t="shared" si="189"/>
        <v>0</v>
      </c>
      <c r="L350" s="27"/>
      <c r="M350" s="166" t="str">
        <f>VLOOKUP(LEFT(RIGHT(B350,5),4),物品!B:CU,20,FALSE)</f>
        <v>ReplaceableTextures\\CommandButtons\\BTNFB14.BLP</v>
      </c>
      <c r="N350" s="184" t="s">
        <v>83</v>
      </c>
      <c r="O350" s="166" t="s">
        <v>98</v>
      </c>
      <c r="P350" s="27">
        <v>0</v>
      </c>
      <c r="Q350" s="27">
        <v>0</v>
      </c>
      <c r="R350" s="184" t="s">
        <v>83</v>
      </c>
      <c r="S350" s="184" t="s">
        <v>83</v>
      </c>
      <c r="T350" s="184" t="s">
        <v>83</v>
      </c>
      <c r="U350" s="184" t="s">
        <v>83</v>
      </c>
      <c r="V350" s="27"/>
      <c r="W350" s="167" t="s">
        <v>103</v>
      </c>
      <c r="X350" s="27">
        <v>0</v>
      </c>
      <c r="Y350" s="184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4" t="s">
        <v>83</v>
      </c>
      <c r="AF350" s="184" t="s">
        <v>83</v>
      </c>
      <c r="AG350" s="184" t="s">
        <v>83</v>
      </c>
      <c r="AH350" s="184" t="s">
        <v>83</v>
      </c>
      <c r="AI350" s="27">
        <v>0</v>
      </c>
      <c r="AJ350" s="27"/>
      <c r="AK350" s="27">
        <v>0</v>
      </c>
      <c r="AL350" s="27">
        <v>0</v>
      </c>
      <c r="AM350" s="184" t="s">
        <v>83</v>
      </c>
      <c r="AN350" s="27">
        <v>0</v>
      </c>
      <c r="AO350" s="27">
        <v>0</v>
      </c>
      <c r="AP350" s="27">
        <v>0</v>
      </c>
    </row>
    <row r="351" spans="1:42" ht="15">
      <c r="A351" s="163"/>
      <c r="B351" s="27" t="str">
        <f>物品!B352</f>
        <v>IF15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|CffFFD24D九龙神火罩|r</v>
      </c>
      <c r="I351" s="27">
        <f>VLOOKUP(B351,物品!B:CV,99,FALSE)</f>
        <v>0</v>
      </c>
      <c r="J351" s="165" t="str">
        <f t="shared" si="188"/>
        <v>|CffFFD24D九龙神火罩|r</v>
      </c>
      <c r="K351" s="165">
        <f t="shared" si="189"/>
        <v>0</v>
      </c>
      <c r="L351" s="27"/>
      <c r="M351" s="166" t="str">
        <f>VLOOKUP(LEFT(RIGHT(B351,5),4),物品!B:CU,20,FALSE)</f>
        <v>ReplaceableTextures\\CommandButtons\\BTNFB15.BLP</v>
      </c>
      <c r="N351" s="184" t="s">
        <v>83</v>
      </c>
      <c r="O351" s="166" t="s">
        <v>98</v>
      </c>
      <c r="P351" s="27">
        <v>0</v>
      </c>
      <c r="Q351" s="27">
        <v>0</v>
      </c>
      <c r="R351" s="184" t="s">
        <v>83</v>
      </c>
      <c r="S351" s="184" t="s">
        <v>83</v>
      </c>
      <c r="T351" s="184" t="s">
        <v>83</v>
      </c>
      <c r="U351" s="184" t="s">
        <v>83</v>
      </c>
      <c r="V351" s="27"/>
      <c r="W351" s="167" t="s">
        <v>103</v>
      </c>
      <c r="X351" s="27">
        <v>0</v>
      </c>
      <c r="Y351" s="184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4" t="s">
        <v>83</v>
      </c>
      <c r="AF351" s="184" t="s">
        <v>83</v>
      </c>
      <c r="AG351" s="184" t="s">
        <v>83</v>
      </c>
      <c r="AH351" s="184" t="s">
        <v>83</v>
      </c>
      <c r="AI351" s="27">
        <v>0</v>
      </c>
      <c r="AJ351" s="27"/>
      <c r="AK351" s="27">
        <v>0</v>
      </c>
      <c r="AL351" s="27">
        <v>0</v>
      </c>
      <c r="AM351" s="184" t="s">
        <v>83</v>
      </c>
      <c r="AN351" s="27">
        <v>0</v>
      </c>
      <c r="AO351" s="27">
        <v>0</v>
      </c>
      <c r="AP351" s="27">
        <v>0</v>
      </c>
    </row>
    <row r="352" spans="1:42" ht="15">
      <c r="A352" s="163"/>
      <c r="B352" s="27" t="str">
        <f>物品!B353</f>
        <v>IF16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|CffFFD24D风火轮|r</v>
      </c>
      <c r="I352" s="27">
        <f>VLOOKUP(B352,物品!B:CV,99,FALSE)</f>
        <v>0</v>
      </c>
      <c r="J352" s="165" t="str">
        <f t="shared" si="188"/>
        <v>|CffFFD24D风火轮|r</v>
      </c>
      <c r="K352" s="165">
        <f t="shared" si="189"/>
        <v>0</v>
      </c>
      <c r="L352" s="27"/>
      <c r="M352" s="166" t="str">
        <f>VLOOKUP(LEFT(RIGHT(B352,5),4),物品!B:CU,20,FALSE)</f>
        <v>ReplaceableTextures\\CommandButtons\\BTNFB16.BLP</v>
      </c>
      <c r="N352" s="184" t="s">
        <v>83</v>
      </c>
      <c r="O352" s="166" t="s">
        <v>98</v>
      </c>
      <c r="P352" s="27">
        <v>0</v>
      </c>
      <c r="Q352" s="27">
        <v>0</v>
      </c>
      <c r="R352" s="184" t="s">
        <v>83</v>
      </c>
      <c r="S352" s="184" t="s">
        <v>83</v>
      </c>
      <c r="T352" s="184" t="s">
        <v>83</v>
      </c>
      <c r="U352" s="184" t="s">
        <v>83</v>
      </c>
      <c r="V352" s="27"/>
      <c r="W352" s="167" t="s">
        <v>103</v>
      </c>
      <c r="X352" s="27">
        <v>0</v>
      </c>
      <c r="Y352" s="184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4" t="s">
        <v>83</v>
      </c>
      <c r="AF352" s="184" t="s">
        <v>83</v>
      </c>
      <c r="AG352" s="184" t="s">
        <v>83</v>
      </c>
      <c r="AH352" s="184" t="s">
        <v>83</v>
      </c>
      <c r="AI352" s="27">
        <v>0</v>
      </c>
      <c r="AJ352" s="27"/>
      <c r="AK352" s="27">
        <v>0</v>
      </c>
      <c r="AL352" s="27">
        <v>0</v>
      </c>
      <c r="AM352" s="184" t="s">
        <v>83</v>
      </c>
      <c r="AN352" s="27">
        <v>0</v>
      </c>
      <c r="AO352" s="27">
        <v>0</v>
      </c>
      <c r="AP352" s="27">
        <v>0</v>
      </c>
    </row>
    <row r="353" spans="1:42" ht="15">
      <c r="A353" s="163"/>
      <c r="B353" s="27" t="str">
        <f>物品!B354</f>
        <v>IF17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|CffBF00FF八棱双银锤|r</v>
      </c>
      <c r="I353" s="27">
        <f>VLOOKUP(B353,物品!B:CV,99,FALSE)</f>
        <v>0</v>
      </c>
      <c r="J353" s="165" t="str">
        <f t="shared" si="188"/>
        <v>|CffBF00FF八棱双银锤|r</v>
      </c>
      <c r="K353" s="165">
        <f t="shared" si="189"/>
        <v>0</v>
      </c>
      <c r="L353" s="27"/>
      <c r="M353" s="166" t="str">
        <f>VLOOKUP(LEFT(RIGHT(B353,5),4),物品!B:CU,20,FALSE)</f>
        <v>ReplaceableTextures\\CommandButtons\\BTNFB17.BLP</v>
      </c>
      <c r="N353" s="184" t="s">
        <v>83</v>
      </c>
      <c r="O353" s="166" t="s">
        <v>98</v>
      </c>
      <c r="P353" s="27">
        <v>0</v>
      </c>
      <c r="Q353" s="27">
        <v>0</v>
      </c>
      <c r="R353" s="184" t="s">
        <v>83</v>
      </c>
      <c r="S353" s="184" t="s">
        <v>83</v>
      </c>
      <c r="T353" s="184" t="s">
        <v>83</v>
      </c>
      <c r="U353" s="184" t="s">
        <v>83</v>
      </c>
      <c r="V353" s="27"/>
      <c r="W353" s="167" t="s">
        <v>103</v>
      </c>
      <c r="X353" s="27">
        <v>0</v>
      </c>
      <c r="Y353" s="184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4" t="s">
        <v>83</v>
      </c>
      <c r="AF353" s="184" t="s">
        <v>83</v>
      </c>
      <c r="AG353" s="184" t="s">
        <v>83</v>
      </c>
      <c r="AH353" s="184" t="s">
        <v>83</v>
      </c>
      <c r="AI353" s="27">
        <v>0</v>
      </c>
      <c r="AJ353" s="27"/>
      <c r="AK353" s="27">
        <v>0</v>
      </c>
      <c r="AL353" s="27">
        <v>0</v>
      </c>
      <c r="AM353" s="184" t="s">
        <v>83</v>
      </c>
      <c r="AN353" s="27">
        <v>0</v>
      </c>
      <c r="AO353" s="27">
        <v>0</v>
      </c>
      <c r="AP353" s="27">
        <v>0</v>
      </c>
    </row>
    <row r="354" spans="1:42" ht="15">
      <c r="A354" s="163"/>
      <c r="B354" s="27" t="str">
        <f>物品!B355</f>
        <v>IF18</v>
      </c>
      <c r="C354" s="27" t="s">
        <v>41</v>
      </c>
      <c r="D354" s="27" t="s">
        <v>81</v>
      </c>
      <c r="E354" s="27"/>
      <c r="F354" s="27"/>
      <c r="G354" s="27"/>
      <c r="H354" s="27" t="str">
        <f>VLOOKUP(LEFT(RIGHT(B354,5),4),物品!B:CU,2,FALSE)</f>
        <v>|CffBF00FF莫邪宝剑|r</v>
      </c>
      <c r="I354" s="27">
        <f>VLOOKUP(B354,物品!B:CV,99,FALSE)</f>
        <v>0</v>
      </c>
      <c r="J354" s="165" t="str">
        <f t="shared" si="188"/>
        <v>|CffBF00FF莫邪宝剑|r</v>
      </c>
      <c r="K354" s="165">
        <f t="shared" si="189"/>
        <v>0</v>
      </c>
      <c r="L354" s="27"/>
      <c r="M354" s="166" t="str">
        <f>VLOOKUP(LEFT(RIGHT(B354,5),4),物品!B:CU,20,FALSE)</f>
        <v>ReplaceableTextures\\CommandButtons\\BTNFB18.BLP</v>
      </c>
      <c r="N354" s="184" t="s">
        <v>83</v>
      </c>
      <c r="O354" s="166" t="s">
        <v>98</v>
      </c>
      <c r="P354" s="27">
        <v>0</v>
      </c>
      <c r="Q354" s="27">
        <v>0</v>
      </c>
      <c r="R354" s="184" t="s">
        <v>83</v>
      </c>
      <c r="S354" s="184" t="s">
        <v>83</v>
      </c>
      <c r="T354" s="184" t="s">
        <v>83</v>
      </c>
      <c r="U354" s="184" t="s">
        <v>83</v>
      </c>
      <c r="V354" s="27"/>
      <c r="W354" s="167" t="s">
        <v>103</v>
      </c>
      <c r="X354" s="27">
        <v>0</v>
      </c>
      <c r="Y354" s="184" t="s">
        <v>83</v>
      </c>
      <c r="Z354" s="27">
        <v>0</v>
      </c>
      <c r="AA354" s="27">
        <v>0</v>
      </c>
      <c r="AB354" s="27">
        <v>0</v>
      </c>
      <c r="AC354" s="27">
        <v>1</v>
      </c>
      <c r="AD354" s="27">
        <v>1</v>
      </c>
      <c r="AE354" s="184" t="s">
        <v>83</v>
      </c>
      <c r="AF354" s="184" t="s">
        <v>83</v>
      </c>
      <c r="AG354" s="184" t="s">
        <v>83</v>
      </c>
      <c r="AH354" s="184" t="s">
        <v>83</v>
      </c>
      <c r="AI354" s="27">
        <v>0</v>
      </c>
      <c r="AJ354" s="27"/>
      <c r="AK354" s="27">
        <v>0</v>
      </c>
      <c r="AL354" s="27">
        <v>0</v>
      </c>
      <c r="AM354" s="184" t="s">
        <v>83</v>
      </c>
      <c r="AN354" s="27">
        <v>0</v>
      </c>
      <c r="AO354" s="27">
        <v>0</v>
      </c>
      <c r="AP354" s="27">
        <v>0</v>
      </c>
    </row>
    <row r="355" spans="1:42" ht="15">
      <c r="A355" s="163"/>
      <c r="B355" s="27" t="str">
        <f>物品!B356</f>
        <v>IF19</v>
      </c>
      <c r="C355" s="27" t="s">
        <v>41</v>
      </c>
      <c r="D355" s="27" t="s">
        <v>81</v>
      </c>
      <c r="E355" s="27"/>
      <c r="F355" s="27"/>
      <c r="G355" s="27"/>
      <c r="H355" s="27" t="str">
        <f>VLOOKUP(LEFT(RIGHT(B355,5),4),物品!B:CU,2,FALSE)</f>
        <v>|Cff00FF7F火龙标|r</v>
      </c>
      <c r="I355" s="27">
        <f>VLOOKUP(B355,物品!B:CV,99,FALSE)</f>
        <v>0</v>
      </c>
      <c r="J355" s="165" t="str">
        <f t="shared" si="188"/>
        <v>|Cff00FF7F火龙标|r</v>
      </c>
      <c r="K355" s="165">
        <f t="shared" si="189"/>
        <v>0</v>
      </c>
      <c r="L355" s="27"/>
      <c r="M355" s="166" t="str">
        <f>VLOOKUP(LEFT(RIGHT(B355,5),4),物品!B:CU,20,FALSE)</f>
        <v>ReplaceableTextures\\CommandButtons\\BTNFB19.BLP</v>
      </c>
      <c r="N355" s="184" t="s">
        <v>83</v>
      </c>
      <c r="O355" s="166" t="s">
        <v>98</v>
      </c>
      <c r="P355" s="27">
        <v>0</v>
      </c>
      <c r="Q355" s="27">
        <v>0</v>
      </c>
      <c r="R355" s="184" t="s">
        <v>83</v>
      </c>
      <c r="S355" s="184" t="s">
        <v>83</v>
      </c>
      <c r="T355" s="184" t="s">
        <v>83</v>
      </c>
      <c r="U355" s="184" t="s">
        <v>83</v>
      </c>
      <c r="V355" s="27"/>
      <c r="W355" s="167" t="s">
        <v>103</v>
      </c>
      <c r="X355" s="27">
        <v>0</v>
      </c>
      <c r="Y355" s="184" t="s">
        <v>83</v>
      </c>
      <c r="Z355" s="27">
        <v>0</v>
      </c>
      <c r="AA355" s="27">
        <v>0</v>
      </c>
      <c r="AB355" s="27">
        <v>0</v>
      </c>
      <c r="AC355" s="27">
        <v>1</v>
      </c>
      <c r="AD355" s="27">
        <v>1</v>
      </c>
      <c r="AE355" s="184" t="s">
        <v>83</v>
      </c>
      <c r="AF355" s="184" t="s">
        <v>83</v>
      </c>
      <c r="AG355" s="184" t="s">
        <v>83</v>
      </c>
      <c r="AH355" s="184" t="s">
        <v>83</v>
      </c>
      <c r="AI355" s="27">
        <v>0</v>
      </c>
      <c r="AJ355" s="27"/>
      <c r="AK355" s="27">
        <v>0</v>
      </c>
      <c r="AL355" s="27">
        <v>0</v>
      </c>
      <c r="AM355" s="184" t="s">
        <v>83</v>
      </c>
      <c r="AN355" s="27">
        <v>0</v>
      </c>
      <c r="AO355" s="27">
        <v>0</v>
      </c>
      <c r="AP355" s="27">
        <v>0</v>
      </c>
    </row>
    <row r="356" spans="1:42" ht="15">
      <c r="A356" s="163"/>
      <c r="B356" s="27" t="str">
        <f>物品!B357</f>
        <v>IF20</v>
      </c>
      <c r="C356" s="27" t="s">
        <v>41</v>
      </c>
      <c r="D356" s="27" t="s">
        <v>81</v>
      </c>
      <c r="E356" s="27"/>
      <c r="F356" s="27"/>
      <c r="G356" s="27"/>
      <c r="H356" s="27" t="str">
        <f>VLOOKUP(LEFT(RIGHT(B356,5),4),物品!B:CU,2,FALSE)</f>
        <v>|CffFFD24D攒心钉|r</v>
      </c>
      <c r="I356" s="27">
        <f>VLOOKUP(B356,物品!B:CV,99,FALSE)</f>
        <v>0</v>
      </c>
      <c r="J356" s="165" t="str">
        <f t="shared" si="188"/>
        <v>|CffFFD24D攒心钉|r</v>
      </c>
      <c r="K356" s="165">
        <f t="shared" si="189"/>
        <v>0</v>
      </c>
      <c r="L356" s="27"/>
      <c r="M356" s="166" t="str">
        <f>VLOOKUP(LEFT(RIGHT(B356,5),4),物品!B:CU,20,FALSE)</f>
        <v>ReplaceableTextures\\CommandButtons\\BTNFB20.BLP</v>
      </c>
      <c r="N356" s="184" t="s">
        <v>83</v>
      </c>
      <c r="O356" s="166" t="s">
        <v>98</v>
      </c>
      <c r="P356" s="27">
        <v>0</v>
      </c>
      <c r="Q356" s="27">
        <v>0</v>
      </c>
      <c r="R356" s="184" t="s">
        <v>83</v>
      </c>
      <c r="S356" s="184" t="s">
        <v>83</v>
      </c>
      <c r="T356" s="184" t="s">
        <v>83</v>
      </c>
      <c r="U356" s="184" t="s">
        <v>83</v>
      </c>
      <c r="V356" s="27"/>
      <c r="W356" s="167" t="s">
        <v>103</v>
      </c>
      <c r="X356" s="27">
        <v>0</v>
      </c>
      <c r="Y356" s="184" t="s">
        <v>83</v>
      </c>
      <c r="Z356" s="27">
        <v>0</v>
      </c>
      <c r="AA356" s="27">
        <v>0</v>
      </c>
      <c r="AB356" s="27">
        <v>0</v>
      </c>
      <c r="AC356" s="27">
        <v>1</v>
      </c>
      <c r="AD356" s="27">
        <v>1</v>
      </c>
      <c r="AE356" s="184" t="s">
        <v>83</v>
      </c>
      <c r="AF356" s="184" t="s">
        <v>83</v>
      </c>
      <c r="AG356" s="184" t="s">
        <v>83</v>
      </c>
      <c r="AH356" s="184" t="s">
        <v>83</v>
      </c>
      <c r="AI356" s="27">
        <v>0</v>
      </c>
      <c r="AJ356" s="27"/>
      <c r="AK356" s="27">
        <v>0</v>
      </c>
      <c r="AL356" s="27">
        <v>0</v>
      </c>
      <c r="AM356" s="184" t="s">
        <v>83</v>
      </c>
      <c r="AN356" s="27">
        <v>0</v>
      </c>
      <c r="AO356" s="27">
        <v>0</v>
      </c>
      <c r="AP356" s="27">
        <v>0</v>
      </c>
    </row>
    <row r="357" spans="1:42" ht="15">
      <c r="A357" s="163"/>
      <c r="B357" s="27" t="str">
        <f>物品!B358</f>
        <v>IF21</v>
      </c>
      <c r="C357" s="27" t="s">
        <v>41</v>
      </c>
      <c r="D357" s="27" t="s">
        <v>81</v>
      </c>
      <c r="E357" s="27"/>
      <c r="F357" s="27"/>
      <c r="G357" s="27"/>
      <c r="H357" s="27" t="str">
        <f>VLOOKUP(LEFT(RIGHT(B357,5),4),物品!B:CU,2,FALSE)</f>
        <v>|CffBF00FF玉麒麟|r</v>
      </c>
      <c r="I357" s="27">
        <f>VLOOKUP(B357,物品!B:CV,99,FALSE)</f>
        <v>0</v>
      </c>
      <c r="J357" s="165" t="str">
        <f t="shared" si="188"/>
        <v>|CffBF00FF玉麒麟|r</v>
      </c>
      <c r="K357" s="165">
        <f t="shared" si="189"/>
        <v>0</v>
      </c>
      <c r="L357" s="27"/>
      <c r="M357" s="166" t="str">
        <f>VLOOKUP(LEFT(RIGHT(B357,5),4),物品!B:CU,20,FALSE)</f>
        <v>ReplaceableTextures\\CommandButtons\\BTNFB21.BLP</v>
      </c>
      <c r="N357" s="184" t="s">
        <v>83</v>
      </c>
      <c r="O357" s="166" t="s">
        <v>98</v>
      </c>
      <c r="P357" s="27">
        <v>0</v>
      </c>
      <c r="Q357" s="27">
        <v>0</v>
      </c>
      <c r="R357" s="184" t="s">
        <v>83</v>
      </c>
      <c r="S357" s="184" t="s">
        <v>83</v>
      </c>
      <c r="T357" s="184" t="s">
        <v>83</v>
      </c>
      <c r="U357" s="184" t="s">
        <v>83</v>
      </c>
      <c r="V357" s="27"/>
      <c r="W357" s="167" t="s">
        <v>103</v>
      </c>
      <c r="X357" s="27">
        <v>0</v>
      </c>
      <c r="Y357" s="184" t="s">
        <v>83</v>
      </c>
      <c r="Z357" s="27">
        <v>0</v>
      </c>
      <c r="AA357" s="27">
        <v>0</v>
      </c>
      <c r="AB357" s="27">
        <v>0</v>
      </c>
      <c r="AC357" s="27">
        <v>1</v>
      </c>
      <c r="AD357" s="27">
        <v>1</v>
      </c>
      <c r="AE357" s="184" t="s">
        <v>83</v>
      </c>
      <c r="AF357" s="184" t="s">
        <v>83</v>
      </c>
      <c r="AG357" s="184" t="s">
        <v>83</v>
      </c>
      <c r="AH357" s="184" t="s">
        <v>83</v>
      </c>
      <c r="AI357" s="27">
        <v>0</v>
      </c>
      <c r="AJ357" s="27"/>
      <c r="AK357" s="27">
        <v>0</v>
      </c>
      <c r="AL357" s="27">
        <v>0</v>
      </c>
      <c r="AM357" s="184" t="s">
        <v>83</v>
      </c>
      <c r="AN357" s="27">
        <v>0</v>
      </c>
      <c r="AO357" s="27">
        <v>0</v>
      </c>
      <c r="AP357" s="27">
        <v>0</v>
      </c>
    </row>
    <row r="358" spans="1:42" ht="15">
      <c r="A358" s="163"/>
      <c r="B358" s="27" t="str">
        <f>物品!B359</f>
        <v>IF22</v>
      </c>
      <c r="C358" s="27" t="s">
        <v>41</v>
      </c>
      <c r="D358" s="27" t="s">
        <v>81</v>
      </c>
      <c r="E358" s="27"/>
      <c r="F358" s="27"/>
      <c r="G358" s="27"/>
      <c r="H358" s="27" t="str">
        <f>VLOOKUP(LEFT(RIGHT(B358,5),4),物品!B:CU,2,FALSE)</f>
        <v>|CffBF00FF方天画戟|r</v>
      </c>
      <c r="I358" s="27">
        <f>VLOOKUP(B358,物品!B:CV,99,FALSE)</f>
        <v>0</v>
      </c>
      <c r="J358" s="165" t="str">
        <f t="shared" si="188"/>
        <v>|CffBF00FF方天画戟|r</v>
      </c>
      <c r="K358" s="165">
        <f t="shared" si="189"/>
        <v>0</v>
      </c>
      <c r="L358" s="27"/>
      <c r="M358" s="166" t="str">
        <f>VLOOKUP(LEFT(RIGHT(B358,5),4),物品!B:CU,20,FALSE)</f>
        <v>ReplaceableTextures\\CommandButtons\\BTNFB22.BLP</v>
      </c>
      <c r="N358" s="184" t="s">
        <v>83</v>
      </c>
      <c r="O358" s="166" t="s">
        <v>98</v>
      </c>
      <c r="P358" s="27">
        <v>0</v>
      </c>
      <c r="Q358" s="27">
        <v>0</v>
      </c>
      <c r="R358" s="184" t="s">
        <v>83</v>
      </c>
      <c r="S358" s="184" t="s">
        <v>83</v>
      </c>
      <c r="T358" s="184" t="s">
        <v>83</v>
      </c>
      <c r="U358" s="184" t="s">
        <v>83</v>
      </c>
      <c r="V358" s="27"/>
      <c r="W358" s="167" t="s">
        <v>103</v>
      </c>
      <c r="X358" s="27">
        <v>0</v>
      </c>
      <c r="Y358" s="184" t="s">
        <v>83</v>
      </c>
      <c r="Z358" s="27">
        <v>0</v>
      </c>
      <c r="AA358" s="27">
        <v>0</v>
      </c>
      <c r="AB358" s="27">
        <v>0</v>
      </c>
      <c r="AC358" s="27">
        <v>1</v>
      </c>
      <c r="AD358" s="27">
        <v>1</v>
      </c>
      <c r="AE358" s="184" t="s">
        <v>83</v>
      </c>
      <c r="AF358" s="184" t="s">
        <v>83</v>
      </c>
      <c r="AG358" s="184" t="s">
        <v>83</v>
      </c>
      <c r="AH358" s="184" t="s">
        <v>83</v>
      </c>
      <c r="AI358" s="27">
        <v>0</v>
      </c>
      <c r="AJ358" s="27"/>
      <c r="AK358" s="27">
        <v>0</v>
      </c>
      <c r="AL358" s="27">
        <v>0</v>
      </c>
      <c r="AM358" s="184" t="s">
        <v>83</v>
      </c>
      <c r="AN358" s="27">
        <v>0</v>
      </c>
      <c r="AO358" s="27">
        <v>0</v>
      </c>
      <c r="AP358" s="27">
        <v>0</v>
      </c>
    </row>
    <row r="359" spans="1:42" ht="15">
      <c r="A359" s="163"/>
      <c r="B359" s="27" t="str">
        <f>物品!B360</f>
        <v>IF23</v>
      </c>
      <c r="C359" s="27" t="s">
        <v>41</v>
      </c>
      <c r="D359" s="27" t="s">
        <v>81</v>
      </c>
      <c r="E359" s="27"/>
      <c r="F359" s="27"/>
      <c r="G359" s="27"/>
      <c r="H359" s="27" t="str">
        <f>VLOOKUP(LEFT(RIGHT(B359,5),4),物品!B:CU,2,FALSE)</f>
        <v>|CffFFD24D落魂钟|r</v>
      </c>
      <c r="I359" s="27">
        <f>VLOOKUP(B359,物品!B:CV,99,FALSE)</f>
        <v>0</v>
      </c>
      <c r="J359" s="165" t="str">
        <f t="shared" si="188"/>
        <v>|CffFFD24D落魂钟|r</v>
      </c>
      <c r="K359" s="165">
        <f t="shared" si="189"/>
        <v>0</v>
      </c>
      <c r="L359" s="27"/>
      <c r="M359" s="166" t="str">
        <f>VLOOKUP(LEFT(RIGHT(B359,5),4),物品!B:CU,20,FALSE)</f>
        <v>ReplaceableTextures\\CommandButtons\\BTNFB23.BLP</v>
      </c>
      <c r="N359" s="184" t="s">
        <v>83</v>
      </c>
      <c r="O359" s="166" t="s">
        <v>98</v>
      </c>
      <c r="P359" s="27">
        <v>0</v>
      </c>
      <c r="Q359" s="27">
        <v>0</v>
      </c>
      <c r="R359" s="184" t="s">
        <v>83</v>
      </c>
      <c r="S359" s="184" t="s">
        <v>83</v>
      </c>
      <c r="T359" s="184" t="s">
        <v>83</v>
      </c>
      <c r="U359" s="184" t="s">
        <v>83</v>
      </c>
      <c r="V359" s="27"/>
      <c r="W359" s="167" t="s">
        <v>103</v>
      </c>
      <c r="X359" s="27">
        <v>0</v>
      </c>
      <c r="Y359" s="184" t="s">
        <v>83</v>
      </c>
      <c r="Z359" s="27">
        <v>0</v>
      </c>
      <c r="AA359" s="27">
        <v>0</v>
      </c>
      <c r="AB359" s="27">
        <v>0</v>
      </c>
      <c r="AC359" s="27">
        <v>1</v>
      </c>
      <c r="AD359" s="27">
        <v>1</v>
      </c>
      <c r="AE359" s="184" t="s">
        <v>83</v>
      </c>
      <c r="AF359" s="184" t="s">
        <v>83</v>
      </c>
      <c r="AG359" s="184" t="s">
        <v>83</v>
      </c>
      <c r="AH359" s="184" t="s">
        <v>83</v>
      </c>
      <c r="AI359" s="27">
        <v>0</v>
      </c>
      <c r="AJ359" s="27"/>
      <c r="AK359" s="27">
        <v>0</v>
      </c>
      <c r="AL359" s="27">
        <v>0</v>
      </c>
      <c r="AM359" s="184" t="s">
        <v>83</v>
      </c>
      <c r="AN359" s="27">
        <v>0</v>
      </c>
      <c r="AO359" s="27">
        <v>0</v>
      </c>
      <c r="AP359" s="27">
        <v>0</v>
      </c>
    </row>
    <row r="360" spans="1:42" ht="15">
      <c r="A360" s="163"/>
      <c r="B360" s="27" t="str">
        <f>物品!B361</f>
        <v>IF24</v>
      </c>
      <c r="C360" s="27" t="s">
        <v>41</v>
      </c>
      <c r="D360" s="27" t="s">
        <v>81</v>
      </c>
      <c r="E360" s="27"/>
      <c r="F360" s="27"/>
      <c r="G360" s="27"/>
      <c r="H360" s="27" t="str">
        <f>VLOOKUP(LEFT(RIGHT(B360,5),4),物品!B:CU,2,FALSE)</f>
        <v>|Cff00BFFF扫霞衣|r</v>
      </c>
      <c r="I360" s="27">
        <f>VLOOKUP(B360,物品!B:CV,99,FALSE)</f>
        <v>0</v>
      </c>
      <c r="J360" s="165" t="str">
        <f t="shared" si="188"/>
        <v>|Cff00BFFF扫霞衣|r</v>
      </c>
      <c r="K360" s="165">
        <f t="shared" si="189"/>
        <v>0</v>
      </c>
      <c r="L360" s="27"/>
      <c r="M360" s="166" t="str">
        <f>VLOOKUP(LEFT(RIGHT(B360,5),4),物品!B:CU,20,FALSE)</f>
        <v>ReplaceableTextures\\CommandButtons\\BTNFB24.BLP</v>
      </c>
      <c r="N360" s="184" t="s">
        <v>83</v>
      </c>
      <c r="O360" s="166" t="s">
        <v>98</v>
      </c>
      <c r="P360" s="27">
        <v>0</v>
      </c>
      <c r="Q360" s="27">
        <v>0</v>
      </c>
      <c r="R360" s="184" t="s">
        <v>83</v>
      </c>
      <c r="S360" s="184" t="s">
        <v>83</v>
      </c>
      <c r="T360" s="184" t="s">
        <v>83</v>
      </c>
      <c r="U360" s="184" t="s">
        <v>83</v>
      </c>
      <c r="V360" s="27"/>
      <c r="W360" s="167" t="s">
        <v>103</v>
      </c>
      <c r="X360" s="27">
        <v>0</v>
      </c>
      <c r="Y360" s="184" t="s">
        <v>83</v>
      </c>
      <c r="Z360" s="27">
        <v>0</v>
      </c>
      <c r="AA360" s="27">
        <v>0</v>
      </c>
      <c r="AB360" s="27">
        <v>0</v>
      </c>
      <c r="AC360" s="27">
        <v>1</v>
      </c>
      <c r="AD360" s="27">
        <v>1</v>
      </c>
      <c r="AE360" s="184" t="s">
        <v>83</v>
      </c>
      <c r="AF360" s="184" t="s">
        <v>83</v>
      </c>
      <c r="AG360" s="184" t="s">
        <v>83</v>
      </c>
      <c r="AH360" s="184" t="s">
        <v>83</v>
      </c>
      <c r="AI360" s="27">
        <v>0</v>
      </c>
      <c r="AJ360" s="27"/>
      <c r="AK360" s="27">
        <v>0</v>
      </c>
      <c r="AL360" s="27">
        <v>0</v>
      </c>
      <c r="AM360" s="184" t="s">
        <v>83</v>
      </c>
      <c r="AN360" s="27">
        <v>0</v>
      </c>
      <c r="AO360" s="27">
        <v>0</v>
      </c>
      <c r="AP360" s="27">
        <v>0</v>
      </c>
    </row>
    <row r="361" spans="1:42" ht="15">
      <c r="A361" s="163"/>
      <c r="B361" s="27" t="str">
        <f>物品!B362</f>
        <v>IF25</v>
      </c>
      <c r="C361" s="27" t="s">
        <v>41</v>
      </c>
      <c r="D361" s="27" t="s">
        <v>81</v>
      </c>
      <c r="E361" s="27"/>
      <c r="F361" s="27"/>
      <c r="G361" s="27"/>
      <c r="H361" s="27" t="str">
        <f>VLOOKUP(LEFT(RIGHT(B361,5),4),物品!B:CU,2,FALSE)</f>
        <v>|CffFFD24D翻天印|r</v>
      </c>
      <c r="I361" s="27">
        <f>VLOOKUP(B361,物品!B:CV,99,FALSE)</f>
        <v>0</v>
      </c>
      <c r="J361" s="165" t="str">
        <f t="shared" si="188"/>
        <v>|CffFFD24D翻天印|r</v>
      </c>
      <c r="K361" s="165">
        <f t="shared" si="189"/>
        <v>0</v>
      </c>
      <c r="L361" s="27"/>
      <c r="M361" s="166" t="str">
        <f>VLOOKUP(LEFT(RIGHT(B361,5),4),物品!B:CU,20,FALSE)</f>
        <v>ReplaceableTextures\\CommandButtons\\BTNFB25.BLP</v>
      </c>
      <c r="N361" s="184" t="s">
        <v>83</v>
      </c>
      <c r="O361" s="166" t="s">
        <v>98</v>
      </c>
      <c r="P361" s="27">
        <v>0</v>
      </c>
      <c r="Q361" s="27">
        <v>0</v>
      </c>
      <c r="R361" s="184" t="s">
        <v>83</v>
      </c>
      <c r="S361" s="184" t="s">
        <v>83</v>
      </c>
      <c r="T361" s="184" t="s">
        <v>83</v>
      </c>
      <c r="U361" s="184" t="s">
        <v>83</v>
      </c>
      <c r="V361" s="27"/>
      <c r="W361" s="167" t="s">
        <v>103</v>
      </c>
      <c r="X361" s="27">
        <v>0</v>
      </c>
      <c r="Y361" s="184" t="s">
        <v>83</v>
      </c>
      <c r="Z361" s="27">
        <v>0</v>
      </c>
      <c r="AA361" s="27">
        <v>0</v>
      </c>
      <c r="AB361" s="27">
        <v>0</v>
      </c>
      <c r="AC361" s="27">
        <v>1</v>
      </c>
      <c r="AD361" s="27">
        <v>1</v>
      </c>
      <c r="AE361" s="184" t="s">
        <v>83</v>
      </c>
      <c r="AF361" s="184" t="s">
        <v>83</v>
      </c>
      <c r="AG361" s="184" t="s">
        <v>83</v>
      </c>
      <c r="AH361" s="184" t="s">
        <v>83</v>
      </c>
      <c r="AI361" s="27">
        <v>0</v>
      </c>
      <c r="AJ361" s="27"/>
      <c r="AK361" s="27">
        <v>0</v>
      </c>
      <c r="AL361" s="27">
        <v>0</v>
      </c>
      <c r="AM361" s="184" t="s">
        <v>83</v>
      </c>
      <c r="AN361" s="27">
        <v>0</v>
      </c>
      <c r="AO361" s="27">
        <v>0</v>
      </c>
      <c r="AP361" s="27">
        <v>0</v>
      </c>
    </row>
    <row r="362" spans="1:42" ht="15">
      <c r="A362" s="163"/>
      <c r="B362" s="27" t="str">
        <f>物品!B363</f>
        <v>IF26</v>
      </c>
      <c r="C362" s="27" t="s">
        <v>41</v>
      </c>
      <c r="D362" s="27" t="s">
        <v>81</v>
      </c>
      <c r="E362" s="27"/>
      <c r="F362" s="27"/>
      <c r="G362" s="27"/>
      <c r="H362" s="27" t="str">
        <f>VLOOKUP(LEFT(RIGHT(B362,5),4),物品!B:CU,2,FALSE)</f>
        <v>|CffBF00FF雾露乾坤网|r</v>
      </c>
      <c r="I362" s="27">
        <f>VLOOKUP(B362,物品!B:CV,99,FALSE)</f>
        <v>0</v>
      </c>
      <c r="J362" s="165" t="str">
        <f t="shared" si="188"/>
        <v>|CffBF00FF雾露乾坤网|r</v>
      </c>
      <c r="K362" s="165">
        <f t="shared" si="189"/>
        <v>0</v>
      </c>
      <c r="L362" s="27"/>
      <c r="M362" s="166" t="str">
        <f>VLOOKUP(LEFT(RIGHT(B362,5),4),物品!B:CU,20,FALSE)</f>
        <v>ReplaceableTextures\\CommandButtons\\BTNFB26.BLP</v>
      </c>
      <c r="N362" s="184" t="s">
        <v>83</v>
      </c>
      <c r="O362" s="166" t="s">
        <v>98</v>
      </c>
      <c r="P362" s="27">
        <v>0</v>
      </c>
      <c r="Q362" s="27">
        <v>0</v>
      </c>
      <c r="R362" s="184" t="s">
        <v>83</v>
      </c>
      <c r="S362" s="184" t="s">
        <v>83</v>
      </c>
      <c r="T362" s="184" t="s">
        <v>83</v>
      </c>
      <c r="U362" s="184" t="s">
        <v>83</v>
      </c>
      <c r="V362" s="27"/>
      <c r="W362" s="167" t="s">
        <v>103</v>
      </c>
      <c r="X362" s="27">
        <v>0</v>
      </c>
      <c r="Y362" s="184" t="s">
        <v>83</v>
      </c>
      <c r="Z362" s="27">
        <v>0</v>
      </c>
      <c r="AA362" s="27">
        <v>0</v>
      </c>
      <c r="AB362" s="27">
        <v>0</v>
      </c>
      <c r="AC362" s="27">
        <v>1</v>
      </c>
      <c r="AD362" s="27">
        <v>1</v>
      </c>
      <c r="AE362" s="184" t="s">
        <v>83</v>
      </c>
      <c r="AF362" s="184" t="s">
        <v>83</v>
      </c>
      <c r="AG362" s="184" t="s">
        <v>83</v>
      </c>
      <c r="AH362" s="184" t="s">
        <v>83</v>
      </c>
      <c r="AI362" s="27">
        <v>0</v>
      </c>
      <c r="AJ362" s="27"/>
      <c r="AK362" s="27">
        <v>0</v>
      </c>
      <c r="AL362" s="27">
        <v>0</v>
      </c>
      <c r="AM362" s="184" t="s">
        <v>83</v>
      </c>
      <c r="AN362" s="27">
        <v>0</v>
      </c>
      <c r="AO362" s="27">
        <v>0</v>
      </c>
      <c r="AP362" s="27">
        <v>0</v>
      </c>
    </row>
    <row r="363" spans="1:42" ht="15">
      <c r="A363" s="163"/>
      <c r="B363" s="27" t="str">
        <f>物品!B364</f>
        <v>IF27</v>
      </c>
      <c r="C363" s="27" t="s">
        <v>41</v>
      </c>
      <c r="D363" s="27" t="s">
        <v>81</v>
      </c>
      <c r="E363" s="27"/>
      <c r="F363" s="27"/>
      <c r="G363" s="27"/>
      <c r="H363" s="27" t="str">
        <f>VLOOKUP(LEFT(RIGHT(B363,5),4),物品!B:CU,2,FALSE)</f>
        <v>|CffFFD24D四海瓶|r</v>
      </c>
      <c r="I363" s="27">
        <f>VLOOKUP(B363,物品!B:CV,99,FALSE)</f>
        <v>0</v>
      </c>
      <c r="J363" s="165" t="str">
        <f t="shared" si="188"/>
        <v>|CffFFD24D四海瓶|r</v>
      </c>
      <c r="K363" s="165">
        <f t="shared" si="189"/>
        <v>0</v>
      </c>
      <c r="L363" s="27"/>
      <c r="M363" s="166" t="str">
        <f>VLOOKUP(LEFT(RIGHT(B363,5),4),物品!B:CU,20,FALSE)</f>
        <v>ReplaceableTextures\\CommandButtons\\BTNFB27.BLP</v>
      </c>
      <c r="N363" s="184" t="s">
        <v>83</v>
      </c>
      <c r="O363" s="166" t="s">
        <v>98</v>
      </c>
      <c r="P363" s="27">
        <v>0</v>
      </c>
      <c r="Q363" s="27">
        <v>0</v>
      </c>
      <c r="R363" s="184" t="s">
        <v>83</v>
      </c>
      <c r="S363" s="184" t="s">
        <v>83</v>
      </c>
      <c r="T363" s="184" t="s">
        <v>83</v>
      </c>
      <c r="U363" s="184" t="s">
        <v>83</v>
      </c>
      <c r="V363" s="27"/>
      <c r="W363" s="167" t="s">
        <v>103</v>
      </c>
      <c r="X363" s="27">
        <v>0</v>
      </c>
      <c r="Y363" s="184" t="s">
        <v>83</v>
      </c>
      <c r="Z363" s="27">
        <v>0</v>
      </c>
      <c r="AA363" s="27">
        <v>0</v>
      </c>
      <c r="AB363" s="27">
        <v>0</v>
      </c>
      <c r="AC363" s="27">
        <v>1</v>
      </c>
      <c r="AD363" s="27">
        <v>1</v>
      </c>
      <c r="AE363" s="184" t="s">
        <v>83</v>
      </c>
      <c r="AF363" s="184" t="s">
        <v>83</v>
      </c>
      <c r="AG363" s="184" t="s">
        <v>83</v>
      </c>
      <c r="AH363" s="184" t="s">
        <v>83</v>
      </c>
      <c r="AI363" s="27">
        <v>0</v>
      </c>
      <c r="AJ363" s="27"/>
      <c r="AK363" s="27">
        <v>0</v>
      </c>
      <c r="AL363" s="27">
        <v>0</v>
      </c>
      <c r="AM363" s="184" t="s">
        <v>83</v>
      </c>
      <c r="AN363" s="27">
        <v>0</v>
      </c>
      <c r="AO363" s="27">
        <v>0</v>
      </c>
      <c r="AP363" s="27">
        <v>0</v>
      </c>
    </row>
    <row r="364" spans="1:42" ht="15">
      <c r="A364" s="163"/>
      <c r="B364" s="27" t="str">
        <f>物品!B365</f>
        <v>IF28</v>
      </c>
      <c r="C364" s="27" t="s">
        <v>41</v>
      </c>
      <c r="D364" s="27" t="s">
        <v>81</v>
      </c>
      <c r="E364" s="27"/>
      <c r="F364" s="27"/>
      <c r="G364" s="27"/>
      <c r="H364" s="27" t="str">
        <f>VLOOKUP(LEFT(RIGHT(B364,5),4),物品!B:CU,2,FALSE)</f>
        <v>|Cff00BFFF乾坤针|r</v>
      </c>
      <c r="I364" s="27">
        <f>VLOOKUP(B364,物品!B:CV,99,FALSE)</f>
        <v>0</v>
      </c>
      <c r="J364" s="165" t="str">
        <f t="shared" ref="J364:J366" si="190">H364</f>
        <v>|Cff00BFFF乾坤针|r</v>
      </c>
      <c r="K364" s="165">
        <f t="shared" ref="K364:K366" si="191">I364</f>
        <v>0</v>
      </c>
      <c r="L364" s="27"/>
      <c r="M364" s="166" t="str">
        <f>VLOOKUP(LEFT(RIGHT(B364,5),4),物品!B:CU,20,FALSE)</f>
        <v>ReplaceableTextures\\CommandButtons\\BTNFB28.BLP</v>
      </c>
      <c r="N364" s="184" t="s">
        <v>83</v>
      </c>
      <c r="O364" s="166" t="s">
        <v>98</v>
      </c>
      <c r="P364" s="27">
        <v>0</v>
      </c>
      <c r="Q364" s="27">
        <v>0</v>
      </c>
      <c r="R364" s="184" t="s">
        <v>83</v>
      </c>
      <c r="S364" s="184" t="s">
        <v>83</v>
      </c>
      <c r="T364" s="184" t="s">
        <v>83</v>
      </c>
      <c r="U364" s="184" t="s">
        <v>83</v>
      </c>
      <c r="V364" s="27"/>
      <c r="W364" s="167" t="s">
        <v>103</v>
      </c>
      <c r="X364" s="27">
        <v>0</v>
      </c>
      <c r="Y364" s="184" t="s">
        <v>83</v>
      </c>
      <c r="Z364" s="27">
        <v>0</v>
      </c>
      <c r="AA364" s="27">
        <v>0</v>
      </c>
      <c r="AB364" s="27">
        <v>0</v>
      </c>
      <c r="AC364" s="27">
        <v>1</v>
      </c>
      <c r="AD364" s="27">
        <v>1</v>
      </c>
      <c r="AE364" s="184" t="s">
        <v>83</v>
      </c>
      <c r="AF364" s="184" t="s">
        <v>83</v>
      </c>
      <c r="AG364" s="184" t="s">
        <v>83</v>
      </c>
      <c r="AH364" s="184" t="s">
        <v>83</v>
      </c>
      <c r="AI364" s="27">
        <v>0</v>
      </c>
      <c r="AJ364" s="27"/>
      <c r="AK364" s="27">
        <v>0</v>
      </c>
      <c r="AL364" s="27">
        <v>0</v>
      </c>
      <c r="AM364" s="184" t="s">
        <v>83</v>
      </c>
      <c r="AN364" s="27">
        <v>0</v>
      </c>
      <c r="AO364" s="27">
        <v>0</v>
      </c>
      <c r="AP364" s="27">
        <v>0</v>
      </c>
    </row>
    <row r="365" spans="1:42" ht="15">
      <c r="A365" s="163"/>
      <c r="B365" s="27" t="str">
        <f>物品!B366</f>
        <v>IF29</v>
      </c>
      <c r="C365" s="27" t="s">
        <v>41</v>
      </c>
      <c r="D365" s="27" t="s">
        <v>81</v>
      </c>
      <c r="E365" s="27"/>
      <c r="F365" s="27"/>
      <c r="G365" s="27"/>
      <c r="H365" s="27" t="str">
        <f>VLOOKUP(LEFT(RIGHT(B365,5),4),物品!B:CU,2,FALSE)</f>
        <v>|CffFF0000斩仙飞刀|r</v>
      </c>
      <c r="I365" s="27">
        <f>VLOOKUP(B365,物品!B:CV,99,FALSE)</f>
        <v>0</v>
      </c>
      <c r="J365" s="165" t="str">
        <f t="shared" si="190"/>
        <v>|CffFF0000斩仙飞刀|r</v>
      </c>
      <c r="K365" s="165">
        <f t="shared" si="191"/>
        <v>0</v>
      </c>
      <c r="L365" s="27"/>
      <c r="M365" s="166" t="str">
        <f>VLOOKUP(LEFT(RIGHT(B365,5),4),物品!B:CU,20,FALSE)</f>
        <v>ReplaceableTextures\\CommandButtons\\BTNFB29.BLP</v>
      </c>
      <c r="N365" s="184" t="s">
        <v>83</v>
      </c>
      <c r="O365" s="166" t="s">
        <v>98</v>
      </c>
      <c r="P365" s="27">
        <v>0</v>
      </c>
      <c r="Q365" s="27">
        <v>0</v>
      </c>
      <c r="R365" s="184" t="s">
        <v>83</v>
      </c>
      <c r="S365" s="184" t="s">
        <v>83</v>
      </c>
      <c r="T365" s="184" t="s">
        <v>83</v>
      </c>
      <c r="U365" s="184" t="s">
        <v>83</v>
      </c>
      <c r="V365" s="27"/>
      <c r="W365" s="167" t="s">
        <v>103</v>
      </c>
      <c r="X365" s="27">
        <v>0</v>
      </c>
      <c r="Y365" s="184" t="s">
        <v>83</v>
      </c>
      <c r="Z365" s="27">
        <v>0</v>
      </c>
      <c r="AA365" s="27">
        <v>0</v>
      </c>
      <c r="AB365" s="27">
        <v>0</v>
      </c>
      <c r="AC365" s="27">
        <v>1</v>
      </c>
      <c r="AD365" s="27">
        <v>1</v>
      </c>
      <c r="AE365" s="184" t="s">
        <v>83</v>
      </c>
      <c r="AF365" s="184" t="s">
        <v>83</v>
      </c>
      <c r="AG365" s="184" t="s">
        <v>83</v>
      </c>
      <c r="AH365" s="184" t="s">
        <v>83</v>
      </c>
      <c r="AI365" s="27">
        <v>0</v>
      </c>
      <c r="AJ365" s="27"/>
      <c r="AK365" s="27">
        <v>0</v>
      </c>
      <c r="AL365" s="27">
        <v>0</v>
      </c>
      <c r="AM365" s="184" t="s">
        <v>83</v>
      </c>
      <c r="AN365" s="27">
        <v>0</v>
      </c>
      <c r="AO365" s="27">
        <v>0</v>
      </c>
      <c r="AP365" s="27">
        <v>0</v>
      </c>
    </row>
    <row r="366" spans="1:42" ht="15">
      <c r="A366" s="163"/>
      <c r="B366" s="27" t="str">
        <f>物品!B367</f>
        <v>IF30</v>
      </c>
      <c r="C366" s="27" t="s">
        <v>41</v>
      </c>
      <c r="D366" s="27" t="s">
        <v>81</v>
      </c>
      <c r="E366" s="27"/>
      <c r="F366" s="27"/>
      <c r="G366" s="27"/>
      <c r="H366" s="27" t="str">
        <f>VLOOKUP(LEFT(RIGHT(B366,5),4),物品!B:CU,2,FALSE)</f>
        <v>|Cff00FF7F万鸦壶|r</v>
      </c>
      <c r="I366" s="27">
        <f>VLOOKUP(B366,物品!B:CV,99,FALSE)</f>
        <v>0</v>
      </c>
      <c r="J366" s="165" t="str">
        <f t="shared" si="190"/>
        <v>|Cff00FF7F万鸦壶|r</v>
      </c>
      <c r="K366" s="165">
        <f t="shared" si="191"/>
        <v>0</v>
      </c>
      <c r="L366" s="27"/>
      <c r="M366" s="166" t="str">
        <f>VLOOKUP(LEFT(RIGHT(B366,5),4),物品!B:CU,20,FALSE)</f>
        <v>ReplaceableTextures\\CommandButtons\\BTNFB30.BLP</v>
      </c>
      <c r="N366" s="184" t="s">
        <v>83</v>
      </c>
      <c r="O366" s="166" t="s">
        <v>98</v>
      </c>
      <c r="P366" s="27">
        <v>0</v>
      </c>
      <c r="Q366" s="27">
        <v>0</v>
      </c>
      <c r="R366" s="184" t="s">
        <v>83</v>
      </c>
      <c r="S366" s="184" t="s">
        <v>83</v>
      </c>
      <c r="T366" s="184" t="s">
        <v>83</v>
      </c>
      <c r="U366" s="184" t="s">
        <v>83</v>
      </c>
      <c r="V366" s="27"/>
      <c r="W366" s="167" t="s">
        <v>103</v>
      </c>
      <c r="X366" s="27">
        <v>0</v>
      </c>
      <c r="Y366" s="184" t="s">
        <v>83</v>
      </c>
      <c r="Z366" s="27">
        <v>0</v>
      </c>
      <c r="AA366" s="27">
        <v>0</v>
      </c>
      <c r="AB366" s="27">
        <v>0</v>
      </c>
      <c r="AC366" s="27">
        <v>1</v>
      </c>
      <c r="AD366" s="27">
        <v>1</v>
      </c>
      <c r="AE366" s="184" t="s">
        <v>83</v>
      </c>
      <c r="AF366" s="184" t="s">
        <v>83</v>
      </c>
      <c r="AG366" s="184" t="s">
        <v>83</v>
      </c>
      <c r="AH366" s="184" t="s">
        <v>83</v>
      </c>
      <c r="AI366" s="27">
        <v>0</v>
      </c>
      <c r="AJ366" s="27"/>
      <c r="AK366" s="27">
        <v>0</v>
      </c>
      <c r="AL366" s="27">
        <v>0</v>
      </c>
      <c r="AM366" s="184" t="s">
        <v>83</v>
      </c>
      <c r="AN366" s="27">
        <v>0</v>
      </c>
      <c r="AO366" s="27">
        <v>0</v>
      </c>
      <c r="AP366" s="27">
        <v>0</v>
      </c>
    </row>
    <row r="367" spans="1:42" ht="15">
      <c r="A367" s="163"/>
      <c r="B367" s="27" t="str">
        <f>物品!B368</f>
        <v>IF31</v>
      </c>
      <c r="C367" s="27" t="s">
        <v>41</v>
      </c>
      <c r="D367" s="27" t="s">
        <v>81</v>
      </c>
      <c r="E367" s="27"/>
      <c r="F367" s="27"/>
      <c r="G367" s="27"/>
      <c r="H367" s="27" t="str">
        <f>VLOOKUP(LEFT(RIGHT(B367,5),4),物品!B:CU,2,FALSE)</f>
        <v>|Cff00BFFF万里起云烟|r</v>
      </c>
      <c r="I367" s="27">
        <f>VLOOKUP(B367,物品!B:CV,99,FALSE)</f>
        <v>0</v>
      </c>
      <c r="J367" s="165" t="str">
        <f t="shared" ref="J367:J401" si="192">H367</f>
        <v>|Cff00BFFF万里起云烟|r</v>
      </c>
      <c r="K367" s="165">
        <f t="shared" ref="K367:K401" si="193">I367</f>
        <v>0</v>
      </c>
      <c r="L367" s="27"/>
      <c r="M367" s="166" t="str">
        <f>VLOOKUP(LEFT(RIGHT(B367,5),4),物品!B:CU,20,FALSE)</f>
        <v>ReplaceableTextures\\CommandButtons\\BTNFB31.BLP</v>
      </c>
      <c r="N367" s="184" t="s">
        <v>83</v>
      </c>
      <c r="O367" s="166" t="s">
        <v>98</v>
      </c>
      <c r="P367" s="27">
        <v>0</v>
      </c>
      <c r="Q367" s="27">
        <v>0</v>
      </c>
      <c r="R367" s="184" t="s">
        <v>83</v>
      </c>
      <c r="S367" s="184" t="s">
        <v>83</v>
      </c>
      <c r="T367" s="184" t="s">
        <v>83</v>
      </c>
      <c r="U367" s="184" t="s">
        <v>83</v>
      </c>
      <c r="V367" s="27"/>
      <c r="W367" s="167" t="s">
        <v>103</v>
      </c>
      <c r="X367" s="27">
        <v>0</v>
      </c>
      <c r="Y367" s="184" t="s">
        <v>83</v>
      </c>
      <c r="Z367" s="27">
        <v>0</v>
      </c>
      <c r="AA367" s="27">
        <v>0</v>
      </c>
      <c r="AB367" s="27">
        <v>0</v>
      </c>
      <c r="AC367" s="27">
        <v>1</v>
      </c>
      <c r="AD367" s="27">
        <v>1</v>
      </c>
      <c r="AE367" s="184" t="s">
        <v>83</v>
      </c>
      <c r="AF367" s="184" t="s">
        <v>83</v>
      </c>
      <c r="AG367" s="184" t="s">
        <v>83</v>
      </c>
      <c r="AH367" s="184" t="s">
        <v>83</v>
      </c>
      <c r="AI367" s="27">
        <v>0</v>
      </c>
      <c r="AJ367" s="27"/>
      <c r="AK367" s="27">
        <v>0</v>
      </c>
      <c r="AL367" s="27">
        <v>0</v>
      </c>
      <c r="AM367" s="184" t="s">
        <v>83</v>
      </c>
      <c r="AN367" s="27">
        <v>0</v>
      </c>
      <c r="AO367" s="27">
        <v>0</v>
      </c>
      <c r="AP367" s="27">
        <v>0</v>
      </c>
    </row>
    <row r="368" spans="1:42" ht="15">
      <c r="A368" s="163"/>
      <c r="B368" s="27" t="str">
        <f>物品!B369</f>
        <v>IF32</v>
      </c>
      <c r="C368" s="27" t="s">
        <v>41</v>
      </c>
      <c r="D368" s="27" t="s">
        <v>81</v>
      </c>
      <c r="E368" s="27"/>
      <c r="F368" s="27"/>
      <c r="G368" s="27"/>
      <c r="H368" s="27" t="str">
        <f>VLOOKUP(LEFT(RIGHT(B368,5),4),物品!B:CU,2,FALSE)</f>
        <v>|CffFFD24D照天印|r</v>
      </c>
      <c r="I368" s="27">
        <f>VLOOKUP(B368,物品!B:CV,99,FALSE)</f>
        <v>0</v>
      </c>
      <c r="J368" s="165" t="str">
        <f t="shared" ref="J368:J388" si="194">H368</f>
        <v>|CffFFD24D照天印|r</v>
      </c>
      <c r="K368" s="165">
        <f t="shared" ref="K368:K388" si="195">I368</f>
        <v>0</v>
      </c>
      <c r="L368" s="27"/>
      <c r="M368" s="166" t="str">
        <f>VLOOKUP(LEFT(RIGHT(B368,5),4),物品!B:CU,20,FALSE)</f>
        <v>ReplaceableTextures\\CommandButtons\\BTNFB32.BLP</v>
      </c>
      <c r="N368" s="184" t="s">
        <v>83</v>
      </c>
      <c r="O368" s="166" t="s">
        <v>98</v>
      </c>
      <c r="P368" s="27">
        <v>0</v>
      </c>
      <c r="Q368" s="27">
        <v>0</v>
      </c>
      <c r="R368" s="184" t="s">
        <v>83</v>
      </c>
      <c r="S368" s="184" t="s">
        <v>83</v>
      </c>
      <c r="T368" s="184" t="s">
        <v>83</v>
      </c>
      <c r="U368" s="184" t="s">
        <v>83</v>
      </c>
      <c r="V368" s="27"/>
      <c r="W368" s="167" t="s">
        <v>103</v>
      </c>
      <c r="X368" s="27">
        <v>0</v>
      </c>
      <c r="Y368" s="184" t="s">
        <v>83</v>
      </c>
      <c r="Z368" s="27">
        <v>0</v>
      </c>
      <c r="AA368" s="27">
        <v>0</v>
      </c>
      <c r="AB368" s="27">
        <v>0</v>
      </c>
      <c r="AC368" s="27">
        <v>1</v>
      </c>
      <c r="AD368" s="27">
        <v>1</v>
      </c>
      <c r="AE368" s="184" t="s">
        <v>83</v>
      </c>
      <c r="AF368" s="184" t="s">
        <v>83</v>
      </c>
      <c r="AG368" s="184" t="s">
        <v>83</v>
      </c>
      <c r="AH368" s="184" t="s">
        <v>83</v>
      </c>
      <c r="AI368" s="27">
        <v>0</v>
      </c>
      <c r="AJ368" s="27"/>
      <c r="AK368" s="27">
        <v>0</v>
      </c>
      <c r="AL368" s="27">
        <v>0</v>
      </c>
      <c r="AM368" s="184" t="s">
        <v>83</v>
      </c>
      <c r="AN368" s="27">
        <v>0</v>
      </c>
      <c r="AO368" s="27">
        <v>0</v>
      </c>
      <c r="AP368" s="27">
        <v>0</v>
      </c>
    </row>
    <row r="369" spans="1:42" ht="15">
      <c r="A369" s="163"/>
      <c r="B369" s="27" t="str">
        <f>物品!B370</f>
        <v>IF33</v>
      </c>
      <c r="C369" s="27" t="s">
        <v>41</v>
      </c>
      <c r="D369" s="27" t="s">
        <v>81</v>
      </c>
      <c r="E369" s="27"/>
      <c r="F369" s="27"/>
      <c r="G369" s="27"/>
      <c r="H369" s="27" t="str">
        <f>VLOOKUP(LEFT(RIGHT(B369,5),4),物品!B:CU,2,FALSE)</f>
        <v>|CffBF00FF青云剑|r</v>
      </c>
      <c r="I369" s="27">
        <f>VLOOKUP(B369,物品!B:CV,99,FALSE)</f>
        <v>0</v>
      </c>
      <c r="J369" s="165" t="str">
        <f t="shared" si="194"/>
        <v>|CffBF00FF青云剑|r</v>
      </c>
      <c r="K369" s="165">
        <f t="shared" si="195"/>
        <v>0</v>
      </c>
      <c r="L369" s="27"/>
      <c r="M369" s="166" t="str">
        <f>VLOOKUP(LEFT(RIGHT(B369,5),4),物品!B:CU,20,FALSE)</f>
        <v>ReplaceableTextures\\CommandButtons\\BTNFB33.BLP</v>
      </c>
      <c r="N369" s="184" t="s">
        <v>83</v>
      </c>
      <c r="O369" s="166" t="s">
        <v>98</v>
      </c>
      <c r="P369" s="27">
        <v>0</v>
      </c>
      <c r="Q369" s="27">
        <v>0</v>
      </c>
      <c r="R369" s="184" t="s">
        <v>83</v>
      </c>
      <c r="S369" s="184" t="s">
        <v>83</v>
      </c>
      <c r="T369" s="184" t="s">
        <v>83</v>
      </c>
      <c r="U369" s="184" t="s">
        <v>83</v>
      </c>
      <c r="V369" s="27"/>
      <c r="W369" s="167" t="s">
        <v>103</v>
      </c>
      <c r="X369" s="27">
        <v>0</v>
      </c>
      <c r="Y369" s="184" t="s">
        <v>83</v>
      </c>
      <c r="Z369" s="27">
        <v>0</v>
      </c>
      <c r="AA369" s="27">
        <v>0</v>
      </c>
      <c r="AB369" s="27">
        <v>0</v>
      </c>
      <c r="AC369" s="27">
        <v>1</v>
      </c>
      <c r="AD369" s="27">
        <v>1</v>
      </c>
      <c r="AE369" s="184" t="s">
        <v>83</v>
      </c>
      <c r="AF369" s="184" t="s">
        <v>83</v>
      </c>
      <c r="AG369" s="184" t="s">
        <v>83</v>
      </c>
      <c r="AH369" s="184" t="s">
        <v>83</v>
      </c>
      <c r="AI369" s="27">
        <v>0</v>
      </c>
      <c r="AJ369" s="27"/>
      <c r="AK369" s="27">
        <v>0</v>
      </c>
      <c r="AL369" s="27">
        <v>0</v>
      </c>
      <c r="AM369" s="184" t="s">
        <v>83</v>
      </c>
      <c r="AN369" s="27">
        <v>0</v>
      </c>
      <c r="AO369" s="27">
        <v>0</v>
      </c>
      <c r="AP369" s="27">
        <v>0</v>
      </c>
    </row>
    <row r="370" spans="1:42" ht="15">
      <c r="A370" s="163"/>
      <c r="B370" s="27" t="str">
        <f>物品!B371</f>
        <v>IF34</v>
      </c>
      <c r="C370" s="27" t="s">
        <v>41</v>
      </c>
      <c r="D370" s="27" t="s">
        <v>81</v>
      </c>
      <c r="E370" s="27"/>
      <c r="F370" s="27"/>
      <c r="G370" s="27"/>
      <c r="H370" s="27" t="str">
        <f>VLOOKUP(LEFT(RIGHT(B370,5),4),物品!B:CU,2,FALSE)</f>
        <v>|Cff00FF7F琵琶|r</v>
      </c>
      <c r="I370" s="27">
        <f>VLOOKUP(B370,物品!B:CV,99,FALSE)</f>
        <v>0</v>
      </c>
      <c r="J370" s="165" t="str">
        <f t="shared" si="194"/>
        <v>|Cff00FF7F琵琶|r</v>
      </c>
      <c r="K370" s="165">
        <f t="shared" si="195"/>
        <v>0</v>
      </c>
      <c r="L370" s="27"/>
      <c r="M370" s="166" t="str">
        <f>VLOOKUP(LEFT(RIGHT(B370,5),4),物品!B:CU,20,FALSE)</f>
        <v>ReplaceableTextures\\CommandButtons\\BTNFB34.BLP</v>
      </c>
      <c r="N370" s="184" t="s">
        <v>83</v>
      </c>
      <c r="O370" s="166" t="s">
        <v>98</v>
      </c>
      <c r="P370" s="27">
        <v>0</v>
      </c>
      <c r="Q370" s="27">
        <v>0</v>
      </c>
      <c r="R370" s="184" t="s">
        <v>83</v>
      </c>
      <c r="S370" s="184" t="s">
        <v>83</v>
      </c>
      <c r="T370" s="184" t="s">
        <v>83</v>
      </c>
      <c r="U370" s="184" t="s">
        <v>83</v>
      </c>
      <c r="V370" s="27"/>
      <c r="W370" s="167" t="s">
        <v>103</v>
      </c>
      <c r="X370" s="27">
        <v>0</v>
      </c>
      <c r="Y370" s="184" t="s">
        <v>83</v>
      </c>
      <c r="Z370" s="27">
        <v>0</v>
      </c>
      <c r="AA370" s="27">
        <v>0</v>
      </c>
      <c r="AB370" s="27">
        <v>0</v>
      </c>
      <c r="AC370" s="27">
        <v>1</v>
      </c>
      <c r="AD370" s="27">
        <v>1</v>
      </c>
      <c r="AE370" s="184" t="s">
        <v>83</v>
      </c>
      <c r="AF370" s="184" t="s">
        <v>83</v>
      </c>
      <c r="AG370" s="184" t="s">
        <v>83</v>
      </c>
      <c r="AH370" s="184" t="s">
        <v>83</v>
      </c>
      <c r="AI370" s="27">
        <v>0</v>
      </c>
      <c r="AJ370" s="27"/>
      <c r="AK370" s="27">
        <v>0</v>
      </c>
      <c r="AL370" s="27">
        <v>0</v>
      </c>
      <c r="AM370" s="184" t="s">
        <v>83</v>
      </c>
      <c r="AN370" s="27">
        <v>0</v>
      </c>
      <c r="AO370" s="27">
        <v>0</v>
      </c>
      <c r="AP370" s="27">
        <v>0</v>
      </c>
    </row>
    <row r="371" spans="1:42" ht="15">
      <c r="A371" s="163"/>
      <c r="B371" s="27" t="str">
        <f>物品!B372</f>
        <v>IF35</v>
      </c>
      <c r="C371" s="27" t="s">
        <v>41</v>
      </c>
      <c r="D371" s="27" t="s">
        <v>81</v>
      </c>
      <c r="E371" s="27"/>
      <c r="F371" s="27"/>
      <c r="G371" s="27"/>
      <c r="H371" s="27" t="str">
        <f>VLOOKUP(LEFT(RIGHT(B371,5),4),物品!B:CU,2,FALSE)</f>
        <v>|CffFFD24D混元伞|r</v>
      </c>
      <c r="I371" s="27">
        <f>VLOOKUP(B371,物品!B:CV,99,FALSE)</f>
        <v>0</v>
      </c>
      <c r="J371" s="165" t="str">
        <f t="shared" si="194"/>
        <v>|CffFFD24D混元伞|r</v>
      </c>
      <c r="K371" s="165">
        <f t="shared" si="195"/>
        <v>0</v>
      </c>
      <c r="L371" s="27"/>
      <c r="M371" s="166" t="str">
        <f>VLOOKUP(LEFT(RIGHT(B371,5),4),物品!B:CU,20,FALSE)</f>
        <v>ReplaceableTextures\\CommandButtons\\BTNFB35.BLP</v>
      </c>
      <c r="N371" s="184" t="s">
        <v>83</v>
      </c>
      <c r="O371" s="166" t="s">
        <v>98</v>
      </c>
      <c r="P371" s="27">
        <v>0</v>
      </c>
      <c r="Q371" s="27">
        <v>0</v>
      </c>
      <c r="R371" s="184" t="s">
        <v>83</v>
      </c>
      <c r="S371" s="184" t="s">
        <v>83</v>
      </c>
      <c r="T371" s="184" t="s">
        <v>83</v>
      </c>
      <c r="U371" s="184" t="s">
        <v>83</v>
      </c>
      <c r="V371" s="27"/>
      <c r="W371" s="167" t="s">
        <v>103</v>
      </c>
      <c r="X371" s="27">
        <v>0</v>
      </c>
      <c r="Y371" s="184" t="s">
        <v>83</v>
      </c>
      <c r="Z371" s="27">
        <v>0</v>
      </c>
      <c r="AA371" s="27">
        <v>0</v>
      </c>
      <c r="AB371" s="27">
        <v>0</v>
      </c>
      <c r="AC371" s="27">
        <v>1</v>
      </c>
      <c r="AD371" s="27">
        <v>1</v>
      </c>
      <c r="AE371" s="184" t="s">
        <v>83</v>
      </c>
      <c r="AF371" s="184" t="s">
        <v>83</v>
      </c>
      <c r="AG371" s="184" t="s">
        <v>83</v>
      </c>
      <c r="AH371" s="184" t="s">
        <v>83</v>
      </c>
      <c r="AI371" s="27">
        <v>0</v>
      </c>
      <c r="AJ371" s="27"/>
      <c r="AK371" s="27">
        <v>0</v>
      </c>
      <c r="AL371" s="27">
        <v>0</v>
      </c>
      <c r="AM371" s="184" t="s">
        <v>83</v>
      </c>
      <c r="AN371" s="27">
        <v>0</v>
      </c>
      <c r="AO371" s="27">
        <v>0</v>
      </c>
      <c r="AP371" s="27">
        <v>0</v>
      </c>
    </row>
    <row r="372" spans="1:42" ht="15">
      <c r="A372" s="163"/>
      <c r="B372" s="27" t="str">
        <f>物品!B373</f>
        <v>IF36</v>
      </c>
      <c r="C372" s="27" t="s">
        <v>41</v>
      </c>
      <c r="D372" s="27" t="s">
        <v>81</v>
      </c>
      <c r="E372" s="27"/>
      <c r="F372" s="27"/>
      <c r="G372" s="27"/>
      <c r="H372" s="27" t="str">
        <f>VLOOKUP(LEFT(RIGHT(B372,5),4),物品!B:CU,2,FALSE)</f>
        <v>|Cff00BFFF花狐貂|r</v>
      </c>
      <c r="I372" s="27">
        <f>VLOOKUP(B372,物品!B:CV,99,FALSE)</f>
        <v>0</v>
      </c>
      <c r="J372" s="165" t="str">
        <f t="shared" si="194"/>
        <v>|Cff00BFFF花狐貂|r</v>
      </c>
      <c r="K372" s="165">
        <f t="shared" si="195"/>
        <v>0</v>
      </c>
      <c r="L372" s="27"/>
      <c r="M372" s="166" t="str">
        <f>VLOOKUP(LEFT(RIGHT(B372,5),4),物品!B:CU,20,FALSE)</f>
        <v>ReplaceableTextures\\CommandButtons\\BTNFB36.BLP</v>
      </c>
      <c r="N372" s="184" t="s">
        <v>83</v>
      </c>
      <c r="O372" s="166" t="s">
        <v>98</v>
      </c>
      <c r="P372" s="27">
        <v>0</v>
      </c>
      <c r="Q372" s="27">
        <v>0</v>
      </c>
      <c r="R372" s="184" t="s">
        <v>83</v>
      </c>
      <c r="S372" s="184" t="s">
        <v>83</v>
      </c>
      <c r="T372" s="184" t="s">
        <v>83</v>
      </c>
      <c r="U372" s="184" t="s">
        <v>83</v>
      </c>
      <c r="V372" s="27"/>
      <c r="W372" s="167" t="s">
        <v>103</v>
      </c>
      <c r="X372" s="27">
        <v>0</v>
      </c>
      <c r="Y372" s="184" t="s">
        <v>83</v>
      </c>
      <c r="Z372" s="27">
        <v>0</v>
      </c>
      <c r="AA372" s="27">
        <v>0</v>
      </c>
      <c r="AB372" s="27">
        <v>0</v>
      </c>
      <c r="AC372" s="27">
        <v>1</v>
      </c>
      <c r="AD372" s="27">
        <v>1</v>
      </c>
      <c r="AE372" s="184" t="s">
        <v>83</v>
      </c>
      <c r="AF372" s="184" t="s">
        <v>83</v>
      </c>
      <c r="AG372" s="184" t="s">
        <v>83</v>
      </c>
      <c r="AH372" s="184" t="s">
        <v>83</v>
      </c>
      <c r="AI372" s="27">
        <v>0</v>
      </c>
      <c r="AJ372" s="27"/>
      <c r="AK372" s="27">
        <v>0</v>
      </c>
      <c r="AL372" s="27">
        <v>0</v>
      </c>
      <c r="AM372" s="184" t="s">
        <v>83</v>
      </c>
      <c r="AN372" s="27">
        <v>0</v>
      </c>
      <c r="AO372" s="27">
        <v>0</v>
      </c>
      <c r="AP372" s="27">
        <v>0</v>
      </c>
    </row>
    <row r="373" spans="1:42" ht="15">
      <c r="A373" s="163"/>
      <c r="B373" s="27" t="str">
        <f>物品!B374</f>
        <v>IF37</v>
      </c>
      <c r="C373" s="27" t="s">
        <v>41</v>
      </c>
      <c r="D373" s="27" t="s">
        <v>81</v>
      </c>
      <c r="E373" s="27"/>
      <c r="F373" s="27"/>
      <c r="G373" s="27"/>
      <c r="H373" s="27" t="str">
        <f>VLOOKUP(LEFT(RIGHT(B373,5),4),物品!B:CU,2,FALSE)</f>
        <v>|Cff00BFFF降魔杵|r</v>
      </c>
      <c r="I373" s="27">
        <f>VLOOKUP(B373,物品!B:CV,99,FALSE)</f>
        <v>0</v>
      </c>
      <c r="J373" s="165" t="str">
        <f t="shared" si="194"/>
        <v>|Cff00BFFF降魔杵|r</v>
      </c>
      <c r="K373" s="165">
        <f t="shared" si="195"/>
        <v>0</v>
      </c>
      <c r="L373" s="27"/>
      <c r="M373" s="166" t="str">
        <f>VLOOKUP(LEFT(RIGHT(B373,5),4),物品!B:CU,20,FALSE)</f>
        <v>ReplaceableTextures\\CommandButtons\\BTNFB37.BLP</v>
      </c>
      <c r="N373" s="184" t="s">
        <v>83</v>
      </c>
      <c r="O373" s="166" t="s">
        <v>98</v>
      </c>
      <c r="P373" s="27">
        <v>0</v>
      </c>
      <c r="Q373" s="27">
        <v>0</v>
      </c>
      <c r="R373" s="184" t="s">
        <v>83</v>
      </c>
      <c r="S373" s="184" t="s">
        <v>83</v>
      </c>
      <c r="T373" s="184" t="s">
        <v>83</v>
      </c>
      <c r="U373" s="184" t="s">
        <v>83</v>
      </c>
      <c r="V373" s="27"/>
      <c r="W373" s="167" t="s">
        <v>103</v>
      </c>
      <c r="X373" s="27">
        <v>0</v>
      </c>
      <c r="Y373" s="184" t="s">
        <v>83</v>
      </c>
      <c r="Z373" s="27">
        <v>0</v>
      </c>
      <c r="AA373" s="27">
        <v>0</v>
      </c>
      <c r="AB373" s="27">
        <v>0</v>
      </c>
      <c r="AC373" s="27">
        <v>1</v>
      </c>
      <c r="AD373" s="27">
        <v>1</v>
      </c>
      <c r="AE373" s="184" t="s">
        <v>83</v>
      </c>
      <c r="AF373" s="184" t="s">
        <v>83</v>
      </c>
      <c r="AG373" s="184" t="s">
        <v>83</v>
      </c>
      <c r="AH373" s="184" t="s">
        <v>83</v>
      </c>
      <c r="AI373" s="27">
        <v>0</v>
      </c>
      <c r="AJ373" s="27"/>
      <c r="AK373" s="27">
        <v>0</v>
      </c>
      <c r="AL373" s="27">
        <v>0</v>
      </c>
      <c r="AM373" s="184" t="s">
        <v>83</v>
      </c>
      <c r="AN373" s="27">
        <v>0</v>
      </c>
      <c r="AO373" s="27">
        <v>0</v>
      </c>
      <c r="AP373" s="27">
        <v>0</v>
      </c>
    </row>
    <row r="374" spans="1:42" ht="15">
      <c r="A374" s="163"/>
      <c r="B374" s="27" t="str">
        <f>物品!B375</f>
        <v>IF38</v>
      </c>
      <c r="C374" s="27" t="s">
        <v>41</v>
      </c>
      <c r="D374" s="27" t="s">
        <v>81</v>
      </c>
      <c r="E374" s="27"/>
      <c r="F374" s="27"/>
      <c r="G374" s="27"/>
      <c r="H374" s="27" t="str">
        <f>VLOOKUP(LEFT(RIGHT(B374,5),4),物品!B:CU,2,FALSE)</f>
        <v>|CffBF00FF六根清净竹|r</v>
      </c>
      <c r="I374" s="27">
        <f>VLOOKUP(B374,物品!B:CV,99,FALSE)</f>
        <v>0</v>
      </c>
      <c r="J374" s="165" t="str">
        <f t="shared" si="194"/>
        <v>|CffBF00FF六根清净竹|r</v>
      </c>
      <c r="K374" s="165">
        <f t="shared" si="195"/>
        <v>0</v>
      </c>
      <c r="L374" s="27"/>
      <c r="M374" s="166" t="str">
        <f>VLOOKUP(LEFT(RIGHT(B374,5),4),物品!B:CU,20,FALSE)</f>
        <v>ReplaceableTextures\\CommandButtons\\BTNFB38.BLP</v>
      </c>
      <c r="N374" s="184" t="s">
        <v>83</v>
      </c>
      <c r="O374" s="166" t="s">
        <v>98</v>
      </c>
      <c r="P374" s="27">
        <v>0</v>
      </c>
      <c r="Q374" s="27">
        <v>0</v>
      </c>
      <c r="R374" s="184" t="s">
        <v>83</v>
      </c>
      <c r="S374" s="184" t="s">
        <v>83</v>
      </c>
      <c r="T374" s="184" t="s">
        <v>83</v>
      </c>
      <c r="U374" s="184" t="s">
        <v>83</v>
      </c>
      <c r="V374" s="27"/>
      <c r="W374" s="167" t="s">
        <v>103</v>
      </c>
      <c r="X374" s="27">
        <v>0</v>
      </c>
      <c r="Y374" s="184" t="s">
        <v>83</v>
      </c>
      <c r="Z374" s="27">
        <v>0</v>
      </c>
      <c r="AA374" s="27">
        <v>0</v>
      </c>
      <c r="AB374" s="27">
        <v>0</v>
      </c>
      <c r="AC374" s="27">
        <v>1</v>
      </c>
      <c r="AD374" s="27">
        <v>1</v>
      </c>
      <c r="AE374" s="184" t="s">
        <v>83</v>
      </c>
      <c r="AF374" s="184" t="s">
        <v>83</v>
      </c>
      <c r="AG374" s="184" t="s">
        <v>83</v>
      </c>
      <c r="AH374" s="184" t="s">
        <v>83</v>
      </c>
      <c r="AI374" s="27">
        <v>0</v>
      </c>
      <c r="AJ374" s="27"/>
      <c r="AK374" s="27">
        <v>0</v>
      </c>
      <c r="AL374" s="27">
        <v>0</v>
      </c>
      <c r="AM374" s="184" t="s">
        <v>83</v>
      </c>
      <c r="AN374" s="27">
        <v>0</v>
      </c>
      <c r="AO374" s="27">
        <v>0</v>
      </c>
      <c r="AP374" s="27">
        <v>0</v>
      </c>
    </row>
    <row r="375" spans="1:42" ht="15">
      <c r="A375" s="163"/>
      <c r="B375" s="27" t="str">
        <f>物品!B376</f>
        <v>IF39</v>
      </c>
      <c r="C375" s="27" t="s">
        <v>41</v>
      </c>
      <c r="D375" s="27" t="s">
        <v>81</v>
      </c>
      <c r="E375" s="27"/>
      <c r="F375" s="27"/>
      <c r="G375" s="27"/>
      <c r="H375" s="27" t="str">
        <f>VLOOKUP(LEFT(RIGHT(B375,5),4),物品!B:CU,2,FALSE)</f>
        <v>|CffFFD24D七宝妙树|r</v>
      </c>
      <c r="I375" s="27">
        <f>VLOOKUP(B375,物品!B:CV,99,FALSE)</f>
        <v>0</v>
      </c>
      <c r="J375" s="165" t="str">
        <f t="shared" si="194"/>
        <v>|CffFFD24D七宝妙树|r</v>
      </c>
      <c r="K375" s="165">
        <f t="shared" si="195"/>
        <v>0</v>
      </c>
      <c r="L375" s="27"/>
      <c r="M375" s="166" t="str">
        <f>VLOOKUP(LEFT(RIGHT(B375,5),4),物品!B:CU,20,FALSE)</f>
        <v>ReplaceableTextures\\CommandButtons\\BTNFB39.BLP</v>
      </c>
      <c r="N375" s="184" t="s">
        <v>83</v>
      </c>
      <c r="O375" s="166" t="s">
        <v>98</v>
      </c>
      <c r="P375" s="27">
        <v>0</v>
      </c>
      <c r="Q375" s="27">
        <v>0</v>
      </c>
      <c r="R375" s="184" t="s">
        <v>83</v>
      </c>
      <c r="S375" s="184" t="s">
        <v>83</v>
      </c>
      <c r="T375" s="184" t="s">
        <v>83</v>
      </c>
      <c r="U375" s="184" t="s">
        <v>83</v>
      </c>
      <c r="V375" s="27"/>
      <c r="W375" s="167" t="s">
        <v>103</v>
      </c>
      <c r="X375" s="27">
        <v>0</v>
      </c>
      <c r="Y375" s="184" t="s">
        <v>83</v>
      </c>
      <c r="Z375" s="27">
        <v>0</v>
      </c>
      <c r="AA375" s="27">
        <v>0</v>
      </c>
      <c r="AB375" s="27">
        <v>0</v>
      </c>
      <c r="AC375" s="27">
        <v>1</v>
      </c>
      <c r="AD375" s="27">
        <v>1</v>
      </c>
      <c r="AE375" s="184" t="s">
        <v>83</v>
      </c>
      <c r="AF375" s="184" t="s">
        <v>83</v>
      </c>
      <c r="AG375" s="184" t="s">
        <v>83</v>
      </c>
      <c r="AH375" s="184" t="s">
        <v>83</v>
      </c>
      <c r="AI375" s="27">
        <v>0</v>
      </c>
      <c r="AJ375" s="27"/>
      <c r="AK375" s="27">
        <v>0</v>
      </c>
      <c r="AL375" s="27">
        <v>0</v>
      </c>
      <c r="AM375" s="184" t="s">
        <v>83</v>
      </c>
      <c r="AN375" s="27">
        <v>0</v>
      </c>
      <c r="AO375" s="27">
        <v>0</v>
      </c>
      <c r="AP375" s="27">
        <v>0</v>
      </c>
    </row>
    <row r="376" spans="1:42" ht="15">
      <c r="A376" s="163"/>
      <c r="B376" s="27" t="str">
        <f>物品!B377</f>
        <v>IF40</v>
      </c>
      <c r="C376" s="27" t="s">
        <v>41</v>
      </c>
      <c r="D376" s="27" t="s">
        <v>81</v>
      </c>
      <c r="E376" s="27"/>
      <c r="F376" s="27"/>
      <c r="G376" s="27"/>
      <c r="H376" s="27" t="str">
        <f>VLOOKUP(LEFT(RIGHT(B376,5),4),物品!B:CU,2,FALSE)</f>
        <v>|CffFF0000青色宝莲旗|r</v>
      </c>
      <c r="I376" s="27">
        <f>VLOOKUP(B376,物品!B:CV,99,FALSE)</f>
        <v>0</v>
      </c>
      <c r="J376" s="165" t="str">
        <f t="shared" si="194"/>
        <v>|CffFF0000青色宝莲旗|r</v>
      </c>
      <c r="K376" s="165">
        <f t="shared" si="195"/>
        <v>0</v>
      </c>
      <c r="L376" s="27"/>
      <c r="M376" s="166" t="str">
        <f>VLOOKUP(LEFT(RIGHT(B376,5),4),物品!B:CU,20,FALSE)</f>
        <v>ReplaceableTextures\\CommandButtons\\BTNFB40.BLP</v>
      </c>
      <c r="N376" s="184" t="s">
        <v>83</v>
      </c>
      <c r="O376" s="166" t="s">
        <v>98</v>
      </c>
      <c r="P376" s="27">
        <v>0</v>
      </c>
      <c r="Q376" s="27">
        <v>0</v>
      </c>
      <c r="R376" s="184" t="s">
        <v>83</v>
      </c>
      <c r="S376" s="184" t="s">
        <v>83</v>
      </c>
      <c r="T376" s="184" t="s">
        <v>83</v>
      </c>
      <c r="U376" s="184" t="s">
        <v>83</v>
      </c>
      <c r="V376" s="27"/>
      <c r="W376" s="167" t="s">
        <v>103</v>
      </c>
      <c r="X376" s="27">
        <v>0</v>
      </c>
      <c r="Y376" s="184" t="s">
        <v>83</v>
      </c>
      <c r="Z376" s="27">
        <v>0</v>
      </c>
      <c r="AA376" s="27">
        <v>0</v>
      </c>
      <c r="AB376" s="27">
        <v>0</v>
      </c>
      <c r="AC376" s="27">
        <v>1</v>
      </c>
      <c r="AD376" s="27">
        <v>1</v>
      </c>
      <c r="AE376" s="184" t="s">
        <v>83</v>
      </c>
      <c r="AF376" s="184" t="s">
        <v>83</v>
      </c>
      <c r="AG376" s="184" t="s">
        <v>83</v>
      </c>
      <c r="AH376" s="184" t="s">
        <v>83</v>
      </c>
      <c r="AI376" s="27">
        <v>0</v>
      </c>
      <c r="AJ376" s="27"/>
      <c r="AK376" s="27">
        <v>0</v>
      </c>
      <c r="AL376" s="27">
        <v>0</v>
      </c>
      <c r="AM376" s="184" t="s">
        <v>83</v>
      </c>
      <c r="AN376" s="27">
        <v>0</v>
      </c>
      <c r="AO376" s="27">
        <v>0</v>
      </c>
      <c r="AP376" s="27">
        <v>0</v>
      </c>
    </row>
    <row r="377" spans="1:42" ht="15">
      <c r="A377" s="163"/>
      <c r="B377" s="27" t="str">
        <f>物品!B378</f>
        <v>IF41</v>
      </c>
      <c r="C377" s="27" t="s">
        <v>41</v>
      </c>
      <c r="D377" s="27" t="s">
        <v>81</v>
      </c>
      <c r="E377" s="27"/>
      <c r="F377" s="27"/>
      <c r="G377" s="27"/>
      <c r="H377" s="27" t="str">
        <f>VLOOKUP(LEFT(RIGHT(B377,5),4),物品!B:CU,2,FALSE)</f>
        <v>|Cff00FF7F金刚琢|r</v>
      </c>
      <c r="I377" s="27">
        <f>VLOOKUP(B377,物品!B:CV,99,FALSE)</f>
        <v>0</v>
      </c>
      <c r="J377" s="165" t="str">
        <f t="shared" si="194"/>
        <v>|Cff00FF7F金刚琢|r</v>
      </c>
      <c r="K377" s="165">
        <f t="shared" si="195"/>
        <v>0</v>
      </c>
      <c r="L377" s="27"/>
      <c r="M377" s="166" t="str">
        <f>VLOOKUP(LEFT(RIGHT(B377,5),4),物品!B:CU,20,FALSE)</f>
        <v>ReplaceableTextures\\CommandButtons\\BTNFB41.BLP</v>
      </c>
      <c r="N377" s="184" t="s">
        <v>83</v>
      </c>
      <c r="O377" s="166" t="s">
        <v>98</v>
      </c>
      <c r="P377" s="27">
        <v>0</v>
      </c>
      <c r="Q377" s="27">
        <v>0</v>
      </c>
      <c r="R377" s="184" t="s">
        <v>83</v>
      </c>
      <c r="S377" s="184" t="s">
        <v>83</v>
      </c>
      <c r="T377" s="184" t="s">
        <v>83</v>
      </c>
      <c r="U377" s="184" t="s">
        <v>83</v>
      </c>
      <c r="V377" s="27"/>
      <c r="W377" s="167" t="s">
        <v>103</v>
      </c>
      <c r="X377" s="27">
        <v>0</v>
      </c>
      <c r="Y377" s="184" t="s">
        <v>83</v>
      </c>
      <c r="Z377" s="27">
        <v>0</v>
      </c>
      <c r="AA377" s="27">
        <v>0</v>
      </c>
      <c r="AB377" s="27">
        <v>0</v>
      </c>
      <c r="AC377" s="27">
        <v>1</v>
      </c>
      <c r="AD377" s="27">
        <v>1</v>
      </c>
      <c r="AE377" s="184" t="s">
        <v>83</v>
      </c>
      <c r="AF377" s="184" t="s">
        <v>83</v>
      </c>
      <c r="AG377" s="184" t="s">
        <v>83</v>
      </c>
      <c r="AH377" s="184" t="s">
        <v>83</v>
      </c>
      <c r="AI377" s="27">
        <v>0</v>
      </c>
      <c r="AJ377" s="27"/>
      <c r="AK377" s="27">
        <v>0</v>
      </c>
      <c r="AL377" s="27">
        <v>0</v>
      </c>
      <c r="AM377" s="184" t="s">
        <v>83</v>
      </c>
      <c r="AN377" s="27">
        <v>0</v>
      </c>
      <c r="AO377" s="27">
        <v>0</v>
      </c>
      <c r="AP377" s="27">
        <v>0</v>
      </c>
    </row>
    <row r="378" spans="1:42" ht="15">
      <c r="A378" s="163"/>
      <c r="B378" s="27" t="str">
        <f>物品!B379</f>
        <v>IF42</v>
      </c>
      <c r="C378" s="27" t="s">
        <v>41</v>
      </c>
      <c r="D378" s="27" t="s">
        <v>81</v>
      </c>
      <c r="E378" s="27"/>
      <c r="F378" s="27"/>
      <c r="G378" s="27"/>
      <c r="H378" s="27" t="str">
        <f>VLOOKUP(LEFT(RIGHT(B378,5),4),物品!B:CU,2,FALSE)</f>
        <v>|CffFFD24D太极图|r</v>
      </c>
      <c r="I378" s="27">
        <f>VLOOKUP(B378,物品!B:CV,99,FALSE)</f>
        <v>0</v>
      </c>
      <c r="J378" s="165" t="str">
        <f t="shared" si="194"/>
        <v>|CffFFD24D太极图|r</v>
      </c>
      <c r="K378" s="165">
        <f t="shared" si="195"/>
        <v>0</v>
      </c>
      <c r="L378" s="27"/>
      <c r="M378" s="166" t="str">
        <f>VLOOKUP(LEFT(RIGHT(B378,5),4),物品!B:CU,20,FALSE)</f>
        <v>ReplaceableTextures\\CommandButtons\\BTNFB42.BLP</v>
      </c>
      <c r="N378" s="184" t="s">
        <v>83</v>
      </c>
      <c r="O378" s="166" t="s">
        <v>98</v>
      </c>
      <c r="P378" s="27">
        <v>0</v>
      </c>
      <c r="Q378" s="27">
        <v>0</v>
      </c>
      <c r="R378" s="184" t="s">
        <v>83</v>
      </c>
      <c r="S378" s="184" t="s">
        <v>83</v>
      </c>
      <c r="T378" s="184" t="s">
        <v>83</v>
      </c>
      <c r="U378" s="184" t="s">
        <v>83</v>
      </c>
      <c r="V378" s="27"/>
      <c r="W378" s="167" t="s">
        <v>103</v>
      </c>
      <c r="X378" s="27">
        <v>0</v>
      </c>
      <c r="Y378" s="184" t="s">
        <v>83</v>
      </c>
      <c r="Z378" s="27">
        <v>0</v>
      </c>
      <c r="AA378" s="27">
        <v>0</v>
      </c>
      <c r="AB378" s="27">
        <v>0</v>
      </c>
      <c r="AC378" s="27">
        <v>1</v>
      </c>
      <c r="AD378" s="27">
        <v>1</v>
      </c>
      <c r="AE378" s="184" t="s">
        <v>83</v>
      </c>
      <c r="AF378" s="184" t="s">
        <v>83</v>
      </c>
      <c r="AG378" s="184" t="s">
        <v>83</v>
      </c>
      <c r="AH378" s="184" t="s">
        <v>83</v>
      </c>
      <c r="AI378" s="27">
        <v>0</v>
      </c>
      <c r="AJ378" s="27"/>
      <c r="AK378" s="27">
        <v>0</v>
      </c>
      <c r="AL378" s="27">
        <v>0</v>
      </c>
      <c r="AM378" s="184" t="s">
        <v>83</v>
      </c>
      <c r="AN378" s="27">
        <v>0</v>
      </c>
      <c r="AO378" s="27">
        <v>0</v>
      </c>
      <c r="AP378" s="27">
        <v>0</v>
      </c>
    </row>
    <row r="379" spans="1:42" ht="15">
      <c r="A379" s="163"/>
      <c r="B379" s="27" t="str">
        <f>物品!B380</f>
        <v>IF43</v>
      </c>
      <c r="C379" s="27" t="s">
        <v>41</v>
      </c>
      <c r="D379" s="27" t="s">
        <v>81</v>
      </c>
      <c r="E379" s="27"/>
      <c r="F379" s="27"/>
      <c r="G379" s="27"/>
      <c r="H379" s="27" t="str">
        <f>VLOOKUP(LEFT(RIGHT(B379,5),4),物品!B:CU,2,FALSE)</f>
        <v>|Cff00BFFF乾坤图|r</v>
      </c>
      <c r="I379" s="27">
        <f>VLOOKUP(B379,物品!B:CV,99,FALSE)</f>
        <v>0</v>
      </c>
      <c r="J379" s="165" t="str">
        <f t="shared" si="194"/>
        <v>|Cff00BFFF乾坤图|r</v>
      </c>
      <c r="K379" s="165">
        <f t="shared" si="195"/>
        <v>0</v>
      </c>
      <c r="L379" s="27"/>
      <c r="M379" s="166" t="str">
        <f>VLOOKUP(LEFT(RIGHT(B379,5),4),物品!B:CU,20,FALSE)</f>
        <v>ReplaceableTextures\\CommandButtons\\BTNFB43.BLP</v>
      </c>
      <c r="N379" s="184" t="s">
        <v>83</v>
      </c>
      <c r="O379" s="166" t="s">
        <v>98</v>
      </c>
      <c r="P379" s="27">
        <v>0</v>
      </c>
      <c r="Q379" s="27">
        <v>0</v>
      </c>
      <c r="R379" s="184" t="s">
        <v>83</v>
      </c>
      <c r="S379" s="184" t="s">
        <v>83</v>
      </c>
      <c r="T379" s="184" t="s">
        <v>83</v>
      </c>
      <c r="U379" s="184" t="s">
        <v>83</v>
      </c>
      <c r="V379" s="27"/>
      <c r="W379" s="167" t="s">
        <v>103</v>
      </c>
      <c r="X379" s="27">
        <v>0</v>
      </c>
      <c r="Y379" s="184" t="s">
        <v>83</v>
      </c>
      <c r="Z379" s="27">
        <v>0</v>
      </c>
      <c r="AA379" s="27">
        <v>0</v>
      </c>
      <c r="AB379" s="27">
        <v>0</v>
      </c>
      <c r="AC379" s="27">
        <v>1</v>
      </c>
      <c r="AD379" s="27">
        <v>1</v>
      </c>
      <c r="AE379" s="184" t="s">
        <v>83</v>
      </c>
      <c r="AF379" s="184" t="s">
        <v>83</v>
      </c>
      <c r="AG379" s="184" t="s">
        <v>83</v>
      </c>
      <c r="AH379" s="184" t="s">
        <v>83</v>
      </c>
      <c r="AI379" s="27">
        <v>0</v>
      </c>
      <c r="AJ379" s="27"/>
      <c r="AK379" s="27">
        <v>0</v>
      </c>
      <c r="AL379" s="27">
        <v>0</v>
      </c>
      <c r="AM379" s="184" t="s">
        <v>83</v>
      </c>
      <c r="AN379" s="27">
        <v>0</v>
      </c>
      <c r="AO379" s="27">
        <v>0</v>
      </c>
      <c r="AP379" s="27">
        <v>0</v>
      </c>
    </row>
    <row r="380" spans="1:42" ht="15">
      <c r="A380" s="163"/>
      <c r="B380" s="27" t="str">
        <f>物品!B381</f>
        <v>IF44</v>
      </c>
      <c r="C380" s="27" t="s">
        <v>41</v>
      </c>
      <c r="D380" s="27" t="s">
        <v>81</v>
      </c>
      <c r="E380" s="27"/>
      <c r="F380" s="27"/>
      <c r="G380" s="27"/>
      <c r="H380" s="27" t="str">
        <f>VLOOKUP(LEFT(RIGHT(B380,5),4),物品!B:CU,2,FALSE)</f>
        <v>|CffFF0000三宝玉如意|r</v>
      </c>
      <c r="I380" s="27">
        <f>VLOOKUP(B380,物品!B:CV,99,FALSE)</f>
        <v>0</v>
      </c>
      <c r="J380" s="165" t="str">
        <f t="shared" si="194"/>
        <v>|CffFF0000三宝玉如意|r</v>
      </c>
      <c r="K380" s="165">
        <f t="shared" si="195"/>
        <v>0</v>
      </c>
      <c r="L380" s="27"/>
      <c r="M380" s="166" t="str">
        <f>VLOOKUP(LEFT(RIGHT(B380,5),4),物品!B:CU,20,FALSE)</f>
        <v>ReplaceableTextures\\CommandButtons\\BTNFB44.BLP</v>
      </c>
      <c r="N380" s="184" t="s">
        <v>83</v>
      </c>
      <c r="O380" s="166" t="s">
        <v>98</v>
      </c>
      <c r="P380" s="27">
        <v>0</v>
      </c>
      <c r="Q380" s="27">
        <v>0</v>
      </c>
      <c r="R380" s="184" t="s">
        <v>83</v>
      </c>
      <c r="S380" s="184" t="s">
        <v>83</v>
      </c>
      <c r="T380" s="184" t="s">
        <v>83</v>
      </c>
      <c r="U380" s="184" t="s">
        <v>83</v>
      </c>
      <c r="V380" s="27"/>
      <c r="W380" s="167" t="s">
        <v>103</v>
      </c>
      <c r="X380" s="27">
        <v>0</v>
      </c>
      <c r="Y380" s="184" t="s">
        <v>83</v>
      </c>
      <c r="Z380" s="27">
        <v>0</v>
      </c>
      <c r="AA380" s="27">
        <v>0</v>
      </c>
      <c r="AB380" s="27">
        <v>0</v>
      </c>
      <c r="AC380" s="27">
        <v>1</v>
      </c>
      <c r="AD380" s="27">
        <v>1</v>
      </c>
      <c r="AE380" s="184" t="s">
        <v>83</v>
      </c>
      <c r="AF380" s="184" t="s">
        <v>83</v>
      </c>
      <c r="AG380" s="184" t="s">
        <v>83</v>
      </c>
      <c r="AH380" s="184" t="s">
        <v>83</v>
      </c>
      <c r="AI380" s="27">
        <v>0</v>
      </c>
      <c r="AJ380" s="27"/>
      <c r="AK380" s="27">
        <v>0</v>
      </c>
      <c r="AL380" s="27">
        <v>0</v>
      </c>
      <c r="AM380" s="184" t="s">
        <v>83</v>
      </c>
      <c r="AN380" s="27">
        <v>0</v>
      </c>
      <c r="AO380" s="27">
        <v>0</v>
      </c>
      <c r="AP380" s="27">
        <v>0</v>
      </c>
    </row>
    <row r="381" spans="1:42" ht="15">
      <c r="A381" s="163"/>
      <c r="B381" s="27" t="str">
        <f>物品!B382</f>
        <v>IF45</v>
      </c>
      <c r="C381" s="27" t="s">
        <v>41</v>
      </c>
      <c r="D381" s="27" t="s">
        <v>81</v>
      </c>
      <c r="E381" s="27"/>
      <c r="F381" s="27"/>
      <c r="G381" s="27"/>
      <c r="H381" s="27" t="str">
        <f>VLOOKUP(LEFT(RIGHT(B381,5),4),物品!B:CU,2,FALSE)</f>
        <v>|CffFFD24D玄都离焰旗|r</v>
      </c>
      <c r="I381" s="27">
        <f>VLOOKUP(B381,物品!B:CV,99,FALSE)</f>
        <v>0</v>
      </c>
      <c r="J381" s="165" t="str">
        <f t="shared" si="194"/>
        <v>|CffFFD24D玄都离焰旗|r</v>
      </c>
      <c r="K381" s="165">
        <f t="shared" si="195"/>
        <v>0</v>
      </c>
      <c r="L381" s="27"/>
      <c r="M381" s="166" t="str">
        <f>VLOOKUP(LEFT(RIGHT(B381,5),4),物品!B:CU,20,FALSE)</f>
        <v>ReplaceableTextures\\CommandButtons\\BTNFB45.BLP</v>
      </c>
      <c r="N381" s="184" t="s">
        <v>83</v>
      </c>
      <c r="O381" s="166" t="s">
        <v>98</v>
      </c>
      <c r="P381" s="27">
        <v>0</v>
      </c>
      <c r="Q381" s="27">
        <v>0</v>
      </c>
      <c r="R381" s="184" t="s">
        <v>83</v>
      </c>
      <c r="S381" s="184" t="s">
        <v>83</v>
      </c>
      <c r="T381" s="184" t="s">
        <v>83</v>
      </c>
      <c r="U381" s="184" t="s">
        <v>83</v>
      </c>
      <c r="V381" s="27"/>
      <c r="W381" s="167" t="s">
        <v>103</v>
      </c>
      <c r="X381" s="27">
        <v>0</v>
      </c>
      <c r="Y381" s="184" t="s">
        <v>83</v>
      </c>
      <c r="Z381" s="27">
        <v>0</v>
      </c>
      <c r="AA381" s="27">
        <v>0</v>
      </c>
      <c r="AB381" s="27">
        <v>0</v>
      </c>
      <c r="AC381" s="27">
        <v>1</v>
      </c>
      <c r="AD381" s="27">
        <v>1</v>
      </c>
      <c r="AE381" s="184" t="s">
        <v>83</v>
      </c>
      <c r="AF381" s="184" t="s">
        <v>83</v>
      </c>
      <c r="AG381" s="184" t="s">
        <v>83</v>
      </c>
      <c r="AH381" s="184" t="s">
        <v>83</v>
      </c>
      <c r="AI381" s="27">
        <v>0</v>
      </c>
      <c r="AJ381" s="27"/>
      <c r="AK381" s="27">
        <v>0</v>
      </c>
      <c r="AL381" s="27">
        <v>0</v>
      </c>
      <c r="AM381" s="184" t="s">
        <v>83</v>
      </c>
      <c r="AN381" s="27">
        <v>0</v>
      </c>
      <c r="AO381" s="27">
        <v>0</v>
      </c>
      <c r="AP381" s="27">
        <v>0</v>
      </c>
    </row>
    <row r="382" spans="1:42" ht="15">
      <c r="A382" s="163"/>
      <c r="B382" s="27" t="str">
        <f>物品!B383</f>
        <v>IF46</v>
      </c>
      <c r="C382" s="27" t="s">
        <v>41</v>
      </c>
      <c r="D382" s="27" t="s">
        <v>81</v>
      </c>
      <c r="E382" s="27"/>
      <c r="F382" s="27"/>
      <c r="G382" s="27"/>
      <c r="H382" s="27" t="str">
        <f>VLOOKUP(LEFT(RIGHT(B382,5),4),物品!B:CU,2,FALSE)</f>
        <v>|CffBF00FF青牛|r</v>
      </c>
      <c r="I382" s="27">
        <f>VLOOKUP(B382,物品!B:CV,99,FALSE)</f>
        <v>0</v>
      </c>
      <c r="J382" s="165" t="str">
        <f t="shared" si="194"/>
        <v>|CffBF00FF青牛|r</v>
      </c>
      <c r="K382" s="165">
        <f t="shared" si="195"/>
        <v>0</v>
      </c>
      <c r="L382" s="27"/>
      <c r="M382" s="166" t="str">
        <f>VLOOKUP(LEFT(RIGHT(B382,5),4),物品!B:CU,20,FALSE)</f>
        <v>ReplaceableTextures\\CommandButtons\\BTNFB46.BLP</v>
      </c>
      <c r="N382" s="184" t="s">
        <v>83</v>
      </c>
      <c r="O382" s="166" t="s">
        <v>98</v>
      </c>
      <c r="P382" s="27">
        <v>0</v>
      </c>
      <c r="Q382" s="27">
        <v>0</v>
      </c>
      <c r="R382" s="184" t="s">
        <v>83</v>
      </c>
      <c r="S382" s="184" t="s">
        <v>83</v>
      </c>
      <c r="T382" s="184" t="s">
        <v>83</v>
      </c>
      <c r="U382" s="184" t="s">
        <v>83</v>
      </c>
      <c r="V382" s="27"/>
      <c r="W382" s="167" t="s">
        <v>103</v>
      </c>
      <c r="X382" s="27">
        <v>0</v>
      </c>
      <c r="Y382" s="184" t="s">
        <v>83</v>
      </c>
      <c r="Z382" s="27">
        <v>0</v>
      </c>
      <c r="AA382" s="27">
        <v>0</v>
      </c>
      <c r="AB382" s="27">
        <v>0</v>
      </c>
      <c r="AC382" s="27">
        <v>1</v>
      </c>
      <c r="AD382" s="27">
        <v>1</v>
      </c>
      <c r="AE382" s="184" t="s">
        <v>83</v>
      </c>
      <c r="AF382" s="184" t="s">
        <v>83</v>
      </c>
      <c r="AG382" s="184" t="s">
        <v>83</v>
      </c>
      <c r="AH382" s="184" t="s">
        <v>83</v>
      </c>
      <c r="AI382" s="27">
        <v>0</v>
      </c>
      <c r="AJ382" s="27"/>
      <c r="AK382" s="27">
        <v>0</v>
      </c>
      <c r="AL382" s="27">
        <v>0</v>
      </c>
      <c r="AM382" s="184" t="s">
        <v>83</v>
      </c>
      <c r="AN382" s="27">
        <v>0</v>
      </c>
      <c r="AO382" s="27">
        <v>0</v>
      </c>
      <c r="AP382" s="27">
        <v>0</v>
      </c>
    </row>
    <row r="383" spans="1:42" ht="15">
      <c r="A383" s="163"/>
      <c r="B383" s="27" t="str">
        <f>物品!B384</f>
        <v>IF47</v>
      </c>
      <c r="C383" s="27" t="s">
        <v>41</v>
      </c>
      <c r="D383" s="27" t="s">
        <v>81</v>
      </c>
      <c r="E383" s="27"/>
      <c r="F383" s="27"/>
      <c r="G383" s="27"/>
      <c r="H383" s="27" t="str">
        <f>VLOOKUP(LEFT(RIGHT(B383,5),4),物品!B:CU,2,FALSE)</f>
        <v>|CffFF0000诛仙阵图|r</v>
      </c>
      <c r="I383" s="27">
        <f>VLOOKUP(B383,物品!B:CV,99,FALSE)</f>
        <v>0</v>
      </c>
      <c r="J383" s="165" t="str">
        <f t="shared" si="194"/>
        <v>|CffFF0000诛仙阵图|r</v>
      </c>
      <c r="K383" s="165">
        <f t="shared" si="195"/>
        <v>0</v>
      </c>
      <c r="L383" s="27"/>
      <c r="M383" s="166" t="str">
        <f>VLOOKUP(LEFT(RIGHT(B383,5),4),物品!B:CU,20,FALSE)</f>
        <v>ReplaceableTextures\\CommandButtons\\BTNFB47.BLP</v>
      </c>
      <c r="N383" s="184" t="s">
        <v>83</v>
      </c>
      <c r="O383" s="166" t="s">
        <v>98</v>
      </c>
      <c r="P383" s="27">
        <v>0</v>
      </c>
      <c r="Q383" s="27">
        <v>0</v>
      </c>
      <c r="R383" s="184" t="s">
        <v>83</v>
      </c>
      <c r="S383" s="184" t="s">
        <v>83</v>
      </c>
      <c r="T383" s="184" t="s">
        <v>83</v>
      </c>
      <c r="U383" s="184" t="s">
        <v>83</v>
      </c>
      <c r="V383" s="27"/>
      <c r="W383" s="167" t="s">
        <v>103</v>
      </c>
      <c r="X383" s="27">
        <v>0</v>
      </c>
      <c r="Y383" s="184" t="s">
        <v>83</v>
      </c>
      <c r="Z383" s="27">
        <v>0</v>
      </c>
      <c r="AA383" s="27">
        <v>0</v>
      </c>
      <c r="AB383" s="27">
        <v>0</v>
      </c>
      <c r="AC383" s="27">
        <v>1</v>
      </c>
      <c r="AD383" s="27">
        <v>1</v>
      </c>
      <c r="AE383" s="184" t="s">
        <v>83</v>
      </c>
      <c r="AF383" s="184" t="s">
        <v>83</v>
      </c>
      <c r="AG383" s="184" t="s">
        <v>83</v>
      </c>
      <c r="AH383" s="184" t="s">
        <v>83</v>
      </c>
      <c r="AI383" s="27">
        <v>0</v>
      </c>
      <c r="AJ383" s="27"/>
      <c r="AK383" s="27">
        <v>0</v>
      </c>
      <c r="AL383" s="27">
        <v>0</v>
      </c>
      <c r="AM383" s="184" t="s">
        <v>83</v>
      </c>
      <c r="AN383" s="27">
        <v>0</v>
      </c>
      <c r="AO383" s="27">
        <v>0</v>
      </c>
      <c r="AP383" s="27">
        <v>0</v>
      </c>
    </row>
    <row r="384" spans="1:42" ht="15">
      <c r="A384" s="163"/>
      <c r="B384" s="27" t="str">
        <f>物品!B385</f>
        <v>IF48</v>
      </c>
      <c r="C384" s="27" t="s">
        <v>41</v>
      </c>
      <c r="D384" s="27" t="s">
        <v>81</v>
      </c>
      <c r="E384" s="27"/>
      <c r="F384" s="27"/>
      <c r="G384" s="27"/>
      <c r="H384" s="27" t="str">
        <f>VLOOKUP(LEFT(RIGHT(B384,5),4),物品!B:CU,2,FALSE)</f>
        <v>|CffBF00FF风雷双翼|r</v>
      </c>
      <c r="I384" s="27">
        <f>VLOOKUP(B384,物品!B:CV,99,FALSE)</f>
        <v>0</v>
      </c>
      <c r="J384" s="165" t="str">
        <f t="shared" si="194"/>
        <v>|CffBF00FF风雷双翼|r</v>
      </c>
      <c r="K384" s="165">
        <f t="shared" si="195"/>
        <v>0</v>
      </c>
      <c r="L384" s="27"/>
      <c r="M384" s="166" t="str">
        <f>VLOOKUP(LEFT(RIGHT(B384,5),4),物品!B:CU,20,FALSE)</f>
        <v>ReplaceableTextures\\CommandButtons\\BTNFB48.BLP</v>
      </c>
      <c r="N384" s="184" t="s">
        <v>83</v>
      </c>
      <c r="O384" s="166" t="s">
        <v>98</v>
      </c>
      <c r="P384" s="27">
        <v>0</v>
      </c>
      <c r="Q384" s="27">
        <v>0</v>
      </c>
      <c r="R384" s="184" t="s">
        <v>83</v>
      </c>
      <c r="S384" s="184" t="s">
        <v>83</v>
      </c>
      <c r="T384" s="184" t="s">
        <v>83</v>
      </c>
      <c r="U384" s="184" t="s">
        <v>83</v>
      </c>
      <c r="V384" s="27"/>
      <c r="W384" s="167" t="s">
        <v>103</v>
      </c>
      <c r="X384" s="27">
        <v>0</v>
      </c>
      <c r="Y384" s="184" t="s">
        <v>83</v>
      </c>
      <c r="Z384" s="27">
        <v>0</v>
      </c>
      <c r="AA384" s="27">
        <v>0</v>
      </c>
      <c r="AB384" s="27">
        <v>0</v>
      </c>
      <c r="AC384" s="27">
        <v>1</v>
      </c>
      <c r="AD384" s="27">
        <v>1</v>
      </c>
      <c r="AE384" s="184" t="s">
        <v>83</v>
      </c>
      <c r="AF384" s="184" t="s">
        <v>83</v>
      </c>
      <c r="AG384" s="184" t="s">
        <v>83</v>
      </c>
      <c r="AH384" s="184" t="s">
        <v>83</v>
      </c>
      <c r="AI384" s="27">
        <v>0</v>
      </c>
      <c r="AJ384" s="27"/>
      <c r="AK384" s="27">
        <v>0</v>
      </c>
      <c r="AL384" s="27">
        <v>0</v>
      </c>
      <c r="AM384" s="184" t="s">
        <v>83</v>
      </c>
      <c r="AN384" s="27">
        <v>0</v>
      </c>
      <c r="AO384" s="27">
        <v>0</v>
      </c>
      <c r="AP384" s="27">
        <v>0</v>
      </c>
    </row>
    <row r="385" spans="1:42" ht="15">
      <c r="A385" s="163"/>
      <c r="B385" s="27" t="str">
        <f>物品!B386</f>
        <v>IF49</v>
      </c>
      <c r="C385" s="27" t="s">
        <v>41</v>
      </c>
      <c r="D385" s="27" t="s">
        <v>81</v>
      </c>
      <c r="E385" s="27"/>
      <c r="F385" s="27"/>
      <c r="G385" s="27"/>
      <c r="H385" s="27" t="str">
        <f>VLOOKUP(LEFT(RIGHT(B385,5),4),物品!B:CU,2,FALSE)</f>
        <v>|CffFF0000山河社稷图|r</v>
      </c>
      <c r="I385" s="27">
        <f>VLOOKUP(B385,物品!B:CV,99,FALSE)</f>
        <v>0</v>
      </c>
      <c r="J385" s="165" t="str">
        <f t="shared" si="194"/>
        <v>|CffFF0000山河社稷图|r</v>
      </c>
      <c r="K385" s="165">
        <f t="shared" si="195"/>
        <v>0</v>
      </c>
      <c r="L385" s="27"/>
      <c r="M385" s="166" t="str">
        <f>VLOOKUP(LEFT(RIGHT(B385,5),4),物品!B:CU,20,FALSE)</f>
        <v>ReplaceableTextures\\CommandButtons\\BTNFB49.BLP</v>
      </c>
      <c r="N385" s="184" t="s">
        <v>83</v>
      </c>
      <c r="O385" s="166" t="s">
        <v>98</v>
      </c>
      <c r="P385" s="27">
        <v>0</v>
      </c>
      <c r="Q385" s="27">
        <v>0</v>
      </c>
      <c r="R385" s="184" t="s">
        <v>83</v>
      </c>
      <c r="S385" s="184" t="s">
        <v>83</v>
      </c>
      <c r="T385" s="184" t="s">
        <v>83</v>
      </c>
      <c r="U385" s="184" t="s">
        <v>83</v>
      </c>
      <c r="V385" s="27"/>
      <c r="W385" s="167" t="s">
        <v>103</v>
      </c>
      <c r="X385" s="27">
        <v>0</v>
      </c>
      <c r="Y385" s="184" t="s">
        <v>83</v>
      </c>
      <c r="Z385" s="27">
        <v>0</v>
      </c>
      <c r="AA385" s="27">
        <v>0</v>
      </c>
      <c r="AB385" s="27">
        <v>0</v>
      </c>
      <c r="AC385" s="27">
        <v>1</v>
      </c>
      <c r="AD385" s="27">
        <v>1</v>
      </c>
      <c r="AE385" s="184" t="s">
        <v>83</v>
      </c>
      <c r="AF385" s="184" t="s">
        <v>83</v>
      </c>
      <c r="AG385" s="184" t="s">
        <v>83</v>
      </c>
      <c r="AH385" s="184" t="s">
        <v>83</v>
      </c>
      <c r="AI385" s="27">
        <v>0</v>
      </c>
      <c r="AJ385" s="27"/>
      <c r="AK385" s="27">
        <v>0</v>
      </c>
      <c r="AL385" s="27">
        <v>0</v>
      </c>
      <c r="AM385" s="184" t="s">
        <v>83</v>
      </c>
      <c r="AN385" s="27">
        <v>0</v>
      </c>
      <c r="AO385" s="27">
        <v>0</v>
      </c>
      <c r="AP385" s="27">
        <v>0</v>
      </c>
    </row>
    <row r="386" spans="1:42" ht="15">
      <c r="A386" s="163"/>
      <c r="B386" s="27" t="str">
        <f>物品!B387</f>
        <v>IF50</v>
      </c>
      <c r="C386" s="27" t="s">
        <v>41</v>
      </c>
      <c r="D386" s="27" t="s">
        <v>81</v>
      </c>
      <c r="E386" s="27"/>
      <c r="F386" s="27"/>
      <c r="G386" s="27"/>
      <c r="H386" s="27" t="str">
        <f>VLOOKUP(LEFT(RIGHT(B386,5),4),物品!B:CU,2,FALSE)</f>
        <v>|Cff00BFFF招妖幡|r</v>
      </c>
      <c r="I386" s="27">
        <f>VLOOKUP(B386,物品!B:CV,99,FALSE)</f>
        <v>0</v>
      </c>
      <c r="J386" s="165" t="str">
        <f t="shared" si="194"/>
        <v>|Cff00BFFF招妖幡|r</v>
      </c>
      <c r="K386" s="165">
        <f t="shared" si="195"/>
        <v>0</v>
      </c>
      <c r="L386" s="27"/>
      <c r="M386" s="166" t="str">
        <f>VLOOKUP(LEFT(RIGHT(B386,5),4),物品!B:CU,20,FALSE)</f>
        <v>ReplaceableTextures\\CommandButtons\\BTNFB50.BLP</v>
      </c>
      <c r="N386" s="184" t="s">
        <v>83</v>
      </c>
      <c r="O386" s="166" t="s">
        <v>98</v>
      </c>
      <c r="P386" s="27">
        <v>0</v>
      </c>
      <c r="Q386" s="27">
        <v>0</v>
      </c>
      <c r="R386" s="184" t="s">
        <v>83</v>
      </c>
      <c r="S386" s="184" t="s">
        <v>83</v>
      </c>
      <c r="T386" s="184" t="s">
        <v>83</v>
      </c>
      <c r="U386" s="184" t="s">
        <v>83</v>
      </c>
      <c r="V386" s="27"/>
      <c r="W386" s="167" t="s">
        <v>103</v>
      </c>
      <c r="X386" s="27">
        <v>0</v>
      </c>
      <c r="Y386" s="184" t="s">
        <v>83</v>
      </c>
      <c r="Z386" s="27">
        <v>0</v>
      </c>
      <c r="AA386" s="27">
        <v>0</v>
      </c>
      <c r="AB386" s="27">
        <v>0</v>
      </c>
      <c r="AC386" s="27">
        <v>1</v>
      </c>
      <c r="AD386" s="27">
        <v>1</v>
      </c>
      <c r="AE386" s="184" t="s">
        <v>83</v>
      </c>
      <c r="AF386" s="184" t="s">
        <v>83</v>
      </c>
      <c r="AG386" s="184" t="s">
        <v>83</v>
      </c>
      <c r="AH386" s="184" t="s">
        <v>83</v>
      </c>
      <c r="AI386" s="27">
        <v>0</v>
      </c>
      <c r="AJ386" s="27"/>
      <c r="AK386" s="27">
        <v>0</v>
      </c>
      <c r="AL386" s="27">
        <v>0</v>
      </c>
      <c r="AM386" s="184" t="s">
        <v>83</v>
      </c>
      <c r="AN386" s="27">
        <v>0</v>
      </c>
      <c r="AO386" s="27">
        <v>0</v>
      </c>
      <c r="AP386" s="27">
        <v>0</v>
      </c>
    </row>
    <row r="387" spans="1:42" ht="15">
      <c r="A387" s="163"/>
      <c r="B387" s="27" t="str">
        <f>物品!B388</f>
        <v>IF51</v>
      </c>
      <c r="C387" s="27" t="s">
        <v>41</v>
      </c>
      <c r="D387" s="27" t="s">
        <v>81</v>
      </c>
      <c r="E387" s="27"/>
      <c r="F387" s="27"/>
      <c r="G387" s="27"/>
      <c r="H387" s="27" t="str">
        <f>VLOOKUP(LEFT(RIGHT(B387,5),4),物品!B:CU,2,FALSE)</f>
        <v>|Cff00BFFF九曲黄河阵|r</v>
      </c>
      <c r="I387" s="27">
        <f>VLOOKUP(B387,物品!B:CV,99,FALSE)</f>
        <v>0</v>
      </c>
      <c r="J387" s="165" t="str">
        <f t="shared" si="194"/>
        <v>|Cff00BFFF九曲黄河阵|r</v>
      </c>
      <c r="K387" s="165">
        <f t="shared" si="195"/>
        <v>0</v>
      </c>
      <c r="L387" s="27"/>
      <c r="M387" s="166" t="str">
        <f>VLOOKUP(LEFT(RIGHT(B387,5),4),物品!B:CU,20,FALSE)</f>
        <v>ReplaceableTextures\\CommandButtons\\BTNFB51.BLP</v>
      </c>
      <c r="N387" s="184" t="s">
        <v>83</v>
      </c>
      <c r="O387" s="166" t="s">
        <v>98</v>
      </c>
      <c r="P387" s="27">
        <v>0</v>
      </c>
      <c r="Q387" s="27">
        <v>0</v>
      </c>
      <c r="R387" s="184" t="s">
        <v>83</v>
      </c>
      <c r="S387" s="184" t="s">
        <v>83</v>
      </c>
      <c r="T387" s="184" t="s">
        <v>83</v>
      </c>
      <c r="U387" s="184" t="s">
        <v>83</v>
      </c>
      <c r="V387" s="27"/>
      <c r="W387" s="167" t="s">
        <v>103</v>
      </c>
      <c r="X387" s="27">
        <v>0</v>
      </c>
      <c r="Y387" s="184" t="s">
        <v>83</v>
      </c>
      <c r="Z387" s="27">
        <v>0</v>
      </c>
      <c r="AA387" s="27">
        <v>0</v>
      </c>
      <c r="AB387" s="27">
        <v>0</v>
      </c>
      <c r="AC387" s="27">
        <v>1</v>
      </c>
      <c r="AD387" s="27">
        <v>1</v>
      </c>
      <c r="AE387" s="184" t="s">
        <v>83</v>
      </c>
      <c r="AF387" s="184" t="s">
        <v>83</v>
      </c>
      <c r="AG387" s="184" t="s">
        <v>83</v>
      </c>
      <c r="AH387" s="184" t="s">
        <v>83</v>
      </c>
      <c r="AI387" s="27">
        <v>0</v>
      </c>
      <c r="AJ387" s="27"/>
      <c r="AK387" s="27">
        <v>0</v>
      </c>
      <c r="AL387" s="27">
        <v>0</v>
      </c>
      <c r="AM387" s="184" t="s">
        <v>83</v>
      </c>
      <c r="AN387" s="27">
        <v>0</v>
      </c>
      <c r="AO387" s="27">
        <v>0</v>
      </c>
      <c r="AP387" s="27">
        <v>0</v>
      </c>
    </row>
    <row r="388" spans="1:42" ht="15">
      <c r="A388" s="163"/>
      <c r="B388" s="27" t="str">
        <f>物品!B389</f>
        <v>IF52</v>
      </c>
      <c r="C388" s="27" t="s">
        <v>41</v>
      </c>
      <c r="D388" s="27" t="s">
        <v>81</v>
      </c>
      <c r="E388" s="27"/>
      <c r="F388" s="27"/>
      <c r="G388" s="27"/>
      <c r="H388" s="27" t="str">
        <f>VLOOKUP(LEFT(RIGHT(B388,5),4),物品!B:CU,2,FALSE)</f>
        <v>|CffBF00FF紫绶仙衣|r</v>
      </c>
      <c r="I388" s="27">
        <f>VLOOKUP(B388,物品!B:CV,99,FALSE)</f>
        <v>0</v>
      </c>
      <c r="J388" s="165" t="str">
        <f t="shared" si="194"/>
        <v>|CffBF00FF紫绶仙衣|r</v>
      </c>
      <c r="K388" s="165">
        <f t="shared" si="195"/>
        <v>0</v>
      </c>
      <c r="L388" s="27"/>
      <c r="M388" s="166" t="str">
        <f>VLOOKUP(LEFT(RIGHT(B388,5),4),物品!B:CU,20,FALSE)</f>
        <v>ReplaceableTextures\\CommandButtons\\BTNFB52.BLP</v>
      </c>
      <c r="N388" s="184" t="s">
        <v>83</v>
      </c>
      <c r="O388" s="166" t="s">
        <v>98</v>
      </c>
      <c r="P388" s="27">
        <v>0</v>
      </c>
      <c r="Q388" s="27">
        <v>0</v>
      </c>
      <c r="R388" s="184" t="s">
        <v>83</v>
      </c>
      <c r="S388" s="184" t="s">
        <v>83</v>
      </c>
      <c r="T388" s="184" t="s">
        <v>83</v>
      </c>
      <c r="U388" s="184" t="s">
        <v>83</v>
      </c>
      <c r="V388" s="27"/>
      <c r="W388" s="167" t="s">
        <v>103</v>
      </c>
      <c r="X388" s="27">
        <v>0</v>
      </c>
      <c r="Y388" s="184" t="s">
        <v>83</v>
      </c>
      <c r="Z388" s="27">
        <v>0</v>
      </c>
      <c r="AA388" s="27">
        <v>0</v>
      </c>
      <c r="AB388" s="27">
        <v>0</v>
      </c>
      <c r="AC388" s="27">
        <v>1</v>
      </c>
      <c r="AD388" s="27">
        <v>1</v>
      </c>
      <c r="AE388" s="184" t="s">
        <v>83</v>
      </c>
      <c r="AF388" s="184" t="s">
        <v>83</v>
      </c>
      <c r="AG388" s="184" t="s">
        <v>83</v>
      </c>
      <c r="AH388" s="184" t="s">
        <v>83</v>
      </c>
      <c r="AI388" s="27">
        <v>0</v>
      </c>
      <c r="AJ388" s="27"/>
      <c r="AK388" s="27">
        <v>0</v>
      </c>
      <c r="AL388" s="27">
        <v>0</v>
      </c>
      <c r="AM388" s="184" t="s">
        <v>83</v>
      </c>
      <c r="AN388" s="27">
        <v>0</v>
      </c>
      <c r="AO388" s="27">
        <v>0</v>
      </c>
      <c r="AP388" s="27">
        <v>0</v>
      </c>
    </row>
    <row r="389" spans="1:42">
      <c r="A389" s="163"/>
      <c r="B389" s="27" t="str">
        <f>物品!B390</f>
        <v>IC00</v>
      </c>
      <c r="C389" s="27" t="s">
        <v>41</v>
      </c>
      <c r="D389" s="27" t="s">
        <v>81</v>
      </c>
      <c r="E389" s="27"/>
      <c r="F389" s="27"/>
      <c r="G389" s="27"/>
      <c r="H389" s="27" t="str">
        <f>VLOOKUP(LEFT(RIGHT(B389,5),4),物品!B:CU,2,FALSE)</f>
        <v>没抽到任何东西</v>
      </c>
      <c r="I389" s="27">
        <f>VLOOKUP(B389,物品!B:CV,99,FALSE)</f>
        <v>0</v>
      </c>
      <c r="J389" s="165" t="str">
        <f t="shared" ref="J389" si="196">H389</f>
        <v>没抽到任何东西</v>
      </c>
      <c r="K389" s="165">
        <f t="shared" ref="K389" si="197">I389</f>
        <v>0</v>
      </c>
      <c r="L389" s="27"/>
      <c r="M389" s="166">
        <f>VLOOKUP(LEFT(RIGHT(B389,5),4),物品!B:CU,20,FALSE)</f>
        <v>0</v>
      </c>
      <c r="N389" s="184" t="s">
        <v>83</v>
      </c>
      <c r="O389" s="166" t="s">
        <v>98</v>
      </c>
      <c r="P389" s="27">
        <v>0</v>
      </c>
      <c r="Q389" s="27">
        <v>0</v>
      </c>
      <c r="R389" s="184" t="s">
        <v>83</v>
      </c>
      <c r="S389" s="184" t="s">
        <v>83</v>
      </c>
      <c r="T389" s="184" t="s">
        <v>83</v>
      </c>
      <c r="U389" s="184" t="s">
        <v>83</v>
      </c>
      <c r="V389" s="27"/>
      <c r="W389" s="27" t="s">
        <v>88</v>
      </c>
      <c r="X389" s="27">
        <v>0</v>
      </c>
      <c r="Y389" s="184" t="s">
        <v>83</v>
      </c>
      <c r="Z389" s="27">
        <v>0</v>
      </c>
      <c r="AA389" s="27">
        <v>0</v>
      </c>
      <c r="AB389" s="27">
        <v>0</v>
      </c>
      <c r="AC389" s="27">
        <v>1</v>
      </c>
      <c r="AD389" s="27">
        <v>1</v>
      </c>
      <c r="AE389" s="184" t="s">
        <v>83</v>
      </c>
      <c r="AF389" s="184" t="s">
        <v>83</v>
      </c>
      <c r="AG389" s="184" t="s">
        <v>83</v>
      </c>
      <c r="AH389" s="184" t="s">
        <v>83</v>
      </c>
      <c r="AI389" s="27">
        <v>1</v>
      </c>
      <c r="AJ389" s="27"/>
      <c r="AK389" s="27">
        <v>1</v>
      </c>
      <c r="AL389" s="27">
        <v>1</v>
      </c>
      <c r="AM389" s="184" t="s">
        <v>83</v>
      </c>
      <c r="AN389" s="27">
        <v>1</v>
      </c>
      <c r="AO389" s="27">
        <v>1</v>
      </c>
      <c r="AP389" s="27">
        <v>1</v>
      </c>
    </row>
    <row r="390" spans="1:42">
      <c r="A390" s="163"/>
      <c r="B390" s="27" t="str">
        <f>物品!B391</f>
        <v>IC01</v>
      </c>
      <c r="C390" s="27" t="s">
        <v>41</v>
      </c>
      <c r="D390" s="27" t="s">
        <v>81</v>
      </c>
      <c r="E390" s="27"/>
      <c r="F390" s="27"/>
      <c r="G390" s="27"/>
      <c r="H390" s="27" t="str">
        <f>VLOOKUP(LEFT(RIGHT(B390,5),4),物品!B:CU,2,FALSE)</f>
        <v>玄铁+1</v>
      </c>
      <c r="I390" s="27">
        <f>VLOOKUP(B390,物品!B:CV,99,FALSE)</f>
        <v>0</v>
      </c>
      <c r="J390" s="165" t="str">
        <f t="shared" si="192"/>
        <v>玄铁+1</v>
      </c>
      <c r="K390" s="165">
        <f t="shared" si="193"/>
        <v>0</v>
      </c>
      <c r="L390" s="27"/>
      <c r="M390" s="166">
        <f>VLOOKUP(LEFT(RIGHT(B390,5),4),物品!B:CU,20,FALSE)</f>
        <v>0</v>
      </c>
      <c r="N390" s="184" t="s">
        <v>83</v>
      </c>
      <c r="O390" s="168" t="s">
        <v>1417</v>
      </c>
      <c r="P390" s="27">
        <v>0</v>
      </c>
      <c r="Q390" s="27">
        <v>0</v>
      </c>
      <c r="R390" s="184" t="s">
        <v>83</v>
      </c>
      <c r="S390" s="184" t="s">
        <v>83</v>
      </c>
      <c r="T390" s="184" t="s">
        <v>83</v>
      </c>
      <c r="U390" s="184" t="s">
        <v>83</v>
      </c>
      <c r="V390" s="27"/>
      <c r="W390" s="27" t="s">
        <v>88</v>
      </c>
      <c r="X390" s="27">
        <v>0</v>
      </c>
      <c r="Y390" s="184" t="s">
        <v>83</v>
      </c>
      <c r="Z390" s="27">
        <v>0</v>
      </c>
      <c r="AA390" s="27">
        <v>0</v>
      </c>
      <c r="AB390" s="27">
        <v>0</v>
      </c>
      <c r="AC390" s="27">
        <v>1</v>
      </c>
      <c r="AD390" s="27">
        <v>1</v>
      </c>
      <c r="AE390" s="184" t="s">
        <v>83</v>
      </c>
      <c r="AF390" s="184" t="s">
        <v>83</v>
      </c>
      <c r="AG390" s="184" t="s">
        <v>83</v>
      </c>
      <c r="AH390" s="184" t="s">
        <v>83</v>
      </c>
      <c r="AI390" s="27">
        <v>1</v>
      </c>
      <c r="AJ390" s="27"/>
      <c r="AK390" s="27">
        <v>1</v>
      </c>
      <c r="AL390" s="27">
        <v>1</v>
      </c>
      <c r="AM390" s="184" t="s">
        <v>83</v>
      </c>
      <c r="AN390" s="27">
        <v>1</v>
      </c>
      <c r="AO390" s="27">
        <v>1</v>
      </c>
      <c r="AP390" s="27">
        <v>1</v>
      </c>
    </row>
    <row r="391" spans="1:42" ht="15">
      <c r="A391" s="163"/>
      <c r="B391" s="27" t="str">
        <f>物品!B392</f>
        <v>IC02</v>
      </c>
      <c r="C391" s="27" t="s">
        <v>41</v>
      </c>
      <c r="D391" s="27" t="s">
        <v>81</v>
      </c>
      <c r="E391" s="27"/>
      <c r="F391" s="27"/>
      <c r="G391" s="27"/>
      <c r="H391" s="27" t="str">
        <f>VLOOKUP(LEFT(RIGHT(B391,5),4),物品!B:CU,2,FALSE)</f>
        <v>金币</v>
      </c>
      <c r="I391" s="170" t="s">
        <v>1501</v>
      </c>
      <c r="J391" s="165" t="str">
        <f t="shared" si="192"/>
        <v>金币</v>
      </c>
      <c r="K391" s="165" t="str">
        <f t="shared" si="193"/>
        <v>击杀后可获得金币奖励</v>
      </c>
      <c r="L391" s="27"/>
      <c r="M391" s="166" t="str">
        <f>VLOOKUP(LEFT(RIGHT(B391,5),4),物品!B:CU,20,FALSE)</f>
        <v>ReplaceableTextures\\CommandButtons\\BTNChestOfGold.blp</v>
      </c>
      <c r="N391" s="184" t="s">
        <v>83</v>
      </c>
      <c r="O391" s="166" t="s">
        <v>98</v>
      </c>
      <c r="P391" s="27">
        <v>0</v>
      </c>
      <c r="Q391" s="27">
        <v>0</v>
      </c>
      <c r="R391" s="184" t="s">
        <v>83</v>
      </c>
      <c r="S391" s="184" t="s">
        <v>83</v>
      </c>
      <c r="T391" s="184" t="s">
        <v>83</v>
      </c>
      <c r="U391" s="184" t="s">
        <v>83</v>
      </c>
      <c r="V391" s="27"/>
      <c r="W391" s="167" t="s">
        <v>103</v>
      </c>
      <c r="X391" s="27">
        <v>0</v>
      </c>
      <c r="Y391" s="184" t="s">
        <v>83</v>
      </c>
      <c r="Z391" s="27">
        <v>0</v>
      </c>
      <c r="AA391" s="27">
        <v>0</v>
      </c>
      <c r="AB391" s="27">
        <v>0</v>
      </c>
      <c r="AC391" s="27">
        <v>1</v>
      </c>
      <c r="AD391" s="27">
        <v>1</v>
      </c>
      <c r="AE391" s="184" t="s">
        <v>83</v>
      </c>
      <c r="AF391" s="184" t="s">
        <v>83</v>
      </c>
      <c r="AG391" s="184" t="s">
        <v>83</v>
      </c>
      <c r="AH391" s="184" t="s">
        <v>83</v>
      </c>
      <c r="AI391" s="27">
        <v>0</v>
      </c>
      <c r="AJ391" s="27"/>
      <c r="AK391" s="27">
        <v>0</v>
      </c>
      <c r="AL391" s="27">
        <v>0</v>
      </c>
      <c r="AM391" s="184" t="s">
        <v>83</v>
      </c>
      <c r="AN391" s="27">
        <v>0</v>
      </c>
      <c r="AO391" s="27">
        <v>1</v>
      </c>
      <c r="AP391" s="27">
        <v>1</v>
      </c>
    </row>
    <row r="392" spans="1:42">
      <c r="A392" s="163"/>
      <c r="B392" s="27" t="str">
        <f>物品!B393</f>
        <v>IC03</v>
      </c>
      <c r="C392" s="27" t="s">
        <v>41</v>
      </c>
      <c r="D392" s="27" t="s">
        <v>81</v>
      </c>
      <c r="E392" s="27"/>
      <c r="F392" s="27"/>
      <c r="G392" s="27"/>
      <c r="H392" s="27" t="str">
        <f>VLOOKUP(LEFT(RIGHT(B392,5),4),物品!B:CU,2,FALSE)</f>
        <v>攻击力低</v>
      </c>
      <c r="I392" s="27">
        <f>VLOOKUP(B392,物品!B:CV,99,FALSE)</f>
        <v>0</v>
      </c>
      <c r="J392" s="165" t="str">
        <f t="shared" si="192"/>
        <v>攻击力低</v>
      </c>
      <c r="K392" s="165">
        <f t="shared" si="193"/>
        <v>0</v>
      </c>
      <c r="L392" s="27"/>
      <c r="M392" s="166">
        <f>VLOOKUP(LEFT(RIGHT(B392,5),4),物品!B:CU,20,FALSE)</f>
        <v>0</v>
      </c>
      <c r="N392" s="184" t="s">
        <v>83</v>
      </c>
      <c r="O392" s="166" t="s">
        <v>98</v>
      </c>
      <c r="P392" s="27">
        <v>0</v>
      </c>
      <c r="Q392" s="27">
        <v>0</v>
      </c>
      <c r="R392" s="184" t="s">
        <v>83</v>
      </c>
      <c r="S392" s="184" t="s">
        <v>83</v>
      </c>
      <c r="T392" s="184" t="s">
        <v>83</v>
      </c>
      <c r="U392" s="184" t="s">
        <v>83</v>
      </c>
      <c r="V392" s="27"/>
      <c r="W392" s="27" t="s">
        <v>88</v>
      </c>
      <c r="X392" s="27">
        <v>0</v>
      </c>
      <c r="Y392" s="184" t="s">
        <v>83</v>
      </c>
      <c r="Z392" s="27">
        <v>0</v>
      </c>
      <c r="AA392" s="27">
        <v>0</v>
      </c>
      <c r="AB392" s="27">
        <v>0</v>
      </c>
      <c r="AC392" s="27">
        <v>1</v>
      </c>
      <c r="AD392" s="27">
        <v>1</v>
      </c>
      <c r="AE392" s="184" t="s">
        <v>83</v>
      </c>
      <c r="AF392" s="184" t="s">
        <v>83</v>
      </c>
      <c r="AG392" s="184" t="s">
        <v>83</v>
      </c>
      <c r="AH392" s="184" t="s">
        <v>83</v>
      </c>
      <c r="AI392" s="27">
        <v>0</v>
      </c>
      <c r="AJ392" s="27"/>
      <c r="AK392" s="27">
        <v>0</v>
      </c>
      <c r="AL392" s="27">
        <v>0</v>
      </c>
      <c r="AM392" s="184" t="s">
        <v>83</v>
      </c>
      <c r="AN392" s="27">
        <v>0</v>
      </c>
      <c r="AO392" s="27"/>
      <c r="AP392" s="27"/>
    </row>
    <row r="393" spans="1:42">
      <c r="A393" s="163"/>
      <c r="B393" s="27" t="str">
        <f>物品!B394</f>
        <v>IC04</v>
      </c>
      <c r="C393" s="27" t="s">
        <v>41</v>
      </c>
      <c r="D393" s="27" t="s">
        <v>81</v>
      </c>
      <c r="E393" s="27"/>
      <c r="F393" s="27"/>
      <c r="G393" s="27"/>
      <c r="H393" s="27" t="str">
        <f>VLOOKUP(LEFT(RIGHT(B393,5),4),物品!B:CU,2,FALSE)</f>
        <v>攻击力中</v>
      </c>
      <c r="I393" s="27">
        <f>VLOOKUP(B393,物品!B:CV,99,FALSE)</f>
        <v>0</v>
      </c>
      <c r="J393" s="165" t="str">
        <f t="shared" si="192"/>
        <v>攻击力中</v>
      </c>
      <c r="K393" s="165">
        <f t="shared" si="193"/>
        <v>0</v>
      </c>
      <c r="L393" s="27"/>
      <c r="M393" s="166">
        <f>VLOOKUP(LEFT(RIGHT(B393,5),4),物品!B:CU,20,FALSE)</f>
        <v>0</v>
      </c>
      <c r="N393" s="184" t="s">
        <v>83</v>
      </c>
      <c r="O393" s="166" t="s">
        <v>98</v>
      </c>
      <c r="P393" s="27">
        <v>0</v>
      </c>
      <c r="Q393" s="27">
        <v>0</v>
      </c>
      <c r="R393" s="184" t="s">
        <v>83</v>
      </c>
      <c r="S393" s="184" t="s">
        <v>83</v>
      </c>
      <c r="T393" s="184" t="s">
        <v>83</v>
      </c>
      <c r="U393" s="184" t="s">
        <v>83</v>
      </c>
      <c r="V393" s="27"/>
      <c r="W393" s="27" t="s">
        <v>88</v>
      </c>
      <c r="X393" s="27">
        <v>0</v>
      </c>
      <c r="Y393" s="184" t="s">
        <v>83</v>
      </c>
      <c r="Z393" s="27">
        <v>0</v>
      </c>
      <c r="AA393" s="27">
        <v>0</v>
      </c>
      <c r="AB393" s="27">
        <v>0</v>
      </c>
      <c r="AC393" s="27">
        <v>1</v>
      </c>
      <c r="AD393" s="27">
        <v>1</v>
      </c>
      <c r="AE393" s="184" t="s">
        <v>83</v>
      </c>
      <c r="AF393" s="184" t="s">
        <v>83</v>
      </c>
      <c r="AG393" s="184" t="s">
        <v>83</v>
      </c>
      <c r="AH393" s="184" t="s">
        <v>83</v>
      </c>
      <c r="AI393" s="27">
        <v>1</v>
      </c>
      <c r="AJ393" s="27"/>
      <c r="AK393" s="27">
        <v>1</v>
      </c>
      <c r="AL393" s="27">
        <v>1</v>
      </c>
      <c r="AM393" s="184" t="s">
        <v>83</v>
      </c>
      <c r="AN393" s="27">
        <v>1</v>
      </c>
      <c r="AO393" s="27">
        <v>1</v>
      </c>
      <c r="AP393" s="27">
        <v>1</v>
      </c>
    </row>
    <row r="394" spans="1:42">
      <c r="A394" s="163"/>
      <c r="B394" s="27" t="str">
        <f>物品!B395</f>
        <v>IC05</v>
      </c>
      <c r="C394" s="27" t="s">
        <v>41</v>
      </c>
      <c r="D394" s="27" t="s">
        <v>81</v>
      </c>
      <c r="E394" s="27"/>
      <c r="F394" s="27"/>
      <c r="G394" s="27"/>
      <c r="H394" s="27" t="str">
        <f>VLOOKUP(LEFT(RIGHT(B394,5),4),物品!B:CU,2,FALSE)</f>
        <v>攻击力高</v>
      </c>
      <c r="I394" s="27">
        <f>VLOOKUP(B394,物品!B:CV,99,FALSE)</f>
        <v>0</v>
      </c>
      <c r="J394" s="165" t="str">
        <f t="shared" si="192"/>
        <v>攻击力高</v>
      </c>
      <c r="K394" s="165">
        <f t="shared" si="193"/>
        <v>0</v>
      </c>
      <c r="L394" s="27"/>
      <c r="M394" s="166">
        <f>VLOOKUP(LEFT(RIGHT(B394,5),4),物品!B:CU,20,FALSE)</f>
        <v>0</v>
      </c>
      <c r="N394" s="184" t="s">
        <v>83</v>
      </c>
      <c r="O394" s="166" t="s">
        <v>98</v>
      </c>
      <c r="P394" s="27">
        <v>0</v>
      </c>
      <c r="Q394" s="27">
        <v>0</v>
      </c>
      <c r="R394" s="184" t="s">
        <v>83</v>
      </c>
      <c r="S394" s="184" t="s">
        <v>83</v>
      </c>
      <c r="T394" s="184" t="s">
        <v>83</v>
      </c>
      <c r="U394" s="184" t="s">
        <v>83</v>
      </c>
      <c r="V394" s="27"/>
      <c r="W394" s="27" t="s">
        <v>88</v>
      </c>
      <c r="X394" s="27">
        <v>0</v>
      </c>
      <c r="Y394" s="184" t="s">
        <v>83</v>
      </c>
      <c r="Z394" s="27">
        <v>0</v>
      </c>
      <c r="AA394" s="27">
        <v>0</v>
      </c>
      <c r="AB394" s="27">
        <v>0</v>
      </c>
      <c r="AC394" s="27">
        <v>1</v>
      </c>
      <c r="AD394" s="27">
        <v>1</v>
      </c>
      <c r="AE394" s="184" t="s">
        <v>83</v>
      </c>
      <c r="AF394" s="184" t="s">
        <v>83</v>
      </c>
      <c r="AG394" s="184" t="s">
        <v>83</v>
      </c>
      <c r="AH394" s="184" t="s">
        <v>83</v>
      </c>
      <c r="AI394" s="27">
        <v>1</v>
      </c>
      <c r="AJ394" s="27"/>
      <c r="AK394" s="27">
        <v>1</v>
      </c>
      <c r="AL394" s="27">
        <v>1</v>
      </c>
      <c r="AM394" s="184" t="s">
        <v>83</v>
      </c>
      <c r="AN394" s="27">
        <v>1</v>
      </c>
      <c r="AO394" s="27">
        <v>1</v>
      </c>
      <c r="AP394" s="27">
        <v>1</v>
      </c>
    </row>
    <row r="395" spans="1:42">
      <c r="A395" s="163"/>
      <c r="B395" s="27" t="str">
        <f>物品!B396</f>
        <v>IC06</v>
      </c>
      <c r="C395" s="27" t="s">
        <v>41</v>
      </c>
      <c r="D395" s="27" t="s">
        <v>81</v>
      </c>
      <c r="E395" s="27"/>
      <c r="F395" s="27"/>
      <c r="G395" s="27"/>
      <c r="H395" s="27" t="str">
        <f>VLOOKUP(LEFT(RIGHT(B395,5),4),物品!B:CU,2,FALSE)</f>
        <v>生命值低</v>
      </c>
      <c r="I395" s="27">
        <f>VLOOKUP(B395,物品!B:CV,99,FALSE)</f>
        <v>0</v>
      </c>
      <c r="J395" s="165" t="str">
        <f t="shared" si="192"/>
        <v>生命值低</v>
      </c>
      <c r="K395" s="165">
        <f t="shared" si="193"/>
        <v>0</v>
      </c>
      <c r="L395" s="27"/>
      <c r="M395" s="166">
        <f>VLOOKUP(LEFT(RIGHT(B395,5),4),物品!B:CU,20,FALSE)</f>
        <v>0</v>
      </c>
      <c r="N395" s="184" t="s">
        <v>83</v>
      </c>
      <c r="O395" s="166" t="s">
        <v>98</v>
      </c>
      <c r="P395" s="27">
        <v>0</v>
      </c>
      <c r="Q395" s="27">
        <v>0</v>
      </c>
      <c r="R395" s="184" t="s">
        <v>83</v>
      </c>
      <c r="S395" s="184" t="s">
        <v>83</v>
      </c>
      <c r="T395" s="184" t="s">
        <v>83</v>
      </c>
      <c r="U395" s="184" t="s">
        <v>83</v>
      </c>
      <c r="V395" s="27"/>
      <c r="W395" s="27" t="s">
        <v>88</v>
      </c>
      <c r="X395" s="27">
        <v>0</v>
      </c>
      <c r="Y395" s="184" t="s">
        <v>83</v>
      </c>
      <c r="Z395" s="27">
        <v>0</v>
      </c>
      <c r="AA395" s="27">
        <v>0</v>
      </c>
      <c r="AB395" s="27">
        <v>0</v>
      </c>
      <c r="AC395" s="27">
        <v>1</v>
      </c>
      <c r="AD395" s="27">
        <v>1</v>
      </c>
      <c r="AE395" s="184" t="s">
        <v>83</v>
      </c>
      <c r="AF395" s="184" t="s">
        <v>83</v>
      </c>
      <c r="AG395" s="184" t="s">
        <v>83</v>
      </c>
      <c r="AH395" s="184" t="s">
        <v>83</v>
      </c>
      <c r="AI395" s="27">
        <v>1</v>
      </c>
      <c r="AJ395" s="27"/>
      <c r="AK395" s="27">
        <v>1</v>
      </c>
      <c r="AL395" s="27">
        <v>1</v>
      </c>
      <c r="AM395" s="184" t="s">
        <v>83</v>
      </c>
      <c r="AN395" s="27">
        <v>1</v>
      </c>
      <c r="AO395" s="27">
        <v>1</v>
      </c>
      <c r="AP395" s="27">
        <v>1</v>
      </c>
    </row>
    <row r="396" spans="1:42">
      <c r="A396" s="163"/>
      <c r="B396" s="27" t="str">
        <f>物品!B397</f>
        <v>IC07</v>
      </c>
      <c r="C396" s="27" t="s">
        <v>41</v>
      </c>
      <c r="D396" s="27" t="s">
        <v>81</v>
      </c>
      <c r="E396" s="27"/>
      <c r="F396" s="27"/>
      <c r="G396" s="27"/>
      <c r="H396" s="27" t="str">
        <f>VLOOKUP(LEFT(RIGHT(B396,5),4),物品!B:CU,2,FALSE)</f>
        <v>生命值中</v>
      </c>
      <c r="I396" s="27">
        <f>VLOOKUP(B396,物品!B:CV,99,FALSE)</f>
        <v>0</v>
      </c>
      <c r="J396" s="165" t="str">
        <f t="shared" si="192"/>
        <v>生命值中</v>
      </c>
      <c r="K396" s="165">
        <f t="shared" si="193"/>
        <v>0</v>
      </c>
      <c r="L396" s="27"/>
      <c r="M396" s="166">
        <f>VLOOKUP(LEFT(RIGHT(B396,5),4),物品!B:CU,20,FALSE)</f>
        <v>0</v>
      </c>
      <c r="N396" s="184" t="s">
        <v>83</v>
      </c>
      <c r="O396" s="166" t="s">
        <v>98</v>
      </c>
      <c r="P396" s="27">
        <v>0</v>
      </c>
      <c r="Q396" s="27">
        <v>0</v>
      </c>
      <c r="R396" s="184" t="s">
        <v>83</v>
      </c>
      <c r="S396" s="184" t="s">
        <v>83</v>
      </c>
      <c r="T396" s="184" t="s">
        <v>83</v>
      </c>
      <c r="U396" s="184" t="s">
        <v>83</v>
      </c>
      <c r="V396" s="27"/>
      <c r="W396" s="27" t="s">
        <v>88</v>
      </c>
      <c r="X396" s="27">
        <v>0</v>
      </c>
      <c r="Y396" s="184" t="s">
        <v>83</v>
      </c>
      <c r="Z396" s="27">
        <v>0</v>
      </c>
      <c r="AA396" s="27">
        <v>0</v>
      </c>
      <c r="AB396" s="27">
        <v>0</v>
      </c>
      <c r="AC396" s="27">
        <v>1</v>
      </c>
      <c r="AD396" s="27">
        <v>1</v>
      </c>
      <c r="AE396" s="184" t="s">
        <v>83</v>
      </c>
      <c r="AF396" s="184" t="s">
        <v>83</v>
      </c>
      <c r="AG396" s="184" t="s">
        <v>83</v>
      </c>
      <c r="AH396" s="184" t="s">
        <v>83</v>
      </c>
      <c r="AI396" s="27">
        <v>1</v>
      </c>
      <c r="AJ396" s="27"/>
      <c r="AK396" s="27">
        <v>1</v>
      </c>
      <c r="AL396" s="27">
        <v>1</v>
      </c>
      <c r="AM396" s="184" t="s">
        <v>83</v>
      </c>
      <c r="AN396" s="27">
        <v>1</v>
      </c>
      <c r="AO396" s="27">
        <v>1</v>
      </c>
      <c r="AP396" s="27">
        <v>1</v>
      </c>
    </row>
    <row r="397" spans="1:42">
      <c r="A397" s="163"/>
      <c r="B397" s="27" t="str">
        <f>物品!B398</f>
        <v>IC08</v>
      </c>
      <c r="C397" s="27" t="s">
        <v>41</v>
      </c>
      <c r="D397" s="27" t="s">
        <v>81</v>
      </c>
      <c r="E397" s="27"/>
      <c r="F397" s="27"/>
      <c r="G397" s="27"/>
      <c r="H397" s="27" t="str">
        <f>VLOOKUP(LEFT(RIGHT(B397,5),4),物品!B:CU,2,FALSE)</f>
        <v>生命值高</v>
      </c>
      <c r="I397" s="27">
        <f>VLOOKUP(B397,物品!B:CV,99,FALSE)</f>
        <v>0</v>
      </c>
      <c r="J397" s="165" t="str">
        <f t="shared" si="192"/>
        <v>生命值高</v>
      </c>
      <c r="K397" s="165">
        <f t="shared" si="193"/>
        <v>0</v>
      </c>
      <c r="L397" s="27"/>
      <c r="M397" s="166">
        <f>VLOOKUP(LEFT(RIGHT(B397,5),4),物品!B:CU,20,FALSE)</f>
        <v>0</v>
      </c>
      <c r="N397" s="184" t="s">
        <v>83</v>
      </c>
      <c r="O397" s="166" t="s">
        <v>98</v>
      </c>
      <c r="P397" s="27">
        <v>0</v>
      </c>
      <c r="Q397" s="27">
        <v>0</v>
      </c>
      <c r="R397" s="184" t="s">
        <v>83</v>
      </c>
      <c r="S397" s="184" t="s">
        <v>83</v>
      </c>
      <c r="T397" s="184" t="s">
        <v>83</v>
      </c>
      <c r="U397" s="184" t="s">
        <v>83</v>
      </c>
      <c r="V397" s="27"/>
      <c r="W397" s="27" t="s">
        <v>88</v>
      </c>
      <c r="X397" s="27">
        <v>0</v>
      </c>
      <c r="Y397" s="184" t="s">
        <v>83</v>
      </c>
      <c r="Z397" s="27">
        <v>0</v>
      </c>
      <c r="AA397" s="27">
        <v>0</v>
      </c>
      <c r="AB397" s="27">
        <v>0</v>
      </c>
      <c r="AC397" s="27">
        <v>1</v>
      </c>
      <c r="AD397" s="27">
        <v>1</v>
      </c>
      <c r="AE397" s="184" t="s">
        <v>83</v>
      </c>
      <c r="AF397" s="184" t="s">
        <v>83</v>
      </c>
      <c r="AG397" s="184" t="s">
        <v>83</v>
      </c>
      <c r="AH397" s="184" t="s">
        <v>83</v>
      </c>
      <c r="AI397" s="27">
        <v>1</v>
      </c>
      <c r="AJ397" s="27"/>
      <c r="AK397" s="27">
        <v>1</v>
      </c>
      <c r="AL397" s="27">
        <v>1</v>
      </c>
      <c r="AM397" s="184" t="s">
        <v>83</v>
      </c>
      <c r="AN397" s="27">
        <v>1</v>
      </c>
      <c r="AO397" s="27">
        <v>1</v>
      </c>
      <c r="AP397" s="27">
        <v>1</v>
      </c>
    </row>
    <row r="398" spans="1:42">
      <c r="A398" s="163"/>
      <c r="B398" s="27" t="str">
        <f>物品!B399</f>
        <v>IC09</v>
      </c>
      <c r="C398" s="27" t="s">
        <v>41</v>
      </c>
      <c r="D398" s="27" t="s">
        <v>81</v>
      </c>
      <c r="E398" s="27"/>
      <c r="F398" s="27"/>
      <c r="G398" s="27"/>
      <c r="H398" s="27" t="str">
        <f>VLOOKUP(LEFT(RIGHT(B398,5),4),物品!B:CU,2,FALSE)</f>
        <v>业力低</v>
      </c>
      <c r="I398" s="27">
        <f>VLOOKUP(B398,物品!B:CV,99,FALSE)</f>
        <v>0</v>
      </c>
      <c r="J398" s="165" t="str">
        <f t="shared" si="192"/>
        <v>业力低</v>
      </c>
      <c r="K398" s="165">
        <f t="shared" si="193"/>
        <v>0</v>
      </c>
      <c r="L398" s="27"/>
      <c r="M398" s="166">
        <f>VLOOKUP(LEFT(RIGHT(B398,5),4),物品!B:CU,20,FALSE)</f>
        <v>0</v>
      </c>
      <c r="N398" s="184" t="s">
        <v>83</v>
      </c>
      <c r="O398" s="166" t="s">
        <v>98</v>
      </c>
      <c r="P398" s="27">
        <v>0</v>
      </c>
      <c r="Q398" s="27">
        <v>0</v>
      </c>
      <c r="R398" s="184" t="s">
        <v>83</v>
      </c>
      <c r="S398" s="184" t="s">
        <v>83</v>
      </c>
      <c r="T398" s="184" t="s">
        <v>83</v>
      </c>
      <c r="U398" s="184" t="s">
        <v>83</v>
      </c>
      <c r="V398" s="27"/>
      <c r="W398" s="27" t="s">
        <v>88</v>
      </c>
      <c r="X398" s="27">
        <v>0</v>
      </c>
      <c r="Y398" s="184" t="s">
        <v>83</v>
      </c>
      <c r="Z398" s="27">
        <v>0</v>
      </c>
      <c r="AA398" s="27">
        <v>0</v>
      </c>
      <c r="AB398" s="27">
        <v>0</v>
      </c>
      <c r="AC398" s="27">
        <v>1</v>
      </c>
      <c r="AD398" s="27">
        <v>1</v>
      </c>
      <c r="AE398" s="184" t="s">
        <v>83</v>
      </c>
      <c r="AF398" s="184" t="s">
        <v>83</v>
      </c>
      <c r="AG398" s="184" t="s">
        <v>83</v>
      </c>
      <c r="AH398" s="184" t="s">
        <v>83</v>
      </c>
      <c r="AI398" s="27">
        <v>1</v>
      </c>
      <c r="AJ398" s="27"/>
      <c r="AK398" s="27">
        <v>1</v>
      </c>
      <c r="AL398" s="27">
        <v>1</v>
      </c>
      <c r="AM398" s="184" t="s">
        <v>83</v>
      </c>
      <c r="AN398" s="27">
        <v>1</v>
      </c>
      <c r="AO398" s="27">
        <v>1</v>
      </c>
      <c r="AP398" s="27">
        <v>1</v>
      </c>
    </row>
    <row r="399" spans="1:42">
      <c r="A399" s="163"/>
      <c r="B399" s="27" t="str">
        <f>物品!B400</f>
        <v>IC10</v>
      </c>
      <c r="C399" s="27" t="s">
        <v>41</v>
      </c>
      <c r="D399" s="27" t="s">
        <v>81</v>
      </c>
      <c r="E399" s="27"/>
      <c r="F399" s="27"/>
      <c r="G399" s="27"/>
      <c r="H399" s="27" t="str">
        <f>VLOOKUP(LEFT(RIGHT(B399,5),4),物品!B:CU,2,FALSE)</f>
        <v>业力中</v>
      </c>
      <c r="I399" s="27">
        <f>VLOOKUP(B399,物品!B:CV,99,FALSE)</f>
        <v>0</v>
      </c>
      <c r="J399" s="165" t="str">
        <f t="shared" si="192"/>
        <v>业力中</v>
      </c>
      <c r="K399" s="165">
        <f t="shared" si="193"/>
        <v>0</v>
      </c>
      <c r="L399" s="27"/>
      <c r="M399" s="166">
        <f>VLOOKUP(LEFT(RIGHT(B399,5),4),物品!B:CU,20,FALSE)</f>
        <v>0</v>
      </c>
      <c r="N399" s="184" t="s">
        <v>83</v>
      </c>
      <c r="O399" s="166" t="s">
        <v>98</v>
      </c>
      <c r="P399" s="27">
        <v>0</v>
      </c>
      <c r="Q399" s="27">
        <v>0</v>
      </c>
      <c r="R399" s="184" t="s">
        <v>83</v>
      </c>
      <c r="S399" s="184" t="s">
        <v>83</v>
      </c>
      <c r="T399" s="184" t="s">
        <v>83</v>
      </c>
      <c r="U399" s="184" t="s">
        <v>83</v>
      </c>
      <c r="V399" s="27"/>
      <c r="W399" s="27" t="s">
        <v>88</v>
      </c>
      <c r="X399" s="27">
        <v>0</v>
      </c>
      <c r="Y399" s="184" t="s">
        <v>83</v>
      </c>
      <c r="Z399" s="27">
        <v>0</v>
      </c>
      <c r="AA399" s="27">
        <v>0</v>
      </c>
      <c r="AB399" s="27">
        <v>0</v>
      </c>
      <c r="AC399" s="27">
        <v>1</v>
      </c>
      <c r="AD399" s="27">
        <v>1</v>
      </c>
      <c r="AE399" s="184" t="s">
        <v>83</v>
      </c>
      <c r="AF399" s="184" t="s">
        <v>83</v>
      </c>
      <c r="AG399" s="184" t="s">
        <v>83</v>
      </c>
      <c r="AH399" s="184" t="s">
        <v>83</v>
      </c>
      <c r="AI399" s="27">
        <v>1</v>
      </c>
      <c r="AJ399" s="27"/>
      <c r="AK399" s="27">
        <v>1</v>
      </c>
      <c r="AL399" s="27">
        <v>1</v>
      </c>
      <c r="AM399" s="184" t="s">
        <v>83</v>
      </c>
      <c r="AN399" s="27">
        <v>1</v>
      </c>
      <c r="AO399" s="27">
        <v>1</v>
      </c>
      <c r="AP399" s="27">
        <v>1</v>
      </c>
    </row>
    <row r="400" spans="1:42">
      <c r="A400" s="163"/>
      <c r="B400" s="27" t="str">
        <f>物品!B401</f>
        <v>IC11</v>
      </c>
      <c r="C400" s="27" t="s">
        <v>41</v>
      </c>
      <c r="D400" s="27" t="s">
        <v>81</v>
      </c>
      <c r="E400" s="27"/>
      <c r="F400" s="27"/>
      <c r="G400" s="27"/>
      <c r="H400" s="27" t="str">
        <f>VLOOKUP(LEFT(RIGHT(B400,5),4),物品!B:CU,2,FALSE)</f>
        <v>业力高</v>
      </c>
      <c r="I400" s="27">
        <f>VLOOKUP(B400,物品!B:CV,99,FALSE)</f>
        <v>0</v>
      </c>
      <c r="J400" s="165" t="str">
        <f t="shared" si="192"/>
        <v>业力高</v>
      </c>
      <c r="K400" s="165">
        <f t="shared" si="193"/>
        <v>0</v>
      </c>
      <c r="L400" s="27"/>
      <c r="M400" s="166">
        <f>VLOOKUP(LEFT(RIGHT(B400,5),4),物品!B:CU,20,FALSE)</f>
        <v>0</v>
      </c>
      <c r="N400" s="184" t="s">
        <v>83</v>
      </c>
      <c r="O400" s="166" t="s">
        <v>98</v>
      </c>
      <c r="P400" s="27">
        <v>0</v>
      </c>
      <c r="Q400" s="27">
        <v>0</v>
      </c>
      <c r="R400" s="184" t="s">
        <v>83</v>
      </c>
      <c r="S400" s="184" t="s">
        <v>83</v>
      </c>
      <c r="T400" s="184" t="s">
        <v>83</v>
      </c>
      <c r="U400" s="184" t="s">
        <v>83</v>
      </c>
      <c r="V400" s="27"/>
      <c r="W400" s="27" t="s">
        <v>88</v>
      </c>
      <c r="X400" s="27">
        <v>0</v>
      </c>
      <c r="Y400" s="184" t="s">
        <v>83</v>
      </c>
      <c r="Z400" s="27">
        <v>0</v>
      </c>
      <c r="AA400" s="27">
        <v>0</v>
      </c>
      <c r="AB400" s="27">
        <v>0</v>
      </c>
      <c r="AC400" s="27">
        <v>1</v>
      </c>
      <c r="AD400" s="27">
        <v>1</v>
      </c>
      <c r="AE400" s="184" t="s">
        <v>83</v>
      </c>
      <c r="AF400" s="184" t="s">
        <v>83</v>
      </c>
      <c r="AG400" s="184" t="s">
        <v>83</v>
      </c>
      <c r="AH400" s="184" t="s">
        <v>83</v>
      </c>
      <c r="AI400" s="27">
        <v>1</v>
      </c>
      <c r="AJ400" s="27"/>
      <c r="AK400" s="27">
        <v>1</v>
      </c>
      <c r="AL400" s="27">
        <v>1</v>
      </c>
      <c r="AM400" s="184" t="s">
        <v>83</v>
      </c>
      <c r="AN400" s="27">
        <v>1</v>
      </c>
      <c r="AO400" s="27">
        <v>1</v>
      </c>
      <c r="AP400" s="27">
        <v>1</v>
      </c>
    </row>
    <row r="401" spans="1:42" ht="15">
      <c r="A401" s="163"/>
      <c r="B401" s="27" t="str">
        <f>物品!B402</f>
        <v>IK01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|CffBF00FF【稀有】白虎|r</v>
      </c>
      <c r="I401" s="27" t="str">
        <f>VLOOKUP(B401,物品!B:CV,99,FALSE)</f>
        <v>致命倍率|Cffffc926+150%|n|n|r|Cffff00bf【白虎】|r+|Cffff00bf【白虎】|r=|Cffffc926【神威虎爪】|n|n|r|Cff00ff7f点击穿戴或脱卸。|r</v>
      </c>
      <c r="J401" s="165" t="str">
        <f t="shared" si="192"/>
        <v>|CffBF00FF【稀有】白虎|r</v>
      </c>
      <c r="K401" s="165" t="str">
        <f t="shared" si="193"/>
        <v>致命倍率|Cffffc926+150%|n|n|r|Cffff00bf【白虎】|r+|Cffff00bf【白虎】|r=|Cffffc926【神威虎爪】|n|n|r|Cff00ff7f点击穿戴或脱卸。|r</v>
      </c>
      <c r="L401" s="27"/>
      <c r="M401" s="166" t="str">
        <f>VLOOKUP(LEFT(RIGHT(B401,5),4),物品!B:CU,20,FALSE)</f>
        <v>ReplaceableTextures\\CommandButtons\\BTNSST01.blp</v>
      </c>
      <c r="N401" s="27">
        <v>0.5</v>
      </c>
      <c r="O401" s="166" t="s">
        <v>108</v>
      </c>
      <c r="P401" s="27">
        <v>0</v>
      </c>
      <c r="Q401" s="27">
        <v>0</v>
      </c>
      <c r="R401" s="184" t="s">
        <v>83</v>
      </c>
      <c r="S401" s="184" t="s">
        <v>83</v>
      </c>
      <c r="T401" s="184" t="s">
        <v>83</v>
      </c>
      <c r="U401" s="184" t="s">
        <v>83</v>
      </c>
      <c r="V401" s="27"/>
      <c r="W401" s="167" t="s">
        <v>103</v>
      </c>
      <c r="X401" s="27">
        <v>0</v>
      </c>
      <c r="Y401" s="184" t="s">
        <v>83</v>
      </c>
      <c r="Z401" s="27">
        <v>0</v>
      </c>
      <c r="AA401" s="27">
        <v>0</v>
      </c>
      <c r="AB401" s="27">
        <v>5</v>
      </c>
      <c r="AC401" s="27">
        <v>1</v>
      </c>
      <c r="AD401" s="27">
        <v>1</v>
      </c>
      <c r="AE401" s="184" t="s">
        <v>83</v>
      </c>
      <c r="AF401" s="184" t="s">
        <v>83</v>
      </c>
      <c r="AG401" s="184" t="s">
        <v>83</v>
      </c>
      <c r="AH401" s="184" t="s">
        <v>83</v>
      </c>
      <c r="AI401" s="27"/>
      <c r="AJ401" s="27"/>
      <c r="AK401" s="27">
        <v>1</v>
      </c>
      <c r="AL401" s="27">
        <v>1</v>
      </c>
      <c r="AM401" s="184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物品!B403</f>
        <v>IK02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|CffBF00FF【稀有】玄武|r</v>
      </c>
      <c r="I402" s="27" t="str">
        <f>VLOOKUP(B402,物品!B:CV,99,FALSE)</f>
        <v>最大生命|Cffffc926+10%|n|n|r|Cffff00bf【玄武】|r+|Cffff00bf【玄武】|r=|Cffffc926【佛陀舍利】|n|n|r|Cff00ff7f点击穿戴或脱卸。|r</v>
      </c>
      <c r="J402" s="165" t="str">
        <f t="shared" ref="J402:J429" si="198">H402</f>
        <v>|CffBF00FF【稀有】玄武|r</v>
      </c>
      <c r="K402" s="165" t="str">
        <f t="shared" ref="K402:K429" si="199">I402</f>
        <v>最大生命|Cffffc926+10%|n|n|r|Cffff00bf【玄武】|r+|Cffff00bf【玄武】|r=|Cffffc926【佛陀舍利】|n|n|r|Cff00ff7f点击穿戴或脱卸。|r</v>
      </c>
      <c r="L402" s="27"/>
      <c r="M402" s="166" t="str">
        <f>VLOOKUP(LEFT(RIGHT(B402,5),4),物品!B:CU,20,FALSE)</f>
        <v>ReplaceableTextures\\CommandButtons\\BTNSST02.blp</v>
      </c>
      <c r="N402" s="27">
        <v>0.5</v>
      </c>
      <c r="O402" s="166" t="s">
        <v>108</v>
      </c>
      <c r="P402" s="27">
        <v>0</v>
      </c>
      <c r="Q402" s="27">
        <v>0</v>
      </c>
      <c r="R402" s="184" t="s">
        <v>83</v>
      </c>
      <c r="S402" s="184" t="s">
        <v>83</v>
      </c>
      <c r="T402" s="184" t="s">
        <v>83</v>
      </c>
      <c r="U402" s="184" t="s">
        <v>83</v>
      </c>
      <c r="V402" s="27"/>
      <c r="W402" s="167" t="s">
        <v>103</v>
      </c>
      <c r="X402" s="27">
        <v>0</v>
      </c>
      <c r="Y402" s="184" t="s">
        <v>83</v>
      </c>
      <c r="Z402" s="27">
        <v>0</v>
      </c>
      <c r="AA402" s="27">
        <v>0</v>
      </c>
      <c r="AB402" s="27">
        <v>5</v>
      </c>
      <c r="AC402" s="27">
        <v>1</v>
      </c>
      <c r="AD402" s="27">
        <v>1</v>
      </c>
      <c r="AE402" s="184" t="s">
        <v>83</v>
      </c>
      <c r="AF402" s="184" t="s">
        <v>83</v>
      </c>
      <c r="AG402" s="184" t="s">
        <v>83</v>
      </c>
      <c r="AH402" s="184" t="s">
        <v>83</v>
      </c>
      <c r="AI402" s="27"/>
      <c r="AJ402" s="27"/>
      <c r="AK402" s="27">
        <v>1</v>
      </c>
      <c r="AL402" s="27">
        <v>1</v>
      </c>
      <c r="AM402" s="184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物品!B404</f>
        <v>IK03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|CffBF00FF【稀有】帝魄|r</v>
      </c>
      <c r="I403" s="27" t="str">
        <f>VLOOKUP(B403,物品!B:CV,99,FALSE)</f>
        <v>道兵伤害|Cffffc926+30%|n|n|r|Cffff00bf【帝魄】|r+|Cffff00bf【帝魄】|r=|Cffffc926【昊天帝玉】|n|n|r|Cff00ff7f点击穿戴或脱卸。|r</v>
      </c>
      <c r="J403" s="165" t="str">
        <f t="shared" si="198"/>
        <v>|CffBF00FF【稀有】帝魄|r</v>
      </c>
      <c r="K403" s="165" t="str">
        <f t="shared" si="199"/>
        <v>道兵伤害|Cffffc926+30%|n|n|r|Cffff00bf【帝魄】|r+|Cffff00bf【帝魄】|r=|Cffffc926【昊天帝玉】|n|n|r|Cff00ff7f点击穿戴或脱卸。|r</v>
      </c>
      <c r="L403" s="27"/>
      <c r="M403" s="166" t="str">
        <f>VLOOKUP(LEFT(RIGHT(B403,5),4),物品!B:CU,20,FALSE)</f>
        <v>ReplaceableTextures\\CommandButtons\\BTNSST03.blp</v>
      </c>
      <c r="N403" s="27">
        <v>0.5</v>
      </c>
      <c r="O403" s="166" t="s">
        <v>108</v>
      </c>
      <c r="P403" s="27">
        <v>0</v>
      </c>
      <c r="Q403" s="27">
        <v>0</v>
      </c>
      <c r="R403" s="184" t="s">
        <v>83</v>
      </c>
      <c r="S403" s="184" t="s">
        <v>83</v>
      </c>
      <c r="T403" s="184" t="s">
        <v>83</v>
      </c>
      <c r="U403" s="184" t="s">
        <v>83</v>
      </c>
      <c r="V403" s="27"/>
      <c r="W403" s="167" t="s">
        <v>103</v>
      </c>
      <c r="X403" s="27">
        <v>0</v>
      </c>
      <c r="Y403" s="184" t="s">
        <v>83</v>
      </c>
      <c r="Z403" s="27">
        <v>0</v>
      </c>
      <c r="AA403" s="27">
        <v>0</v>
      </c>
      <c r="AB403" s="27">
        <v>5</v>
      </c>
      <c r="AC403" s="27">
        <v>1</v>
      </c>
      <c r="AD403" s="27">
        <v>1</v>
      </c>
      <c r="AE403" s="184" t="s">
        <v>83</v>
      </c>
      <c r="AF403" s="184" t="s">
        <v>83</v>
      </c>
      <c r="AG403" s="184" t="s">
        <v>83</v>
      </c>
      <c r="AH403" s="184" t="s">
        <v>83</v>
      </c>
      <c r="AI403" s="27"/>
      <c r="AJ403" s="27"/>
      <c r="AK403" s="27">
        <v>1</v>
      </c>
      <c r="AL403" s="27">
        <v>1</v>
      </c>
      <c r="AM403" s="184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物品!B405</f>
        <v>IK04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|CffBF00FF【稀有】青龙|r</v>
      </c>
      <c r="I404" s="27" t="str">
        <f>VLOOKUP(B404,物品!B:CV,99,FALSE)</f>
        <v>攻击|Cffffc926+30000|r，攻击|Cffffc926+6%|n|n|r|Cffff00bf【青龙】|r+|Cffff00bf【青龙】|r=|Cffffc926【应龙珠】|n|n|r|Cff00ff7f点击穿戴或脱卸。|r</v>
      </c>
      <c r="J404" s="165" t="str">
        <f t="shared" si="198"/>
        <v>|CffBF00FF【稀有】青龙|r</v>
      </c>
      <c r="K404" s="165" t="str">
        <f t="shared" si="199"/>
        <v>攻击|Cffffc926+30000|r，攻击|Cffffc926+6%|n|n|r|Cffff00bf【青龙】|r+|Cffff00bf【青龙】|r=|Cffffc926【应龙珠】|n|n|r|Cff00ff7f点击穿戴或脱卸。|r</v>
      </c>
      <c r="L404" s="27"/>
      <c r="M404" s="166" t="str">
        <f>VLOOKUP(LEFT(RIGHT(B404,5),4),物品!B:CU,20,FALSE)</f>
        <v>ReplaceableTextures\\CommandButtons\\BTNSST04.blp</v>
      </c>
      <c r="N404" s="27">
        <v>0.5</v>
      </c>
      <c r="O404" s="166" t="s">
        <v>108</v>
      </c>
      <c r="P404" s="27">
        <v>0</v>
      </c>
      <c r="Q404" s="27">
        <v>0</v>
      </c>
      <c r="R404" s="184" t="s">
        <v>83</v>
      </c>
      <c r="S404" s="184" t="s">
        <v>83</v>
      </c>
      <c r="T404" s="184" t="s">
        <v>83</v>
      </c>
      <c r="U404" s="184" t="s">
        <v>83</v>
      </c>
      <c r="V404" s="27"/>
      <c r="W404" s="167" t="s">
        <v>103</v>
      </c>
      <c r="X404" s="27">
        <v>0</v>
      </c>
      <c r="Y404" s="184" t="s">
        <v>83</v>
      </c>
      <c r="Z404" s="27">
        <v>0</v>
      </c>
      <c r="AA404" s="27">
        <v>0</v>
      </c>
      <c r="AB404" s="27">
        <v>5</v>
      </c>
      <c r="AC404" s="27">
        <v>1</v>
      </c>
      <c r="AD404" s="27">
        <v>1</v>
      </c>
      <c r="AE404" s="184" t="s">
        <v>83</v>
      </c>
      <c r="AF404" s="184" t="s">
        <v>83</v>
      </c>
      <c r="AG404" s="184" t="s">
        <v>83</v>
      </c>
      <c r="AH404" s="184" t="s">
        <v>83</v>
      </c>
      <c r="AI404" s="27"/>
      <c r="AJ404" s="27"/>
      <c r="AK404" s="27">
        <v>1</v>
      </c>
      <c r="AL404" s="27">
        <v>1</v>
      </c>
      <c r="AM404" s="184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物品!B406</f>
        <v>IK05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|CffBF00FF【稀有】白泽|r</v>
      </c>
      <c r="I405" s="27" t="str">
        <f>VLOOKUP(B405,物品!B:CV,99,FALSE)</f>
        <v>护甲穿透|Cffffc926+80|n|n|r|Cffff00bf【白泽】|r+|Cffff00bf【白泽】|r=|Cffffc926【白泽之灵】|n|n|r|Cff00ff7f点击穿戴或脱卸。|r</v>
      </c>
      <c r="J405" s="165" t="str">
        <f t="shared" si="198"/>
        <v>|CffBF00FF【稀有】白泽|r</v>
      </c>
      <c r="K405" s="165" t="str">
        <f t="shared" si="199"/>
        <v>护甲穿透|Cffffc926+80|n|n|r|Cffff00bf【白泽】|r+|Cffff00bf【白泽】|r=|Cffffc926【白泽之灵】|n|n|r|Cff00ff7f点击穿戴或脱卸。|r</v>
      </c>
      <c r="L405" s="27"/>
      <c r="M405" s="166" t="str">
        <f>VLOOKUP(LEFT(RIGHT(B405,5),4),物品!B:CU,20,FALSE)</f>
        <v>ReplaceableTextures\\CommandButtons\\BTNSST05.blp</v>
      </c>
      <c r="N405" s="27">
        <v>0.5</v>
      </c>
      <c r="O405" s="166" t="s">
        <v>108</v>
      </c>
      <c r="P405" s="27">
        <v>0</v>
      </c>
      <c r="Q405" s="27">
        <v>0</v>
      </c>
      <c r="R405" s="184" t="s">
        <v>83</v>
      </c>
      <c r="S405" s="184" t="s">
        <v>83</v>
      </c>
      <c r="T405" s="184" t="s">
        <v>83</v>
      </c>
      <c r="U405" s="184" t="s">
        <v>83</v>
      </c>
      <c r="V405" s="27"/>
      <c r="W405" s="167" t="s">
        <v>103</v>
      </c>
      <c r="X405" s="27">
        <v>0</v>
      </c>
      <c r="Y405" s="184" t="s">
        <v>83</v>
      </c>
      <c r="Z405" s="27">
        <v>0</v>
      </c>
      <c r="AA405" s="27">
        <v>0</v>
      </c>
      <c r="AB405" s="27">
        <v>5</v>
      </c>
      <c r="AC405" s="27">
        <v>1</v>
      </c>
      <c r="AD405" s="27">
        <v>1</v>
      </c>
      <c r="AE405" s="184" t="s">
        <v>83</v>
      </c>
      <c r="AF405" s="184" t="s">
        <v>83</v>
      </c>
      <c r="AG405" s="184" t="s">
        <v>83</v>
      </c>
      <c r="AH405" s="184" t="s">
        <v>83</v>
      </c>
      <c r="AI405" s="27"/>
      <c r="AJ405" s="27"/>
      <c r="AK405" s="27">
        <v>1</v>
      </c>
      <c r="AL405" s="27">
        <v>1</v>
      </c>
      <c r="AM405" s="184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物品!B407</f>
        <v>IK06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|CffBF00FF【稀有】麒麟|r</v>
      </c>
      <c r="I406" s="27" t="str">
        <f>VLOOKUP(B406,物品!B:CV,99,FALSE)</f>
        <v>暴击伤害|Cffffc926+30%|n|n|r|Cffff00bf【麒麟】|r+|Cffff00bf【麒麟】|r=|Cffffc926【麒麟心】|n|n|r|Cff00ff7f点击穿戴或脱卸。|r</v>
      </c>
      <c r="J406" s="165" t="str">
        <f t="shared" si="198"/>
        <v>|CffBF00FF【稀有】麒麟|r</v>
      </c>
      <c r="K406" s="165" t="str">
        <f t="shared" si="199"/>
        <v>暴击伤害|Cffffc926+30%|n|n|r|Cffff00bf【麒麟】|r+|Cffff00bf【麒麟】|r=|Cffffc926【麒麟心】|n|n|r|Cff00ff7f点击穿戴或脱卸。|r</v>
      </c>
      <c r="L406" s="27"/>
      <c r="M406" s="166" t="str">
        <f>VLOOKUP(LEFT(RIGHT(B406,5),4),物品!B:CU,20,FALSE)</f>
        <v>ReplaceableTextures\\CommandButtons\\BTNSST06.blp</v>
      </c>
      <c r="N406" s="27">
        <v>0.5</v>
      </c>
      <c r="O406" s="166" t="s">
        <v>108</v>
      </c>
      <c r="P406" s="27">
        <v>0</v>
      </c>
      <c r="Q406" s="27">
        <v>0</v>
      </c>
      <c r="R406" s="184" t="s">
        <v>83</v>
      </c>
      <c r="S406" s="184" t="s">
        <v>83</v>
      </c>
      <c r="T406" s="184" t="s">
        <v>83</v>
      </c>
      <c r="U406" s="184" t="s">
        <v>83</v>
      </c>
      <c r="V406" s="27"/>
      <c r="W406" s="167" t="s">
        <v>103</v>
      </c>
      <c r="X406" s="27">
        <v>0</v>
      </c>
      <c r="Y406" s="184" t="s">
        <v>83</v>
      </c>
      <c r="Z406" s="27">
        <v>0</v>
      </c>
      <c r="AA406" s="27">
        <v>0</v>
      </c>
      <c r="AB406" s="27">
        <v>5</v>
      </c>
      <c r="AC406" s="27">
        <v>1</v>
      </c>
      <c r="AD406" s="27">
        <v>1</v>
      </c>
      <c r="AE406" s="184" t="s">
        <v>83</v>
      </c>
      <c r="AF406" s="184" t="s">
        <v>83</v>
      </c>
      <c r="AG406" s="184" t="s">
        <v>83</v>
      </c>
      <c r="AH406" s="184" t="s">
        <v>83</v>
      </c>
      <c r="AI406" s="27"/>
      <c r="AJ406" s="27"/>
      <c r="AK406" s="27">
        <v>1</v>
      </c>
      <c r="AL406" s="27">
        <v>1</v>
      </c>
      <c r="AM406" s="184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物品!B408</f>
        <v>IK07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|CffBF00FF【稀有】腾蛇|r</v>
      </c>
      <c r="I407" s="27" t="str">
        <f>VLOOKUP(B407,物品!B:CV,99,FALSE)</f>
        <v>护甲|Cffffc926+60|n|n|r|Cffff00bf【腾蛇】|r+|Cffff00bf【腾蛇】|r=|Cffffc926【腾蛇之牙】|n|n|r|Cff00ff7f点击穿戴或脱卸。|r</v>
      </c>
      <c r="J407" s="165" t="str">
        <f t="shared" si="198"/>
        <v>|CffBF00FF【稀有】腾蛇|r</v>
      </c>
      <c r="K407" s="165" t="str">
        <f t="shared" si="199"/>
        <v>护甲|Cffffc926+60|n|n|r|Cffff00bf【腾蛇】|r+|Cffff00bf【腾蛇】|r=|Cffffc926【腾蛇之牙】|n|n|r|Cff00ff7f点击穿戴或脱卸。|r</v>
      </c>
      <c r="L407" s="27"/>
      <c r="M407" s="166" t="str">
        <f>VLOOKUP(LEFT(RIGHT(B407,5),4),物品!B:CU,20,FALSE)</f>
        <v>ReplaceableTextures\\CommandButtons\\BTNSST07.blp</v>
      </c>
      <c r="N407" s="27">
        <v>0.5</v>
      </c>
      <c r="O407" s="166" t="s">
        <v>108</v>
      </c>
      <c r="P407" s="27">
        <v>0</v>
      </c>
      <c r="Q407" s="27">
        <v>0</v>
      </c>
      <c r="R407" s="184" t="s">
        <v>83</v>
      </c>
      <c r="S407" s="184" t="s">
        <v>83</v>
      </c>
      <c r="T407" s="184" t="s">
        <v>83</v>
      </c>
      <c r="U407" s="184" t="s">
        <v>83</v>
      </c>
      <c r="V407" s="27"/>
      <c r="W407" s="167" t="s">
        <v>103</v>
      </c>
      <c r="X407" s="27">
        <v>0</v>
      </c>
      <c r="Y407" s="184" t="s">
        <v>83</v>
      </c>
      <c r="Z407" s="27">
        <v>0</v>
      </c>
      <c r="AA407" s="27">
        <v>0</v>
      </c>
      <c r="AB407" s="27">
        <v>5</v>
      </c>
      <c r="AC407" s="27">
        <v>1</v>
      </c>
      <c r="AD407" s="27">
        <v>1</v>
      </c>
      <c r="AE407" s="184" t="s">
        <v>83</v>
      </c>
      <c r="AF407" s="184" t="s">
        <v>83</v>
      </c>
      <c r="AG407" s="184" t="s">
        <v>83</v>
      </c>
      <c r="AH407" s="184" t="s">
        <v>83</v>
      </c>
      <c r="AI407" s="27"/>
      <c r="AJ407" s="27"/>
      <c r="AK407" s="27">
        <v>1</v>
      </c>
      <c r="AL407" s="27">
        <v>1</v>
      </c>
      <c r="AM407" s="184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物品!B409</f>
        <v>IK08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|CffBF00FF【稀有】朱雀|r</v>
      </c>
      <c r="I408" s="27" t="str">
        <f>VLOOKUP(B408,物品!B:CV,99,FALSE)</f>
        <v>业力|Cffffc926+30000|r，业力|Cffffc926+6%|n|n|r|Cffff00bf【朱雀】|r+|Cffff00bf【朱雀】|r=|Cffffc926【悟道碑石】|n|n|r|Cff00ff7f点击穿戴或脱卸。|r</v>
      </c>
      <c r="J408" s="165" t="str">
        <f t="shared" si="198"/>
        <v>|CffBF00FF【稀有】朱雀|r</v>
      </c>
      <c r="K408" s="165" t="str">
        <f t="shared" si="199"/>
        <v>业力|Cffffc926+30000|r，业力|Cffffc926+6%|n|n|r|Cffff00bf【朱雀】|r+|Cffff00bf【朱雀】|r=|Cffffc926【悟道碑石】|n|n|r|Cff00ff7f点击穿戴或脱卸。|r</v>
      </c>
      <c r="L408" s="27"/>
      <c r="M408" s="166" t="str">
        <f>VLOOKUP(LEFT(RIGHT(B408,5),4),物品!B:CU,20,FALSE)</f>
        <v>ReplaceableTextures\\CommandButtons\\BTNSST08.blp</v>
      </c>
      <c r="N408" s="27">
        <v>0.5</v>
      </c>
      <c r="O408" s="166" t="s">
        <v>108</v>
      </c>
      <c r="P408" s="27">
        <v>0</v>
      </c>
      <c r="Q408" s="27">
        <v>0</v>
      </c>
      <c r="R408" s="184" t="s">
        <v>83</v>
      </c>
      <c r="S408" s="184" t="s">
        <v>83</v>
      </c>
      <c r="T408" s="184" t="s">
        <v>83</v>
      </c>
      <c r="U408" s="184" t="s">
        <v>83</v>
      </c>
      <c r="V408" s="27"/>
      <c r="W408" s="167" t="s">
        <v>103</v>
      </c>
      <c r="X408" s="27">
        <v>0</v>
      </c>
      <c r="Y408" s="184" t="s">
        <v>83</v>
      </c>
      <c r="Z408" s="27">
        <v>0</v>
      </c>
      <c r="AA408" s="27">
        <v>0</v>
      </c>
      <c r="AB408" s="27">
        <v>5</v>
      </c>
      <c r="AC408" s="27">
        <v>1</v>
      </c>
      <c r="AD408" s="27">
        <v>1</v>
      </c>
      <c r="AE408" s="184" t="s">
        <v>83</v>
      </c>
      <c r="AF408" s="184" t="s">
        <v>83</v>
      </c>
      <c r="AG408" s="184" t="s">
        <v>83</v>
      </c>
      <c r="AH408" s="184" t="s">
        <v>83</v>
      </c>
      <c r="AI408" s="27"/>
      <c r="AJ408" s="27"/>
      <c r="AK408" s="27">
        <v>1</v>
      </c>
      <c r="AL408" s="27">
        <v>1</v>
      </c>
      <c r="AM408" s="184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物品!B410</f>
        <v>IK1A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|CffFFD24D【史诗】神威虎爪|r</v>
      </c>
      <c r="I409" s="27" t="str">
        <f>VLOOKUP(B409,物品!B:CV,99,FALSE)</f>
        <v>致命倍率|Cffffc926+300%|n|n|r|Cffaaaaaa○刻印槽 【空】|r|n|n|Cff00ff7f点击穿戴或脱卸。|r</v>
      </c>
      <c r="J409" s="165" t="str">
        <f t="shared" si="198"/>
        <v>|CffFFD24D【史诗】神威虎爪|r</v>
      </c>
      <c r="K409" s="165" t="str">
        <f t="shared" si="199"/>
        <v>致命倍率|Cffffc926+300%|n|n|r|Cffaaaaaa○刻印槽 【空】|r|n|n|Cff00ff7f点击穿戴或脱卸。|r</v>
      </c>
      <c r="L409" s="27"/>
      <c r="M409" s="166" t="str">
        <f>VLOOKUP(LEFT(RIGHT(B409,5),4),物品!B:CU,20,FALSE)</f>
        <v>ReplaceableTextures\\CommandButtons\\BTNSST09.blp</v>
      </c>
      <c r="N409" s="27">
        <v>0.5</v>
      </c>
      <c r="O409" s="166" t="s">
        <v>108</v>
      </c>
      <c r="P409" s="27">
        <v>0</v>
      </c>
      <c r="Q409" s="27">
        <v>0</v>
      </c>
      <c r="R409" s="184" t="s">
        <v>83</v>
      </c>
      <c r="S409" s="184" t="s">
        <v>83</v>
      </c>
      <c r="T409" s="184" t="s">
        <v>83</v>
      </c>
      <c r="U409" s="184" t="s">
        <v>83</v>
      </c>
      <c r="V409" s="27"/>
      <c r="W409" s="167" t="s">
        <v>103</v>
      </c>
      <c r="X409" s="27">
        <v>0</v>
      </c>
      <c r="Y409" s="184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4" t="s">
        <v>83</v>
      </c>
      <c r="AF409" s="184" t="s">
        <v>83</v>
      </c>
      <c r="AG409" s="184" t="s">
        <v>83</v>
      </c>
      <c r="AH409" s="184" t="s">
        <v>83</v>
      </c>
      <c r="AI409" s="27"/>
      <c r="AJ409" s="27"/>
      <c r="AK409" s="27">
        <v>1</v>
      </c>
      <c r="AL409" s="27">
        <v>1</v>
      </c>
      <c r="AM409" s="184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物品!B411</f>
        <v>IK1B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|CffFFD24D【史诗】神威虎爪|r</v>
      </c>
      <c r="I410" s="27" t="str">
        <f>VLOOKUP(B410,物品!B:CV,99,FALSE)</f>
        <v>致命倍率|Cffffc926+300%|n|n|r|Cffaaaaaa○|CffFFD24D金之符印+1|r|r|n|n|Cff00ff7f点击穿戴或脱卸。|r</v>
      </c>
      <c r="J410" s="165" t="str">
        <f t="shared" si="198"/>
        <v>|CffFFD24D【史诗】神威虎爪|r</v>
      </c>
      <c r="K410" s="165" t="str">
        <f t="shared" si="199"/>
        <v>致命倍率|Cffffc926+300%|n|n|r|Cffaaaaaa○|CffFFD24D金之符印+1|r|r|n|n|Cff00ff7f点击穿戴或脱卸。|r</v>
      </c>
      <c r="L410" s="27"/>
      <c r="M410" s="166" t="str">
        <f>VLOOKUP(LEFT(RIGHT(B410,5),4),物品!B:CU,20,FALSE)</f>
        <v>ReplaceableTextures\\CommandButtons\\BTNSST09.blp</v>
      </c>
      <c r="N410" s="27">
        <v>0.5</v>
      </c>
      <c r="O410" s="166" t="s">
        <v>108</v>
      </c>
      <c r="P410" s="27">
        <v>0</v>
      </c>
      <c r="Q410" s="27">
        <v>0</v>
      </c>
      <c r="R410" s="184" t="s">
        <v>83</v>
      </c>
      <c r="S410" s="184" t="s">
        <v>83</v>
      </c>
      <c r="T410" s="184" t="s">
        <v>83</v>
      </c>
      <c r="U410" s="184" t="s">
        <v>83</v>
      </c>
      <c r="V410" s="27"/>
      <c r="W410" s="167" t="s">
        <v>103</v>
      </c>
      <c r="X410" s="27">
        <v>0</v>
      </c>
      <c r="Y410" s="184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4" t="s">
        <v>83</v>
      </c>
      <c r="AF410" s="184" t="s">
        <v>83</v>
      </c>
      <c r="AG410" s="184" t="s">
        <v>83</v>
      </c>
      <c r="AH410" s="184" t="s">
        <v>83</v>
      </c>
      <c r="AI410" s="27"/>
      <c r="AJ410" s="27"/>
      <c r="AK410" s="27">
        <v>1</v>
      </c>
      <c r="AL410" s="27">
        <v>1</v>
      </c>
      <c r="AM410" s="184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物品!B412</f>
        <v>IK1C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|CffFFD24D【史诗】神威虎爪|r</v>
      </c>
      <c r="I411" s="27" t="str">
        <f>VLOOKUP(B411,物品!B:CV,99,FALSE)</f>
        <v>致命倍率|Cffffc926+300%|n|n|r|Cffaaaaaa○|CffFFD24D木之符印+1|r|r|n|n|Cff00ff7f点击穿戴或脱卸。|r</v>
      </c>
      <c r="J411" s="165" t="str">
        <f t="shared" si="198"/>
        <v>|CffFFD24D【史诗】神威虎爪|r</v>
      </c>
      <c r="K411" s="165" t="str">
        <f t="shared" si="199"/>
        <v>致命倍率|Cffffc926+300%|n|n|r|Cffaaaaaa○|CffFFD24D木之符印+1|r|r|n|n|Cff00ff7f点击穿戴或脱卸。|r</v>
      </c>
      <c r="L411" s="27"/>
      <c r="M411" s="166" t="str">
        <f>VLOOKUP(LEFT(RIGHT(B411,5),4),物品!B:CU,20,FALSE)</f>
        <v>ReplaceableTextures\\CommandButtons\\BTNSST09.blp</v>
      </c>
      <c r="N411" s="27">
        <v>0.5</v>
      </c>
      <c r="O411" s="166" t="s">
        <v>108</v>
      </c>
      <c r="P411" s="27">
        <v>0</v>
      </c>
      <c r="Q411" s="27">
        <v>0</v>
      </c>
      <c r="R411" s="184" t="s">
        <v>83</v>
      </c>
      <c r="S411" s="184" t="s">
        <v>83</v>
      </c>
      <c r="T411" s="184" t="s">
        <v>83</v>
      </c>
      <c r="U411" s="184" t="s">
        <v>83</v>
      </c>
      <c r="V411" s="27"/>
      <c r="W411" s="167" t="s">
        <v>103</v>
      </c>
      <c r="X411" s="27">
        <v>0</v>
      </c>
      <c r="Y411" s="184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4" t="s">
        <v>83</v>
      </c>
      <c r="AF411" s="184" t="s">
        <v>83</v>
      </c>
      <c r="AG411" s="184" t="s">
        <v>83</v>
      </c>
      <c r="AH411" s="184" t="s">
        <v>83</v>
      </c>
      <c r="AI411" s="27"/>
      <c r="AJ411" s="27"/>
      <c r="AK411" s="27">
        <v>1</v>
      </c>
      <c r="AL411" s="27">
        <v>1</v>
      </c>
      <c r="AM411" s="184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物品!B413</f>
        <v>IK1D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|CffFFD24D【史诗】神威虎爪|r</v>
      </c>
      <c r="I412" s="27" t="str">
        <f>VLOOKUP(B412,物品!B:CV,99,FALSE)</f>
        <v>致命倍率|Cffffc926+300%|n|n|r|Cffaaaaaa○|CffFFD24D水之符印+1|r|r|n|n|Cff00ff7f点击穿戴或脱卸。|r</v>
      </c>
      <c r="J412" s="165" t="str">
        <f t="shared" si="198"/>
        <v>|CffFFD24D【史诗】神威虎爪|r</v>
      </c>
      <c r="K412" s="165" t="str">
        <f t="shared" si="199"/>
        <v>致命倍率|Cffffc926+300%|n|n|r|Cffaaaaaa○|CffFFD24D水之符印+1|r|r|n|n|Cff00ff7f点击穿戴或脱卸。|r</v>
      </c>
      <c r="L412" s="27"/>
      <c r="M412" s="166" t="str">
        <f>VLOOKUP(LEFT(RIGHT(B412,5),4),物品!B:CU,20,FALSE)</f>
        <v>ReplaceableTextures\\CommandButtons\\BTNSST09.blp</v>
      </c>
      <c r="N412" s="27">
        <v>0.5</v>
      </c>
      <c r="O412" s="166" t="s">
        <v>108</v>
      </c>
      <c r="P412" s="27">
        <v>0</v>
      </c>
      <c r="Q412" s="27">
        <v>0</v>
      </c>
      <c r="R412" s="184" t="s">
        <v>83</v>
      </c>
      <c r="S412" s="184" t="s">
        <v>83</v>
      </c>
      <c r="T412" s="184" t="s">
        <v>83</v>
      </c>
      <c r="U412" s="184" t="s">
        <v>83</v>
      </c>
      <c r="V412" s="27"/>
      <c r="W412" s="167" t="s">
        <v>103</v>
      </c>
      <c r="X412" s="27">
        <v>0</v>
      </c>
      <c r="Y412" s="184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4" t="s">
        <v>83</v>
      </c>
      <c r="AF412" s="184" t="s">
        <v>83</v>
      </c>
      <c r="AG412" s="184" t="s">
        <v>83</v>
      </c>
      <c r="AH412" s="184" t="s">
        <v>83</v>
      </c>
      <c r="AI412" s="27"/>
      <c r="AJ412" s="27"/>
      <c r="AK412" s="27">
        <v>1</v>
      </c>
      <c r="AL412" s="27">
        <v>1</v>
      </c>
      <c r="AM412" s="184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物品!B414</f>
        <v>IK1E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|CffFFD24D【史诗】神威虎爪|r</v>
      </c>
      <c r="I413" s="27" t="str">
        <f>VLOOKUP(B413,物品!B:CV,99,FALSE)</f>
        <v>致命倍率|Cffffc926+300%|n|n|r|Cffaaaaaa○|CffFFD24D火之符印+1|r|r|n|n|Cff00ff7f点击穿戴或脱卸。|r</v>
      </c>
      <c r="J413" s="165" t="str">
        <f t="shared" si="198"/>
        <v>|CffFFD24D【史诗】神威虎爪|r</v>
      </c>
      <c r="K413" s="165" t="str">
        <f t="shared" si="199"/>
        <v>致命倍率|Cffffc926+300%|n|n|r|Cffaaaaaa○|CffFFD24D火之符印+1|r|r|n|n|Cff00ff7f点击穿戴或脱卸。|r</v>
      </c>
      <c r="L413" s="27"/>
      <c r="M413" s="166" t="str">
        <f>VLOOKUP(LEFT(RIGHT(B413,5),4),物品!B:CU,20,FALSE)</f>
        <v>ReplaceableTextures\\CommandButtons\\BTNSST09.blp</v>
      </c>
      <c r="N413" s="27">
        <v>0.5</v>
      </c>
      <c r="O413" s="166" t="s">
        <v>108</v>
      </c>
      <c r="P413" s="27">
        <v>0</v>
      </c>
      <c r="Q413" s="27">
        <v>0</v>
      </c>
      <c r="R413" s="184" t="s">
        <v>83</v>
      </c>
      <c r="S413" s="184" t="s">
        <v>83</v>
      </c>
      <c r="T413" s="184" t="s">
        <v>83</v>
      </c>
      <c r="U413" s="184" t="s">
        <v>83</v>
      </c>
      <c r="V413" s="27"/>
      <c r="W413" s="167" t="s">
        <v>103</v>
      </c>
      <c r="X413" s="27">
        <v>0</v>
      </c>
      <c r="Y413" s="184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4" t="s">
        <v>83</v>
      </c>
      <c r="AF413" s="184" t="s">
        <v>83</v>
      </c>
      <c r="AG413" s="184" t="s">
        <v>83</v>
      </c>
      <c r="AH413" s="184" t="s">
        <v>83</v>
      </c>
      <c r="AI413" s="27"/>
      <c r="AJ413" s="27"/>
      <c r="AK413" s="27">
        <v>1</v>
      </c>
      <c r="AL413" s="27">
        <v>1</v>
      </c>
      <c r="AM413" s="184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物品!B415</f>
        <v>IK1F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|CffFFD24D【史诗】神威虎爪|r</v>
      </c>
      <c r="I414" s="27" t="str">
        <f>VLOOKUP(B414,物品!B:CV,99,FALSE)</f>
        <v>致命倍率|Cffffc926+300%|n|n|r|Cffaaaaaa○|CffFFD24D土之符印+1|r|r|n|n|Cff00ff7f点击穿戴或脱卸。|r</v>
      </c>
      <c r="J414" s="165" t="str">
        <f t="shared" si="198"/>
        <v>|CffFFD24D【史诗】神威虎爪|r</v>
      </c>
      <c r="K414" s="165" t="str">
        <f t="shared" si="199"/>
        <v>致命倍率|Cffffc926+300%|n|n|r|Cffaaaaaa○|CffFFD24D土之符印+1|r|r|n|n|Cff00ff7f点击穿戴或脱卸。|r</v>
      </c>
      <c r="L414" s="27"/>
      <c r="M414" s="166" t="str">
        <f>VLOOKUP(LEFT(RIGHT(B414,5),4),物品!B:CU,20,FALSE)</f>
        <v>ReplaceableTextures\\CommandButtons\\BTNSST09.blp</v>
      </c>
      <c r="N414" s="27">
        <v>0.5</v>
      </c>
      <c r="O414" s="166" t="s">
        <v>108</v>
      </c>
      <c r="P414" s="27">
        <v>0</v>
      </c>
      <c r="Q414" s="27">
        <v>0</v>
      </c>
      <c r="R414" s="184" t="s">
        <v>83</v>
      </c>
      <c r="S414" s="184" t="s">
        <v>83</v>
      </c>
      <c r="T414" s="184" t="s">
        <v>83</v>
      </c>
      <c r="U414" s="184" t="s">
        <v>83</v>
      </c>
      <c r="V414" s="27"/>
      <c r="W414" s="167" t="s">
        <v>103</v>
      </c>
      <c r="X414" s="27">
        <v>0</v>
      </c>
      <c r="Y414" s="184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4" t="s">
        <v>83</v>
      </c>
      <c r="AF414" s="184" t="s">
        <v>83</v>
      </c>
      <c r="AG414" s="184" t="s">
        <v>83</v>
      </c>
      <c r="AH414" s="184" t="s">
        <v>83</v>
      </c>
      <c r="AI414" s="27"/>
      <c r="AJ414" s="27"/>
      <c r="AK414" s="27">
        <v>1</v>
      </c>
      <c r="AL414" s="27">
        <v>1</v>
      </c>
      <c r="AM414" s="184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物品!B416</f>
        <v>IK1G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|CffFFD24D【史诗】神威虎爪|r</v>
      </c>
      <c r="I415" s="27" t="str">
        <f>VLOOKUP(B415,物品!B:CV,99,FALSE)</f>
        <v>致命倍率|Cffffc926+300%|n|n|r|Cffaaaaaa○|CffFFD24D光之符印+1|r|r|n|n|Cff00ff7f点击穿戴或脱卸。|r</v>
      </c>
      <c r="J415" s="165" t="str">
        <f t="shared" si="198"/>
        <v>|CffFFD24D【史诗】神威虎爪|r</v>
      </c>
      <c r="K415" s="165" t="str">
        <f t="shared" si="199"/>
        <v>致命倍率|Cffffc926+300%|n|n|r|Cffaaaaaa○|CffFFD24D光之符印+1|r|r|n|n|Cff00ff7f点击穿戴或脱卸。|r</v>
      </c>
      <c r="L415" s="27"/>
      <c r="M415" s="166" t="str">
        <f>VLOOKUP(LEFT(RIGHT(B415,5),4),物品!B:CU,20,FALSE)</f>
        <v>ReplaceableTextures\\CommandButtons\\BTNSST09.blp</v>
      </c>
      <c r="N415" s="27">
        <v>0.5</v>
      </c>
      <c r="O415" s="166" t="s">
        <v>108</v>
      </c>
      <c r="P415" s="27">
        <v>0</v>
      </c>
      <c r="Q415" s="27">
        <v>0</v>
      </c>
      <c r="R415" s="184" t="s">
        <v>83</v>
      </c>
      <c r="S415" s="184" t="s">
        <v>83</v>
      </c>
      <c r="T415" s="184" t="s">
        <v>83</v>
      </c>
      <c r="U415" s="184" t="s">
        <v>83</v>
      </c>
      <c r="V415" s="27"/>
      <c r="W415" s="167" t="s">
        <v>103</v>
      </c>
      <c r="X415" s="27">
        <v>0</v>
      </c>
      <c r="Y415" s="184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4" t="s">
        <v>83</v>
      </c>
      <c r="AF415" s="184" t="s">
        <v>83</v>
      </c>
      <c r="AG415" s="184" t="s">
        <v>83</v>
      </c>
      <c r="AH415" s="184" t="s">
        <v>83</v>
      </c>
      <c r="AI415" s="27"/>
      <c r="AJ415" s="27"/>
      <c r="AK415" s="27">
        <v>1</v>
      </c>
      <c r="AL415" s="27">
        <v>1</v>
      </c>
      <c r="AM415" s="184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物品!B417</f>
        <v>IK1H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|CffFFD24D【史诗】神威虎爪|r</v>
      </c>
      <c r="I416" s="27" t="str">
        <f>VLOOKUP(B416,物品!B:CV,99,FALSE)</f>
        <v>致命倍率|Cffffc926+300%|n|n|r|Cffaaaaaa○|CffFFD24D雷之符印+1|r|r|n|n|Cff00ff7f点击穿戴或脱卸。|r</v>
      </c>
      <c r="J416" s="165" t="str">
        <f t="shared" si="198"/>
        <v>|CffFFD24D【史诗】神威虎爪|r</v>
      </c>
      <c r="K416" s="165" t="str">
        <f t="shared" si="199"/>
        <v>致命倍率|Cffffc926+300%|n|n|r|Cffaaaaaa○|CffFFD24D雷之符印+1|r|r|n|n|Cff00ff7f点击穿戴或脱卸。|r</v>
      </c>
      <c r="L416" s="27"/>
      <c r="M416" s="166" t="str">
        <f>VLOOKUP(LEFT(RIGHT(B416,5),4),物品!B:CU,20,FALSE)</f>
        <v>ReplaceableTextures\\CommandButtons\\BTNSST09.blp</v>
      </c>
      <c r="N416" s="27">
        <v>0.5</v>
      </c>
      <c r="O416" s="166" t="s">
        <v>108</v>
      </c>
      <c r="P416" s="27">
        <v>0</v>
      </c>
      <c r="Q416" s="27">
        <v>0</v>
      </c>
      <c r="R416" s="184" t="s">
        <v>83</v>
      </c>
      <c r="S416" s="184" t="s">
        <v>83</v>
      </c>
      <c r="T416" s="184" t="s">
        <v>83</v>
      </c>
      <c r="U416" s="184" t="s">
        <v>83</v>
      </c>
      <c r="V416" s="27"/>
      <c r="W416" s="167" t="s">
        <v>103</v>
      </c>
      <c r="X416" s="27">
        <v>0</v>
      </c>
      <c r="Y416" s="184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4" t="s">
        <v>83</v>
      </c>
      <c r="AF416" s="184" t="s">
        <v>83</v>
      </c>
      <c r="AG416" s="184" t="s">
        <v>83</v>
      </c>
      <c r="AH416" s="184" t="s">
        <v>83</v>
      </c>
      <c r="AI416" s="27"/>
      <c r="AJ416" s="27"/>
      <c r="AK416" s="27">
        <v>1</v>
      </c>
      <c r="AL416" s="27">
        <v>1</v>
      </c>
      <c r="AM416" s="184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物品!B418</f>
        <v>IK1I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|CffFFD24D【史诗】神威虎爪|r</v>
      </c>
      <c r="I417" s="27" t="str">
        <f>VLOOKUP(B417,物品!B:CV,99,FALSE)</f>
        <v>致命倍率|Cffffc926+300%|n|n|r|Cffaaaaaa○|CffFFD24D暗之符印+1|r|r|n|n|Cff00ff7f点击穿戴或脱卸。|r</v>
      </c>
      <c r="J417" s="165" t="str">
        <f t="shared" si="198"/>
        <v>|CffFFD24D【史诗】神威虎爪|r</v>
      </c>
      <c r="K417" s="165" t="str">
        <f t="shared" si="199"/>
        <v>致命倍率|Cffffc926+300%|n|n|r|Cffaaaaaa○|CffFFD24D暗之符印+1|r|r|n|n|Cff00ff7f点击穿戴或脱卸。|r</v>
      </c>
      <c r="L417" s="27"/>
      <c r="M417" s="166" t="str">
        <f>VLOOKUP(LEFT(RIGHT(B417,5),4),物品!B:CU,20,FALSE)</f>
        <v>ReplaceableTextures\\CommandButtons\\BTNSST09.blp</v>
      </c>
      <c r="N417" s="27">
        <v>0.5</v>
      </c>
      <c r="O417" s="166" t="s">
        <v>108</v>
      </c>
      <c r="P417" s="27">
        <v>0</v>
      </c>
      <c r="Q417" s="27">
        <v>0</v>
      </c>
      <c r="R417" s="184" t="s">
        <v>83</v>
      </c>
      <c r="S417" s="184" t="s">
        <v>83</v>
      </c>
      <c r="T417" s="184" t="s">
        <v>83</v>
      </c>
      <c r="U417" s="184" t="s">
        <v>83</v>
      </c>
      <c r="V417" s="27"/>
      <c r="W417" s="167" t="s">
        <v>103</v>
      </c>
      <c r="X417" s="27">
        <v>0</v>
      </c>
      <c r="Y417" s="184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4" t="s">
        <v>83</v>
      </c>
      <c r="AF417" s="184" t="s">
        <v>83</v>
      </c>
      <c r="AG417" s="184" t="s">
        <v>83</v>
      </c>
      <c r="AH417" s="184" t="s">
        <v>83</v>
      </c>
      <c r="AI417" s="27"/>
      <c r="AJ417" s="27"/>
      <c r="AK417" s="27">
        <v>1</v>
      </c>
      <c r="AL417" s="27">
        <v>1</v>
      </c>
      <c r="AM417" s="184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物品!B419</f>
        <v>IK2A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|CffFFD24D【史诗】佛陀舍利|r</v>
      </c>
      <c r="I418" s="27" t="str">
        <f>VLOOKUP(B418,物品!B:CV,99,FALSE)</f>
        <v>最大生命|Cffffc926+20%|n|n|r|Cffaaaaaa○刻印槽 【空】|r|n|n|Cff00ff7f点击穿戴或脱卸。|r</v>
      </c>
      <c r="J418" s="165" t="str">
        <f t="shared" si="198"/>
        <v>|CffFFD24D【史诗】佛陀舍利|r</v>
      </c>
      <c r="K418" s="165" t="str">
        <f t="shared" si="199"/>
        <v>最大生命|Cffffc926+20%|n|n|r|Cffaaaaaa○刻印槽 【空】|r|n|n|Cff00ff7f点击穿戴或脱卸。|r</v>
      </c>
      <c r="L418" s="27"/>
      <c r="M418" s="166" t="str">
        <f>VLOOKUP(LEFT(RIGHT(B418,5),4),物品!B:CU,20,FALSE)</f>
        <v>ReplaceableTextures\\CommandButtons\\BTNSST10.blp</v>
      </c>
      <c r="N418" s="27">
        <v>0.5</v>
      </c>
      <c r="O418" s="166" t="s">
        <v>108</v>
      </c>
      <c r="P418" s="27">
        <v>0</v>
      </c>
      <c r="Q418" s="27">
        <v>0</v>
      </c>
      <c r="R418" s="184" t="s">
        <v>83</v>
      </c>
      <c r="S418" s="184" t="s">
        <v>83</v>
      </c>
      <c r="T418" s="184" t="s">
        <v>83</v>
      </c>
      <c r="U418" s="184" t="s">
        <v>83</v>
      </c>
      <c r="V418" s="27"/>
      <c r="W418" s="167" t="s">
        <v>103</v>
      </c>
      <c r="X418" s="27">
        <v>0</v>
      </c>
      <c r="Y418" s="184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4" t="s">
        <v>83</v>
      </c>
      <c r="AF418" s="184" t="s">
        <v>83</v>
      </c>
      <c r="AG418" s="184" t="s">
        <v>83</v>
      </c>
      <c r="AH418" s="184" t="s">
        <v>83</v>
      </c>
      <c r="AI418" s="27"/>
      <c r="AJ418" s="27"/>
      <c r="AK418" s="27">
        <v>1</v>
      </c>
      <c r="AL418" s="27">
        <v>1</v>
      </c>
      <c r="AM418" s="184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物品!B420</f>
        <v>IK2B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|CffFFD24D【史诗】佛陀舍利|r</v>
      </c>
      <c r="I419" s="27" t="str">
        <f>VLOOKUP(B419,物品!B:CV,99,FALSE)</f>
        <v>最大生命|Cffffc926+20%|n|n|r|Cffaaaaaa○|CffFFD24D金之符印+1|r|r|n|n|Cff00ff7f点击穿戴或脱卸。|r</v>
      </c>
      <c r="J419" s="165" t="str">
        <f t="shared" si="198"/>
        <v>|CffFFD24D【史诗】佛陀舍利|r</v>
      </c>
      <c r="K419" s="165" t="str">
        <f t="shared" si="199"/>
        <v>最大生命|Cffffc926+20%|n|n|r|Cffaaaaaa○|CffFFD24D金之符印+1|r|r|n|n|Cff00ff7f点击穿戴或脱卸。|r</v>
      </c>
      <c r="L419" s="27"/>
      <c r="M419" s="166" t="str">
        <f>VLOOKUP(LEFT(RIGHT(B419,5),4),物品!B:CU,20,FALSE)</f>
        <v>ReplaceableTextures\\CommandButtons\\BTNSST10.blp</v>
      </c>
      <c r="N419" s="27">
        <v>0.5</v>
      </c>
      <c r="O419" s="166" t="s">
        <v>108</v>
      </c>
      <c r="P419" s="27">
        <v>0</v>
      </c>
      <c r="Q419" s="27">
        <v>0</v>
      </c>
      <c r="R419" s="184" t="s">
        <v>83</v>
      </c>
      <c r="S419" s="184" t="s">
        <v>83</v>
      </c>
      <c r="T419" s="184" t="s">
        <v>83</v>
      </c>
      <c r="U419" s="184" t="s">
        <v>83</v>
      </c>
      <c r="V419" s="27"/>
      <c r="W419" s="167" t="s">
        <v>103</v>
      </c>
      <c r="X419" s="27">
        <v>0</v>
      </c>
      <c r="Y419" s="184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4" t="s">
        <v>83</v>
      </c>
      <c r="AF419" s="184" t="s">
        <v>83</v>
      </c>
      <c r="AG419" s="184" t="s">
        <v>83</v>
      </c>
      <c r="AH419" s="184" t="s">
        <v>83</v>
      </c>
      <c r="AI419" s="27"/>
      <c r="AJ419" s="27"/>
      <c r="AK419" s="27">
        <v>1</v>
      </c>
      <c r="AL419" s="27">
        <v>1</v>
      </c>
      <c r="AM419" s="184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物品!B421</f>
        <v>IK2C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|CffFFD24D【史诗】佛陀舍利|r</v>
      </c>
      <c r="I420" s="27" t="str">
        <f>VLOOKUP(B420,物品!B:CV,99,FALSE)</f>
        <v>最大生命|Cffffc926+20%|n|n|r|Cffaaaaaa○|CffFFD24D木之符印+1|r|r|n|n|Cff00ff7f点击穿戴或脱卸。|r</v>
      </c>
      <c r="J420" s="165" t="str">
        <f t="shared" si="198"/>
        <v>|CffFFD24D【史诗】佛陀舍利|r</v>
      </c>
      <c r="K420" s="165" t="str">
        <f t="shared" si="199"/>
        <v>最大生命|Cffffc926+20%|n|n|r|Cffaaaaaa○|CffFFD24D木之符印+1|r|r|n|n|Cff00ff7f点击穿戴或脱卸。|r</v>
      </c>
      <c r="L420" s="27"/>
      <c r="M420" s="166" t="str">
        <f>VLOOKUP(LEFT(RIGHT(B420,5),4),物品!B:CU,20,FALSE)</f>
        <v>ReplaceableTextures\\CommandButtons\\BTNSST10.blp</v>
      </c>
      <c r="N420" s="27">
        <v>0.5</v>
      </c>
      <c r="O420" s="166" t="s">
        <v>108</v>
      </c>
      <c r="P420" s="27">
        <v>0</v>
      </c>
      <c r="Q420" s="27">
        <v>0</v>
      </c>
      <c r="R420" s="184" t="s">
        <v>83</v>
      </c>
      <c r="S420" s="184" t="s">
        <v>83</v>
      </c>
      <c r="T420" s="184" t="s">
        <v>83</v>
      </c>
      <c r="U420" s="184" t="s">
        <v>83</v>
      </c>
      <c r="V420" s="27"/>
      <c r="W420" s="167" t="s">
        <v>103</v>
      </c>
      <c r="X420" s="27">
        <v>0</v>
      </c>
      <c r="Y420" s="184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4" t="s">
        <v>83</v>
      </c>
      <c r="AF420" s="184" t="s">
        <v>83</v>
      </c>
      <c r="AG420" s="184" t="s">
        <v>83</v>
      </c>
      <c r="AH420" s="184" t="s">
        <v>83</v>
      </c>
      <c r="AI420" s="27"/>
      <c r="AJ420" s="27"/>
      <c r="AK420" s="27">
        <v>1</v>
      </c>
      <c r="AL420" s="27">
        <v>1</v>
      </c>
      <c r="AM420" s="184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物品!B422</f>
        <v>IK2D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|CffFFD24D【史诗】佛陀舍利|r</v>
      </c>
      <c r="I421" s="27" t="str">
        <f>VLOOKUP(B421,物品!B:CV,99,FALSE)</f>
        <v>最大生命|Cffffc926+20%|n|n|r|Cffaaaaaa○|CffFFD24D水之符印+1|r|r|n|n|Cff00ff7f点击穿戴或脱卸。|r</v>
      </c>
      <c r="J421" s="165" t="str">
        <f t="shared" si="198"/>
        <v>|CffFFD24D【史诗】佛陀舍利|r</v>
      </c>
      <c r="K421" s="165" t="str">
        <f t="shared" si="199"/>
        <v>最大生命|Cffffc926+20%|n|n|r|Cffaaaaaa○|CffFFD24D水之符印+1|r|r|n|n|Cff00ff7f点击穿戴或脱卸。|r</v>
      </c>
      <c r="L421" s="27"/>
      <c r="M421" s="166" t="str">
        <f>VLOOKUP(LEFT(RIGHT(B421,5),4),物品!B:CU,20,FALSE)</f>
        <v>ReplaceableTextures\\CommandButtons\\BTNSST10.blp</v>
      </c>
      <c r="N421" s="27">
        <v>0.5</v>
      </c>
      <c r="O421" s="166" t="s">
        <v>108</v>
      </c>
      <c r="P421" s="27">
        <v>0</v>
      </c>
      <c r="Q421" s="27">
        <v>0</v>
      </c>
      <c r="R421" s="184" t="s">
        <v>83</v>
      </c>
      <c r="S421" s="184" t="s">
        <v>83</v>
      </c>
      <c r="T421" s="184" t="s">
        <v>83</v>
      </c>
      <c r="U421" s="184" t="s">
        <v>83</v>
      </c>
      <c r="V421" s="27"/>
      <c r="W421" s="167" t="s">
        <v>103</v>
      </c>
      <c r="X421" s="27">
        <v>0</v>
      </c>
      <c r="Y421" s="184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4" t="s">
        <v>83</v>
      </c>
      <c r="AF421" s="184" t="s">
        <v>83</v>
      </c>
      <c r="AG421" s="184" t="s">
        <v>83</v>
      </c>
      <c r="AH421" s="184" t="s">
        <v>83</v>
      </c>
      <c r="AI421" s="27"/>
      <c r="AJ421" s="27"/>
      <c r="AK421" s="27">
        <v>1</v>
      </c>
      <c r="AL421" s="27">
        <v>1</v>
      </c>
      <c r="AM421" s="184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物品!B423</f>
        <v>IK2E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|CffFFD24D【史诗】佛陀舍利|r</v>
      </c>
      <c r="I422" s="27" t="str">
        <f>VLOOKUP(B422,物品!B:CV,99,FALSE)</f>
        <v>最大生命|Cffffc926+20%|n|n|r|Cffaaaaaa○|CffFFD24D火之符印+1|r|r|n|n|Cff00ff7f点击穿戴或脱卸。|r</v>
      </c>
      <c r="J422" s="165" t="str">
        <f t="shared" si="198"/>
        <v>|CffFFD24D【史诗】佛陀舍利|r</v>
      </c>
      <c r="K422" s="165" t="str">
        <f t="shared" si="199"/>
        <v>最大生命|Cffffc926+20%|n|n|r|Cffaaaaaa○|CffFFD24D火之符印+1|r|r|n|n|Cff00ff7f点击穿戴或脱卸。|r</v>
      </c>
      <c r="L422" s="27"/>
      <c r="M422" s="166" t="str">
        <f>VLOOKUP(LEFT(RIGHT(B422,5),4),物品!B:CU,20,FALSE)</f>
        <v>ReplaceableTextures\\CommandButtons\\BTNSST10.blp</v>
      </c>
      <c r="N422" s="27">
        <v>0.5</v>
      </c>
      <c r="O422" s="166" t="s">
        <v>108</v>
      </c>
      <c r="P422" s="27">
        <v>0</v>
      </c>
      <c r="Q422" s="27">
        <v>0</v>
      </c>
      <c r="R422" s="184" t="s">
        <v>83</v>
      </c>
      <c r="S422" s="184" t="s">
        <v>83</v>
      </c>
      <c r="T422" s="184" t="s">
        <v>83</v>
      </c>
      <c r="U422" s="184" t="s">
        <v>83</v>
      </c>
      <c r="V422" s="27"/>
      <c r="W422" s="167" t="s">
        <v>103</v>
      </c>
      <c r="X422" s="27">
        <v>0</v>
      </c>
      <c r="Y422" s="184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4" t="s">
        <v>83</v>
      </c>
      <c r="AF422" s="184" t="s">
        <v>83</v>
      </c>
      <c r="AG422" s="184" t="s">
        <v>83</v>
      </c>
      <c r="AH422" s="184" t="s">
        <v>83</v>
      </c>
      <c r="AI422" s="27"/>
      <c r="AJ422" s="27"/>
      <c r="AK422" s="27">
        <v>1</v>
      </c>
      <c r="AL422" s="27">
        <v>1</v>
      </c>
      <c r="AM422" s="184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物品!B424</f>
        <v>IK2F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|CffFFD24D【史诗】佛陀舍利|r</v>
      </c>
      <c r="I423" s="27" t="str">
        <f>VLOOKUP(B423,物品!B:CV,99,FALSE)</f>
        <v>最大生命|Cffffc926+20%|n|n|r|Cffaaaaaa○|CffFFD24D土之符印+1|r|r|n|n|Cff00ff7f点击穿戴或脱卸。|r</v>
      </c>
      <c r="J423" s="165" t="str">
        <f t="shared" si="198"/>
        <v>|CffFFD24D【史诗】佛陀舍利|r</v>
      </c>
      <c r="K423" s="165" t="str">
        <f t="shared" si="199"/>
        <v>最大生命|Cffffc926+20%|n|n|r|Cffaaaaaa○|CffFFD24D土之符印+1|r|r|n|n|Cff00ff7f点击穿戴或脱卸。|r</v>
      </c>
      <c r="L423" s="27"/>
      <c r="M423" s="166" t="str">
        <f>VLOOKUP(LEFT(RIGHT(B423,5),4),物品!B:CU,20,FALSE)</f>
        <v>ReplaceableTextures\\CommandButtons\\BTNSST10.blp</v>
      </c>
      <c r="N423" s="27">
        <v>0.5</v>
      </c>
      <c r="O423" s="166" t="s">
        <v>108</v>
      </c>
      <c r="P423" s="27">
        <v>0</v>
      </c>
      <c r="Q423" s="27">
        <v>0</v>
      </c>
      <c r="R423" s="184" t="s">
        <v>83</v>
      </c>
      <c r="S423" s="184" t="s">
        <v>83</v>
      </c>
      <c r="T423" s="184" t="s">
        <v>83</v>
      </c>
      <c r="U423" s="184" t="s">
        <v>83</v>
      </c>
      <c r="V423" s="27"/>
      <c r="W423" s="167" t="s">
        <v>103</v>
      </c>
      <c r="X423" s="27">
        <v>0</v>
      </c>
      <c r="Y423" s="184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4" t="s">
        <v>83</v>
      </c>
      <c r="AF423" s="184" t="s">
        <v>83</v>
      </c>
      <c r="AG423" s="184" t="s">
        <v>83</v>
      </c>
      <c r="AH423" s="184" t="s">
        <v>83</v>
      </c>
      <c r="AI423" s="27"/>
      <c r="AJ423" s="27"/>
      <c r="AK423" s="27">
        <v>1</v>
      </c>
      <c r="AL423" s="27">
        <v>1</v>
      </c>
      <c r="AM423" s="184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物品!B425</f>
        <v>IK2G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|CffFFD24D【史诗】佛陀舍利|r</v>
      </c>
      <c r="I424" s="27" t="str">
        <f>VLOOKUP(B424,物品!B:CV,99,FALSE)</f>
        <v>最大生命|Cffffc926+20%|n|n|r|Cffaaaaaa○|CffFFD24D光之符印+1|r|r|n|n|Cff00ff7f点击穿戴或脱卸。|r</v>
      </c>
      <c r="J424" s="165" t="str">
        <f t="shared" si="198"/>
        <v>|CffFFD24D【史诗】佛陀舍利|r</v>
      </c>
      <c r="K424" s="165" t="str">
        <f t="shared" si="199"/>
        <v>最大生命|Cffffc926+20%|n|n|r|Cffaaaaaa○|CffFFD24D光之符印+1|r|r|n|n|Cff00ff7f点击穿戴或脱卸。|r</v>
      </c>
      <c r="L424" s="27"/>
      <c r="M424" s="166" t="str">
        <f>VLOOKUP(LEFT(RIGHT(B424,5),4),物品!B:CU,20,FALSE)</f>
        <v>ReplaceableTextures\\CommandButtons\\BTNSST10.blp</v>
      </c>
      <c r="N424" s="27">
        <v>0.5</v>
      </c>
      <c r="O424" s="166" t="s">
        <v>108</v>
      </c>
      <c r="P424" s="27">
        <v>0</v>
      </c>
      <c r="Q424" s="27">
        <v>0</v>
      </c>
      <c r="R424" s="184" t="s">
        <v>83</v>
      </c>
      <c r="S424" s="184" t="s">
        <v>83</v>
      </c>
      <c r="T424" s="184" t="s">
        <v>83</v>
      </c>
      <c r="U424" s="184" t="s">
        <v>83</v>
      </c>
      <c r="V424" s="27"/>
      <c r="W424" s="167" t="s">
        <v>103</v>
      </c>
      <c r="X424" s="27">
        <v>0</v>
      </c>
      <c r="Y424" s="184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4" t="s">
        <v>83</v>
      </c>
      <c r="AF424" s="184" t="s">
        <v>83</v>
      </c>
      <c r="AG424" s="184" t="s">
        <v>83</v>
      </c>
      <c r="AH424" s="184" t="s">
        <v>83</v>
      </c>
      <c r="AI424" s="27"/>
      <c r="AJ424" s="27"/>
      <c r="AK424" s="27">
        <v>1</v>
      </c>
      <c r="AL424" s="27">
        <v>1</v>
      </c>
      <c r="AM424" s="184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物品!B426</f>
        <v>IK2H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|CffFFD24D【史诗】佛陀舍利|r</v>
      </c>
      <c r="I425" s="27" t="str">
        <f>VLOOKUP(B425,物品!B:CV,99,FALSE)</f>
        <v>最大生命|Cffffc926+20%|n|n|r|Cffaaaaaa○|CffFFD24D雷之符印+1|r|r|n|n|Cff00ff7f点击穿戴或脱卸。|r</v>
      </c>
      <c r="J425" s="165" t="str">
        <f t="shared" si="198"/>
        <v>|CffFFD24D【史诗】佛陀舍利|r</v>
      </c>
      <c r="K425" s="165" t="str">
        <f t="shared" si="199"/>
        <v>最大生命|Cffffc926+20%|n|n|r|Cffaaaaaa○|CffFFD24D雷之符印+1|r|r|n|n|Cff00ff7f点击穿戴或脱卸。|r</v>
      </c>
      <c r="L425" s="27"/>
      <c r="M425" s="166" t="str">
        <f>VLOOKUP(LEFT(RIGHT(B425,5),4),物品!B:CU,20,FALSE)</f>
        <v>ReplaceableTextures\\CommandButtons\\BTNSST10.blp</v>
      </c>
      <c r="N425" s="27">
        <v>0.5</v>
      </c>
      <c r="O425" s="166" t="s">
        <v>108</v>
      </c>
      <c r="P425" s="27">
        <v>0</v>
      </c>
      <c r="Q425" s="27">
        <v>0</v>
      </c>
      <c r="R425" s="184" t="s">
        <v>83</v>
      </c>
      <c r="S425" s="184" t="s">
        <v>83</v>
      </c>
      <c r="T425" s="184" t="s">
        <v>83</v>
      </c>
      <c r="U425" s="184" t="s">
        <v>83</v>
      </c>
      <c r="V425" s="27"/>
      <c r="W425" s="167" t="s">
        <v>103</v>
      </c>
      <c r="X425" s="27">
        <v>0</v>
      </c>
      <c r="Y425" s="184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4" t="s">
        <v>83</v>
      </c>
      <c r="AF425" s="184" t="s">
        <v>83</v>
      </c>
      <c r="AG425" s="184" t="s">
        <v>83</v>
      </c>
      <c r="AH425" s="184" t="s">
        <v>83</v>
      </c>
      <c r="AI425" s="27"/>
      <c r="AJ425" s="27"/>
      <c r="AK425" s="27">
        <v>1</v>
      </c>
      <c r="AL425" s="27">
        <v>1</v>
      </c>
      <c r="AM425" s="184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物品!B427</f>
        <v>IK2I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|CffFFD24D【史诗】佛陀舍利|r</v>
      </c>
      <c r="I426" s="27" t="str">
        <f>VLOOKUP(B426,物品!B:CV,99,FALSE)</f>
        <v>最大生命|Cffffc926+20%|n|n|r|Cffaaaaaa○|CffFFD24D暗之符印+1|r|r|n|n|Cff00ff7f点击穿戴或脱卸。|r</v>
      </c>
      <c r="J426" s="165" t="str">
        <f t="shared" si="198"/>
        <v>|CffFFD24D【史诗】佛陀舍利|r</v>
      </c>
      <c r="K426" s="165" t="str">
        <f t="shared" si="199"/>
        <v>最大生命|Cffffc926+20%|n|n|r|Cffaaaaaa○|CffFFD24D暗之符印+1|r|r|n|n|Cff00ff7f点击穿戴或脱卸。|r</v>
      </c>
      <c r="L426" s="27"/>
      <c r="M426" s="166" t="str">
        <f>VLOOKUP(LEFT(RIGHT(B426,5),4),物品!B:CU,20,FALSE)</f>
        <v>ReplaceableTextures\\CommandButtons\\BTNSST10.blp</v>
      </c>
      <c r="N426" s="27">
        <v>0.5</v>
      </c>
      <c r="O426" s="166" t="s">
        <v>108</v>
      </c>
      <c r="P426" s="27">
        <v>0</v>
      </c>
      <c r="Q426" s="27">
        <v>0</v>
      </c>
      <c r="R426" s="184" t="s">
        <v>83</v>
      </c>
      <c r="S426" s="184" t="s">
        <v>83</v>
      </c>
      <c r="T426" s="184" t="s">
        <v>83</v>
      </c>
      <c r="U426" s="184" t="s">
        <v>83</v>
      </c>
      <c r="V426" s="27"/>
      <c r="W426" s="167" t="s">
        <v>103</v>
      </c>
      <c r="X426" s="27">
        <v>0</v>
      </c>
      <c r="Y426" s="184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4" t="s">
        <v>83</v>
      </c>
      <c r="AF426" s="184" t="s">
        <v>83</v>
      </c>
      <c r="AG426" s="184" t="s">
        <v>83</v>
      </c>
      <c r="AH426" s="184" t="s">
        <v>83</v>
      </c>
      <c r="AI426" s="27"/>
      <c r="AJ426" s="27"/>
      <c r="AK426" s="27">
        <v>1</v>
      </c>
      <c r="AL426" s="27">
        <v>1</v>
      </c>
      <c r="AM426" s="184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物品!B428</f>
        <v>IK3A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|CffFFD24D【史诗】昊天帝玉|r</v>
      </c>
      <c r="I427" s="27" t="str">
        <f>VLOOKUP(B427,物品!B:CV,99,FALSE)</f>
        <v>道兵伤害|Cffffc926+60%|n|n|r|Cffaaaaaa○刻印槽 【空】|r|n|n|Cff00ff7f点击穿戴或脱卸。|r</v>
      </c>
      <c r="J427" s="165" t="str">
        <f t="shared" si="198"/>
        <v>|CffFFD24D【史诗】昊天帝玉|r</v>
      </c>
      <c r="K427" s="165" t="str">
        <f t="shared" si="199"/>
        <v>道兵伤害|Cffffc926+60%|n|n|r|Cffaaaaaa○刻印槽 【空】|r|n|n|Cff00ff7f点击穿戴或脱卸。|r</v>
      </c>
      <c r="L427" s="27"/>
      <c r="M427" s="166" t="str">
        <f>VLOOKUP(LEFT(RIGHT(B427,5),4),物品!B:CU,20,FALSE)</f>
        <v>ReplaceableTextures\\CommandButtons\\BTNSST11.blp</v>
      </c>
      <c r="N427" s="27">
        <v>0.5</v>
      </c>
      <c r="O427" s="166" t="s">
        <v>108</v>
      </c>
      <c r="P427" s="27">
        <v>0</v>
      </c>
      <c r="Q427" s="27">
        <v>0</v>
      </c>
      <c r="R427" s="184" t="s">
        <v>83</v>
      </c>
      <c r="S427" s="184" t="s">
        <v>83</v>
      </c>
      <c r="T427" s="184" t="s">
        <v>83</v>
      </c>
      <c r="U427" s="184" t="s">
        <v>83</v>
      </c>
      <c r="V427" s="27"/>
      <c r="W427" s="167" t="s">
        <v>103</v>
      </c>
      <c r="X427" s="27">
        <v>0</v>
      </c>
      <c r="Y427" s="184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4" t="s">
        <v>83</v>
      </c>
      <c r="AF427" s="184" t="s">
        <v>83</v>
      </c>
      <c r="AG427" s="184" t="s">
        <v>83</v>
      </c>
      <c r="AH427" s="184" t="s">
        <v>83</v>
      </c>
      <c r="AI427" s="27"/>
      <c r="AJ427" s="27"/>
      <c r="AK427" s="27">
        <v>1</v>
      </c>
      <c r="AL427" s="27">
        <v>1</v>
      </c>
      <c r="AM427" s="184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物品!B429</f>
        <v>IK3B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|CffFFD24D【史诗】昊天帝玉|r</v>
      </c>
      <c r="I428" s="27" t="str">
        <f>VLOOKUP(B428,物品!B:CV,99,FALSE)</f>
        <v>道兵伤害|Cffffc926+60%|n|n|r|Cffaaaaaa○|CffFFD24D金之符印+1|r|r|n|n|Cff00ff7f点击穿戴或脱卸。|r</v>
      </c>
      <c r="J428" s="165" t="str">
        <f t="shared" si="198"/>
        <v>|CffFFD24D【史诗】昊天帝玉|r</v>
      </c>
      <c r="K428" s="165" t="str">
        <f t="shared" si="199"/>
        <v>道兵伤害|Cffffc926+60%|n|n|r|Cffaaaaaa○|CffFFD24D金之符印+1|r|r|n|n|Cff00ff7f点击穿戴或脱卸。|r</v>
      </c>
      <c r="L428" s="27"/>
      <c r="M428" s="166" t="str">
        <f>VLOOKUP(LEFT(RIGHT(B428,5),4),物品!B:CU,20,FALSE)</f>
        <v>ReplaceableTextures\\CommandButtons\\BTNSST11.blp</v>
      </c>
      <c r="N428" s="27">
        <v>0.5</v>
      </c>
      <c r="O428" s="166" t="s">
        <v>108</v>
      </c>
      <c r="P428" s="27">
        <v>0</v>
      </c>
      <c r="Q428" s="27">
        <v>0</v>
      </c>
      <c r="R428" s="184" t="s">
        <v>83</v>
      </c>
      <c r="S428" s="184" t="s">
        <v>83</v>
      </c>
      <c r="T428" s="184" t="s">
        <v>83</v>
      </c>
      <c r="U428" s="184" t="s">
        <v>83</v>
      </c>
      <c r="V428" s="27"/>
      <c r="W428" s="167" t="s">
        <v>103</v>
      </c>
      <c r="X428" s="27">
        <v>0</v>
      </c>
      <c r="Y428" s="184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4" t="s">
        <v>83</v>
      </c>
      <c r="AF428" s="184" t="s">
        <v>83</v>
      </c>
      <c r="AG428" s="184" t="s">
        <v>83</v>
      </c>
      <c r="AH428" s="184" t="s">
        <v>83</v>
      </c>
      <c r="AI428" s="27"/>
      <c r="AJ428" s="27"/>
      <c r="AK428" s="27">
        <v>1</v>
      </c>
      <c r="AL428" s="27">
        <v>1</v>
      </c>
      <c r="AM428" s="184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物品!B430</f>
        <v>IK3C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|CffFFD24D【史诗】昊天帝玉|r</v>
      </c>
      <c r="I429" s="27" t="str">
        <f>VLOOKUP(B429,物品!B:CV,99,FALSE)</f>
        <v>道兵伤害|Cffffc926+60%|n|n|r|Cffaaaaaa○|CffFFD24D木之符印+1|r|r|n|n|Cff00ff7f点击穿戴或脱卸。|r</v>
      </c>
      <c r="J429" s="165" t="str">
        <f t="shared" si="198"/>
        <v>|CffFFD24D【史诗】昊天帝玉|r</v>
      </c>
      <c r="K429" s="165" t="str">
        <f t="shared" si="199"/>
        <v>道兵伤害|Cffffc926+60%|n|n|r|Cffaaaaaa○|CffFFD24D木之符印+1|r|r|n|n|Cff00ff7f点击穿戴或脱卸。|r</v>
      </c>
      <c r="L429" s="27"/>
      <c r="M429" s="166" t="str">
        <f>VLOOKUP(LEFT(RIGHT(B429,5),4),物品!B:CU,20,FALSE)</f>
        <v>ReplaceableTextures\\CommandButtons\\BTNSST11.blp</v>
      </c>
      <c r="N429" s="27">
        <v>0.5</v>
      </c>
      <c r="O429" s="166" t="s">
        <v>108</v>
      </c>
      <c r="P429" s="27">
        <v>0</v>
      </c>
      <c r="Q429" s="27">
        <v>0</v>
      </c>
      <c r="R429" s="184" t="s">
        <v>83</v>
      </c>
      <c r="S429" s="184" t="s">
        <v>83</v>
      </c>
      <c r="T429" s="184" t="s">
        <v>83</v>
      </c>
      <c r="U429" s="184" t="s">
        <v>83</v>
      </c>
      <c r="V429" s="27"/>
      <c r="W429" s="167" t="s">
        <v>103</v>
      </c>
      <c r="X429" s="27">
        <v>0</v>
      </c>
      <c r="Y429" s="184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4" t="s">
        <v>83</v>
      </c>
      <c r="AF429" s="184" t="s">
        <v>83</v>
      </c>
      <c r="AG429" s="184" t="s">
        <v>83</v>
      </c>
      <c r="AH429" s="184" t="s">
        <v>83</v>
      </c>
      <c r="AI429" s="27"/>
      <c r="AJ429" s="27"/>
      <c r="AK429" s="27">
        <v>1</v>
      </c>
      <c r="AL429" s="27">
        <v>1</v>
      </c>
      <c r="AM429" s="184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物品!B431</f>
        <v>IK3D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|CffFFD24D【史诗】昊天帝玉|r</v>
      </c>
      <c r="I430" s="27" t="str">
        <f>VLOOKUP(B430,物品!B:CV,99,FALSE)</f>
        <v>道兵伤害|Cffffc926+60%|n|n|r|Cffaaaaaa○|CffFFD24D水之符印+1|r|r|n|n|Cff00ff7f点击穿戴或脱卸。|r</v>
      </c>
      <c r="J430" s="165" t="str">
        <f t="shared" ref="J430:J489" si="200">H430</f>
        <v>|CffFFD24D【史诗】昊天帝玉|r</v>
      </c>
      <c r="K430" s="165" t="str">
        <f t="shared" ref="K430:K489" si="201">I430</f>
        <v>道兵伤害|Cffffc926+60%|n|n|r|Cffaaaaaa○|CffFFD24D水之符印+1|r|r|n|n|Cff00ff7f点击穿戴或脱卸。|r</v>
      </c>
      <c r="L430" s="27"/>
      <c r="M430" s="166" t="str">
        <f>VLOOKUP(LEFT(RIGHT(B430,5),4),物品!B:CU,20,FALSE)</f>
        <v>ReplaceableTextures\\CommandButtons\\BTNSST11.blp</v>
      </c>
      <c r="N430" s="27">
        <v>0.5</v>
      </c>
      <c r="O430" s="166" t="s">
        <v>108</v>
      </c>
      <c r="P430" s="27">
        <v>0</v>
      </c>
      <c r="Q430" s="27">
        <v>0</v>
      </c>
      <c r="R430" s="184" t="s">
        <v>83</v>
      </c>
      <c r="S430" s="184" t="s">
        <v>83</v>
      </c>
      <c r="T430" s="184" t="s">
        <v>83</v>
      </c>
      <c r="U430" s="184" t="s">
        <v>83</v>
      </c>
      <c r="V430" s="27"/>
      <c r="W430" s="167" t="s">
        <v>103</v>
      </c>
      <c r="X430" s="27">
        <v>0</v>
      </c>
      <c r="Y430" s="184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4" t="s">
        <v>83</v>
      </c>
      <c r="AF430" s="184" t="s">
        <v>83</v>
      </c>
      <c r="AG430" s="184" t="s">
        <v>83</v>
      </c>
      <c r="AH430" s="184" t="s">
        <v>83</v>
      </c>
      <c r="AI430" s="27"/>
      <c r="AJ430" s="27"/>
      <c r="AK430" s="27">
        <v>1</v>
      </c>
      <c r="AL430" s="27">
        <v>1</v>
      </c>
      <c r="AM430" s="184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物品!B432</f>
        <v>IK3E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|CffFFD24D【史诗】昊天帝玉|r</v>
      </c>
      <c r="I431" s="27" t="str">
        <f>VLOOKUP(B431,物品!B:CV,99,FALSE)</f>
        <v>道兵伤害|Cffffc926+60%|n|n|r|Cffaaaaaa○|CffFFD24D火之符印+1|r|r|n|n|Cff00ff7f点击穿戴或脱卸。|r</v>
      </c>
      <c r="J431" s="165" t="str">
        <f t="shared" si="200"/>
        <v>|CffFFD24D【史诗】昊天帝玉|r</v>
      </c>
      <c r="K431" s="165" t="str">
        <f t="shared" si="201"/>
        <v>道兵伤害|Cffffc926+60%|n|n|r|Cffaaaaaa○|CffFFD24D火之符印+1|r|r|n|n|Cff00ff7f点击穿戴或脱卸。|r</v>
      </c>
      <c r="L431" s="27"/>
      <c r="M431" s="166" t="str">
        <f>VLOOKUP(LEFT(RIGHT(B431,5),4),物品!B:CU,20,FALSE)</f>
        <v>ReplaceableTextures\\CommandButtons\\BTNSST11.blp</v>
      </c>
      <c r="N431" s="27">
        <v>0.5</v>
      </c>
      <c r="O431" s="166" t="s">
        <v>108</v>
      </c>
      <c r="P431" s="27">
        <v>0</v>
      </c>
      <c r="Q431" s="27">
        <v>0</v>
      </c>
      <c r="R431" s="184" t="s">
        <v>83</v>
      </c>
      <c r="S431" s="184" t="s">
        <v>83</v>
      </c>
      <c r="T431" s="184" t="s">
        <v>83</v>
      </c>
      <c r="U431" s="184" t="s">
        <v>83</v>
      </c>
      <c r="V431" s="27"/>
      <c r="W431" s="167" t="s">
        <v>103</v>
      </c>
      <c r="X431" s="27">
        <v>0</v>
      </c>
      <c r="Y431" s="184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4" t="s">
        <v>83</v>
      </c>
      <c r="AF431" s="184" t="s">
        <v>83</v>
      </c>
      <c r="AG431" s="184" t="s">
        <v>83</v>
      </c>
      <c r="AH431" s="184" t="s">
        <v>83</v>
      </c>
      <c r="AI431" s="27"/>
      <c r="AJ431" s="27"/>
      <c r="AK431" s="27">
        <v>1</v>
      </c>
      <c r="AL431" s="27">
        <v>1</v>
      </c>
      <c r="AM431" s="184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物品!B433</f>
        <v>IK3F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|CffFFD24D【史诗】昊天帝玉|r</v>
      </c>
      <c r="I432" s="27" t="str">
        <f>VLOOKUP(B432,物品!B:CV,99,FALSE)</f>
        <v>道兵伤害|Cffffc926+60%|n|n|r|Cffaaaaaa○|CffFFD24D土之符印+1|r|r|n|n|Cff00ff7f点击穿戴或脱卸。|r</v>
      </c>
      <c r="J432" s="165" t="str">
        <f t="shared" si="200"/>
        <v>|CffFFD24D【史诗】昊天帝玉|r</v>
      </c>
      <c r="K432" s="165" t="str">
        <f t="shared" si="201"/>
        <v>道兵伤害|Cffffc926+60%|n|n|r|Cffaaaaaa○|CffFFD24D土之符印+1|r|r|n|n|Cff00ff7f点击穿戴或脱卸。|r</v>
      </c>
      <c r="L432" s="27"/>
      <c r="M432" s="166" t="str">
        <f>VLOOKUP(LEFT(RIGHT(B432,5),4),物品!B:CU,20,FALSE)</f>
        <v>ReplaceableTextures\\CommandButtons\\BTNSST11.blp</v>
      </c>
      <c r="N432" s="27">
        <v>0.5</v>
      </c>
      <c r="O432" s="166" t="s">
        <v>108</v>
      </c>
      <c r="P432" s="27">
        <v>0</v>
      </c>
      <c r="Q432" s="27">
        <v>0</v>
      </c>
      <c r="R432" s="184" t="s">
        <v>83</v>
      </c>
      <c r="S432" s="184" t="s">
        <v>83</v>
      </c>
      <c r="T432" s="184" t="s">
        <v>83</v>
      </c>
      <c r="U432" s="184" t="s">
        <v>83</v>
      </c>
      <c r="V432" s="27"/>
      <c r="W432" s="167" t="s">
        <v>103</v>
      </c>
      <c r="X432" s="27">
        <v>0</v>
      </c>
      <c r="Y432" s="184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4" t="s">
        <v>83</v>
      </c>
      <c r="AF432" s="184" t="s">
        <v>83</v>
      </c>
      <c r="AG432" s="184" t="s">
        <v>83</v>
      </c>
      <c r="AH432" s="184" t="s">
        <v>83</v>
      </c>
      <c r="AI432" s="27"/>
      <c r="AJ432" s="27"/>
      <c r="AK432" s="27">
        <v>1</v>
      </c>
      <c r="AL432" s="27">
        <v>1</v>
      </c>
      <c r="AM432" s="184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物品!B434</f>
        <v>IK3G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|CffFFD24D【史诗】昊天帝玉|r</v>
      </c>
      <c r="I433" s="27" t="str">
        <f>VLOOKUP(B433,物品!B:CV,99,FALSE)</f>
        <v>道兵伤害|Cffffc926+60%|n|n|r|Cffaaaaaa○|CffFFD24D光之符印+1|r|r|n|n|Cff00ff7f点击穿戴或脱卸。|r</v>
      </c>
      <c r="J433" s="165" t="str">
        <f t="shared" si="200"/>
        <v>|CffFFD24D【史诗】昊天帝玉|r</v>
      </c>
      <c r="K433" s="165" t="str">
        <f t="shared" si="201"/>
        <v>道兵伤害|Cffffc926+60%|n|n|r|Cffaaaaaa○|CffFFD24D光之符印+1|r|r|n|n|Cff00ff7f点击穿戴或脱卸。|r</v>
      </c>
      <c r="L433" s="27"/>
      <c r="M433" s="166" t="str">
        <f>VLOOKUP(LEFT(RIGHT(B433,5),4),物品!B:CU,20,FALSE)</f>
        <v>ReplaceableTextures\\CommandButtons\\BTNSST11.blp</v>
      </c>
      <c r="N433" s="27">
        <v>0.5</v>
      </c>
      <c r="O433" s="166" t="s">
        <v>108</v>
      </c>
      <c r="P433" s="27">
        <v>0</v>
      </c>
      <c r="Q433" s="27">
        <v>0</v>
      </c>
      <c r="R433" s="184" t="s">
        <v>83</v>
      </c>
      <c r="S433" s="184" t="s">
        <v>83</v>
      </c>
      <c r="T433" s="184" t="s">
        <v>83</v>
      </c>
      <c r="U433" s="184" t="s">
        <v>83</v>
      </c>
      <c r="V433" s="27"/>
      <c r="W433" s="167" t="s">
        <v>103</v>
      </c>
      <c r="X433" s="27">
        <v>0</v>
      </c>
      <c r="Y433" s="184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4" t="s">
        <v>83</v>
      </c>
      <c r="AF433" s="184" t="s">
        <v>83</v>
      </c>
      <c r="AG433" s="184" t="s">
        <v>83</v>
      </c>
      <c r="AH433" s="184" t="s">
        <v>83</v>
      </c>
      <c r="AI433" s="27"/>
      <c r="AJ433" s="27"/>
      <c r="AK433" s="27">
        <v>1</v>
      </c>
      <c r="AL433" s="27">
        <v>1</v>
      </c>
      <c r="AM433" s="184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物品!B435</f>
        <v>IK3H</v>
      </c>
      <c r="C434" s="27" t="s">
        <v>41</v>
      </c>
      <c r="D434" s="27" t="s">
        <v>81</v>
      </c>
      <c r="E434" s="27" t="s">
        <v>82</v>
      </c>
      <c r="F434" s="27"/>
      <c r="G434" s="27"/>
      <c r="H434" s="27" t="str">
        <f>VLOOKUP(LEFT(RIGHT(B434,5),4),物品!B:CU,2,FALSE)</f>
        <v>|CffFFD24D【史诗】昊天帝玉|r</v>
      </c>
      <c r="I434" s="27" t="str">
        <f>VLOOKUP(B434,物品!B:CV,99,FALSE)</f>
        <v>道兵伤害|Cffffc926+60%|n|n|r|Cffaaaaaa○|CffFFD24D雷之符印+1|r|r|n|n|Cff00ff7f点击穿戴或脱卸。|r</v>
      </c>
      <c r="J434" s="165" t="str">
        <f t="shared" si="200"/>
        <v>|CffFFD24D【史诗】昊天帝玉|r</v>
      </c>
      <c r="K434" s="165" t="str">
        <f t="shared" si="201"/>
        <v>道兵伤害|Cffffc926+60%|n|n|r|Cffaaaaaa○|CffFFD24D雷之符印+1|r|r|n|n|Cff00ff7f点击穿戴或脱卸。|r</v>
      </c>
      <c r="L434" s="27"/>
      <c r="M434" s="166" t="str">
        <f>VLOOKUP(LEFT(RIGHT(B434,5),4),物品!B:CU,20,FALSE)</f>
        <v>ReplaceableTextures\\CommandButtons\\BTNSST11.blp</v>
      </c>
      <c r="N434" s="27">
        <v>0.5</v>
      </c>
      <c r="O434" s="166" t="s">
        <v>108</v>
      </c>
      <c r="P434" s="27">
        <v>0</v>
      </c>
      <c r="Q434" s="27">
        <v>0</v>
      </c>
      <c r="R434" s="184" t="s">
        <v>83</v>
      </c>
      <c r="S434" s="184" t="s">
        <v>83</v>
      </c>
      <c r="T434" s="184" t="s">
        <v>83</v>
      </c>
      <c r="U434" s="184" t="s">
        <v>83</v>
      </c>
      <c r="V434" s="27"/>
      <c r="W434" s="167" t="s">
        <v>103</v>
      </c>
      <c r="X434" s="27">
        <v>0</v>
      </c>
      <c r="Y434" s="184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4" t="s">
        <v>83</v>
      </c>
      <c r="AF434" s="184" t="s">
        <v>83</v>
      </c>
      <c r="AG434" s="184" t="s">
        <v>83</v>
      </c>
      <c r="AH434" s="184" t="s">
        <v>83</v>
      </c>
      <c r="AI434" s="27"/>
      <c r="AJ434" s="27"/>
      <c r="AK434" s="27">
        <v>1</v>
      </c>
      <c r="AL434" s="27">
        <v>1</v>
      </c>
      <c r="AM434" s="184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物品!B436</f>
        <v>IK3I</v>
      </c>
      <c r="C435" s="27" t="s">
        <v>41</v>
      </c>
      <c r="D435" s="27" t="s">
        <v>81</v>
      </c>
      <c r="E435" s="27" t="s">
        <v>82</v>
      </c>
      <c r="F435" s="27"/>
      <c r="G435" s="27"/>
      <c r="H435" s="27" t="str">
        <f>VLOOKUP(LEFT(RIGHT(B435,5),4),物品!B:CU,2,FALSE)</f>
        <v>|CffFFD24D【史诗】昊天帝玉|r</v>
      </c>
      <c r="I435" s="27" t="str">
        <f>VLOOKUP(B435,物品!B:CV,99,FALSE)</f>
        <v>道兵伤害|Cffffc926+60%|n|n|r|Cffaaaaaa○|CffFFD24D暗之符印+1|r|r|n|n|Cff00ff7f点击穿戴或脱卸。|r</v>
      </c>
      <c r="J435" s="165" t="str">
        <f t="shared" si="200"/>
        <v>|CffFFD24D【史诗】昊天帝玉|r</v>
      </c>
      <c r="K435" s="165" t="str">
        <f t="shared" si="201"/>
        <v>道兵伤害|Cffffc926+60%|n|n|r|Cffaaaaaa○|CffFFD24D暗之符印+1|r|r|n|n|Cff00ff7f点击穿戴或脱卸。|r</v>
      </c>
      <c r="L435" s="27"/>
      <c r="M435" s="166" t="str">
        <f>VLOOKUP(LEFT(RIGHT(B435,5),4),物品!B:CU,20,FALSE)</f>
        <v>ReplaceableTextures\\CommandButtons\\BTNSST11.blp</v>
      </c>
      <c r="N435" s="27">
        <v>0.5</v>
      </c>
      <c r="O435" s="166" t="s">
        <v>108</v>
      </c>
      <c r="P435" s="27">
        <v>0</v>
      </c>
      <c r="Q435" s="27">
        <v>0</v>
      </c>
      <c r="R435" s="184" t="s">
        <v>83</v>
      </c>
      <c r="S435" s="184" t="s">
        <v>83</v>
      </c>
      <c r="T435" s="184" t="s">
        <v>83</v>
      </c>
      <c r="U435" s="184" t="s">
        <v>83</v>
      </c>
      <c r="V435" s="27"/>
      <c r="W435" s="167" t="s">
        <v>103</v>
      </c>
      <c r="X435" s="27">
        <v>0</v>
      </c>
      <c r="Y435" s="184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4" t="s">
        <v>83</v>
      </c>
      <c r="AF435" s="184" t="s">
        <v>83</v>
      </c>
      <c r="AG435" s="184" t="s">
        <v>83</v>
      </c>
      <c r="AH435" s="184" t="s">
        <v>83</v>
      </c>
      <c r="AI435" s="27"/>
      <c r="AJ435" s="27"/>
      <c r="AK435" s="27">
        <v>1</v>
      </c>
      <c r="AL435" s="27">
        <v>1</v>
      </c>
      <c r="AM435" s="184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物品!B437</f>
        <v>IK4A</v>
      </c>
      <c r="C436" s="27" t="s">
        <v>41</v>
      </c>
      <c r="D436" s="27" t="s">
        <v>81</v>
      </c>
      <c r="E436" s="27" t="s">
        <v>82</v>
      </c>
      <c r="F436" s="27"/>
      <c r="G436" s="27"/>
      <c r="H436" s="27" t="str">
        <f>VLOOKUP(LEFT(RIGHT(B436,5),4),物品!B:CU,2,FALSE)</f>
        <v>|CffFFD24D【史诗】应龙珠|r</v>
      </c>
      <c r="I436" s="27" t="str">
        <f>VLOOKUP(B436,物品!B:CV,99,FALSE)</f>
        <v>攻击|Cffffc926+50000|r，攻击|Cffffc926+12%|n|n|r|Cffaaaaaa○刻印槽 【空】|r|n|n|Cff00ff7f点击穿戴或脱卸。|r</v>
      </c>
      <c r="J436" s="165" t="str">
        <f t="shared" si="200"/>
        <v>|CffFFD24D【史诗】应龙珠|r</v>
      </c>
      <c r="K436" s="165" t="str">
        <f t="shared" si="201"/>
        <v>攻击|Cffffc926+50000|r，攻击|Cffffc926+12%|n|n|r|Cffaaaaaa○刻印槽 【空】|r|n|n|Cff00ff7f点击穿戴或脱卸。|r</v>
      </c>
      <c r="L436" s="27"/>
      <c r="M436" s="166" t="str">
        <f>VLOOKUP(LEFT(RIGHT(B436,5),4),物品!B:CU,20,FALSE)</f>
        <v>ReplaceableTextures\\CommandButtons\\BTNSST12.blp</v>
      </c>
      <c r="N436" s="27">
        <v>0.5</v>
      </c>
      <c r="O436" s="166" t="s">
        <v>108</v>
      </c>
      <c r="P436" s="27">
        <v>0</v>
      </c>
      <c r="Q436" s="27">
        <v>0</v>
      </c>
      <c r="R436" s="184" t="s">
        <v>83</v>
      </c>
      <c r="S436" s="184" t="s">
        <v>83</v>
      </c>
      <c r="T436" s="184" t="s">
        <v>83</v>
      </c>
      <c r="U436" s="184" t="s">
        <v>83</v>
      </c>
      <c r="V436" s="27"/>
      <c r="W436" s="167" t="s">
        <v>103</v>
      </c>
      <c r="X436" s="27">
        <v>0</v>
      </c>
      <c r="Y436" s="184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4" t="s">
        <v>83</v>
      </c>
      <c r="AF436" s="184" t="s">
        <v>83</v>
      </c>
      <c r="AG436" s="184" t="s">
        <v>83</v>
      </c>
      <c r="AH436" s="184" t="s">
        <v>83</v>
      </c>
      <c r="AI436" s="27"/>
      <c r="AJ436" s="27"/>
      <c r="AK436" s="27">
        <v>1</v>
      </c>
      <c r="AL436" s="27">
        <v>1</v>
      </c>
      <c r="AM436" s="184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物品!B438</f>
        <v>IK4B</v>
      </c>
      <c r="C437" s="27" t="s">
        <v>41</v>
      </c>
      <c r="D437" s="27" t="s">
        <v>81</v>
      </c>
      <c r="E437" s="27" t="s">
        <v>82</v>
      </c>
      <c r="F437" s="27"/>
      <c r="G437" s="27"/>
      <c r="H437" s="27" t="str">
        <f>VLOOKUP(LEFT(RIGHT(B437,5),4),物品!B:CU,2,FALSE)</f>
        <v>|CffFFD24D【史诗】应龙珠|r</v>
      </c>
      <c r="I437" s="27" t="str">
        <f>VLOOKUP(B437,物品!B:CV,99,FALSE)</f>
        <v>攻击|Cffffc926+50000|r，攻击|Cffffc926+12%|n|n|r|Cffaaaaaa○|CffFFD24D金之符印+1|r|r|n|n|Cff00ff7f点击穿戴或脱卸。|r</v>
      </c>
      <c r="J437" s="165" t="str">
        <f t="shared" si="200"/>
        <v>|CffFFD24D【史诗】应龙珠|r</v>
      </c>
      <c r="K437" s="165" t="str">
        <f t="shared" si="201"/>
        <v>攻击|Cffffc926+50000|r，攻击|Cffffc926+12%|n|n|r|Cffaaaaaa○|CffFFD24D金之符印+1|r|r|n|n|Cff00ff7f点击穿戴或脱卸。|r</v>
      </c>
      <c r="L437" s="27"/>
      <c r="M437" s="166" t="str">
        <f>VLOOKUP(LEFT(RIGHT(B437,5),4),物品!B:CU,20,FALSE)</f>
        <v>ReplaceableTextures\\CommandButtons\\BTNSST12.blp</v>
      </c>
      <c r="N437" s="27">
        <v>0.5</v>
      </c>
      <c r="O437" s="166" t="s">
        <v>108</v>
      </c>
      <c r="P437" s="27">
        <v>0</v>
      </c>
      <c r="Q437" s="27">
        <v>0</v>
      </c>
      <c r="R437" s="184" t="s">
        <v>83</v>
      </c>
      <c r="S437" s="184" t="s">
        <v>83</v>
      </c>
      <c r="T437" s="184" t="s">
        <v>83</v>
      </c>
      <c r="U437" s="184" t="s">
        <v>83</v>
      </c>
      <c r="V437" s="27"/>
      <c r="W437" s="167" t="s">
        <v>103</v>
      </c>
      <c r="X437" s="27">
        <v>0</v>
      </c>
      <c r="Y437" s="184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4" t="s">
        <v>83</v>
      </c>
      <c r="AF437" s="184" t="s">
        <v>83</v>
      </c>
      <c r="AG437" s="184" t="s">
        <v>83</v>
      </c>
      <c r="AH437" s="184" t="s">
        <v>83</v>
      </c>
      <c r="AI437" s="27"/>
      <c r="AJ437" s="27"/>
      <c r="AK437" s="27">
        <v>1</v>
      </c>
      <c r="AL437" s="27">
        <v>1</v>
      </c>
      <c r="AM437" s="184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物品!B439</f>
        <v>IK4C</v>
      </c>
      <c r="C438" s="27" t="s">
        <v>41</v>
      </c>
      <c r="D438" s="27" t="s">
        <v>81</v>
      </c>
      <c r="E438" s="27" t="s">
        <v>82</v>
      </c>
      <c r="F438" s="27"/>
      <c r="G438" s="27"/>
      <c r="H438" s="27" t="str">
        <f>VLOOKUP(LEFT(RIGHT(B438,5),4),物品!B:CU,2,FALSE)</f>
        <v>|CffFFD24D【史诗】应龙珠|r</v>
      </c>
      <c r="I438" s="27" t="str">
        <f>VLOOKUP(B438,物品!B:CV,99,FALSE)</f>
        <v>攻击|Cffffc926+50000|r，攻击|Cffffc926+12%|n|n|r|Cffaaaaaa○|CffFFD24D木之符印+1|r|r|n|n|Cff00ff7f点击穿戴或脱卸。|r</v>
      </c>
      <c r="J438" s="165" t="str">
        <f t="shared" si="200"/>
        <v>|CffFFD24D【史诗】应龙珠|r</v>
      </c>
      <c r="K438" s="165" t="str">
        <f t="shared" si="201"/>
        <v>攻击|Cffffc926+50000|r，攻击|Cffffc926+12%|n|n|r|Cffaaaaaa○|CffFFD24D木之符印+1|r|r|n|n|Cff00ff7f点击穿戴或脱卸。|r</v>
      </c>
      <c r="L438" s="27"/>
      <c r="M438" s="166" t="str">
        <f>VLOOKUP(LEFT(RIGHT(B438,5),4),物品!B:CU,20,FALSE)</f>
        <v>ReplaceableTextures\\CommandButtons\\BTNSST12.blp</v>
      </c>
      <c r="N438" s="27">
        <v>0.5</v>
      </c>
      <c r="O438" s="166" t="s">
        <v>108</v>
      </c>
      <c r="P438" s="27">
        <v>0</v>
      </c>
      <c r="Q438" s="27">
        <v>0</v>
      </c>
      <c r="R438" s="184" t="s">
        <v>83</v>
      </c>
      <c r="S438" s="184" t="s">
        <v>83</v>
      </c>
      <c r="T438" s="184" t="s">
        <v>83</v>
      </c>
      <c r="U438" s="184" t="s">
        <v>83</v>
      </c>
      <c r="V438" s="27"/>
      <c r="W438" s="167" t="s">
        <v>103</v>
      </c>
      <c r="X438" s="27">
        <v>0</v>
      </c>
      <c r="Y438" s="184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4" t="s">
        <v>83</v>
      </c>
      <c r="AF438" s="184" t="s">
        <v>83</v>
      </c>
      <c r="AG438" s="184" t="s">
        <v>83</v>
      </c>
      <c r="AH438" s="184" t="s">
        <v>83</v>
      </c>
      <c r="AI438" s="27"/>
      <c r="AJ438" s="27"/>
      <c r="AK438" s="27">
        <v>1</v>
      </c>
      <c r="AL438" s="27">
        <v>1</v>
      </c>
      <c r="AM438" s="184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物品!B440</f>
        <v>IK4D</v>
      </c>
      <c r="C439" s="27" t="s">
        <v>41</v>
      </c>
      <c r="D439" s="27" t="s">
        <v>81</v>
      </c>
      <c r="E439" s="27" t="s">
        <v>82</v>
      </c>
      <c r="F439" s="27"/>
      <c r="G439" s="27"/>
      <c r="H439" s="27" t="str">
        <f>VLOOKUP(LEFT(RIGHT(B439,5),4),物品!B:CU,2,FALSE)</f>
        <v>|CffFFD24D【史诗】应龙珠|r</v>
      </c>
      <c r="I439" s="27" t="str">
        <f>VLOOKUP(B439,物品!B:CV,99,FALSE)</f>
        <v>攻击|Cffffc926+50000|r，攻击|Cffffc926+12%|n|n|r|Cffaaaaaa○|CffFFD24D水之符印+1|r|r|n|n|Cff00ff7f点击穿戴或脱卸。|r</v>
      </c>
      <c r="J439" s="165" t="str">
        <f t="shared" si="200"/>
        <v>|CffFFD24D【史诗】应龙珠|r</v>
      </c>
      <c r="K439" s="165" t="str">
        <f t="shared" si="201"/>
        <v>攻击|Cffffc926+50000|r，攻击|Cffffc926+12%|n|n|r|Cffaaaaaa○|CffFFD24D水之符印+1|r|r|n|n|Cff00ff7f点击穿戴或脱卸。|r</v>
      </c>
      <c r="L439" s="27"/>
      <c r="M439" s="166" t="str">
        <f>VLOOKUP(LEFT(RIGHT(B439,5),4),物品!B:CU,20,FALSE)</f>
        <v>ReplaceableTextures\\CommandButtons\\BTNSST12.blp</v>
      </c>
      <c r="N439" s="27">
        <v>0.5</v>
      </c>
      <c r="O439" s="166" t="s">
        <v>108</v>
      </c>
      <c r="P439" s="27">
        <v>0</v>
      </c>
      <c r="Q439" s="27">
        <v>0</v>
      </c>
      <c r="R439" s="184" t="s">
        <v>83</v>
      </c>
      <c r="S439" s="184" t="s">
        <v>83</v>
      </c>
      <c r="T439" s="184" t="s">
        <v>83</v>
      </c>
      <c r="U439" s="184" t="s">
        <v>83</v>
      </c>
      <c r="V439" s="27"/>
      <c r="W439" s="167" t="s">
        <v>103</v>
      </c>
      <c r="X439" s="27">
        <v>0</v>
      </c>
      <c r="Y439" s="184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4" t="s">
        <v>83</v>
      </c>
      <c r="AF439" s="184" t="s">
        <v>83</v>
      </c>
      <c r="AG439" s="184" t="s">
        <v>83</v>
      </c>
      <c r="AH439" s="184" t="s">
        <v>83</v>
      </c>
      <c r="AI439" s="27"/>
      <c r="AJ439" s="27"/>
      <c r="AK439" s="27">
        <v>1</v>
      </c>
      <c r="AL439" s="27">
        <v>1</v>
      </c>
      <c r="AM439" s="184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物品!B441</f>
        <v>IK4E</v>
      </c>
      <c r="C440" s="27" t="s">
        <v>41</v>
      </c>
      <c r="D440" s="27" t="s">
        <v>81</v>
      </c>
      <c r="E440" s="27" t="s">
        <v>82</v>
      </c>
      <c r="F440" s="27"/>
      <c r="G440" s="27"/>
      <c r="H440" s="27" t="str">
        <f>VLOOKUP(LEFT(RIGHT(B440,5),4),物品!B:CU,2,FALSE)</f>
        <v>|CffFFD24D【史诗】应龙珠|r</v>
      </c>
      <c r="I440" s="27" t="str">
        <f>VLOOKUP(B440,物品!B:CV,99,FALSE)</f>
        <v>攻击|Cffffc926+50000|r，攻击|Cffffc926+12%|n|n|r|Cffaaaaaa○|CffFFD24D火之符印+1|r|r|n|n|Cff00ff7f点击穿戴或脱卸。|r</v>
      </c>
      <c r="J440" s="165" t="str">
        <f t="shared" si="200"/>
        <v>|CffFFD24D【史诗】应龙珠|r</v>
      </c>
      <c r="K440" s="165" t="str">
        <f t="shared" si="201"/>
        <v>攻击|Cffffc926+50000|r，攻击|Cffffc926+12%|n|n|r|Cffaaaaaa○|CffFFD24D火之符印+1|r|r|n|n|Cff00ff7f点击穿戴或脱卸。|r</v>
      </c>
      <c r="L440" s="27"/>
      <c r="M440" s="166" t="str">
        <f>VLOOKUP(LEFT(RIGHT(B440,5),4),物品!B:CU,20,FALSE)</f>
        <v>ReplaceableTextures\\CommandButtons\\BTNSST12.blp</v>
      </c>
      <c r="N440" s="27">
        <v>0.5</v>
      </c>
      <c r="O440" s="166" t="s">
        <v>108</v>
      </c>
      <c r="P440" s="27">
        <v>0</v>
      </c>
      <c r="Q440" s="27">
        <v>0</v>
      </c>
      <c r="R440" s="184" t="s">
        <v>83</v>
      </c>
      <c r="S440" s="184" t="s">
        <v>83</v>
      </c>
      <c r="T440" s="184" t="s">
        <v>83</v>
      </c>
      <c r="U440" s="184" t="s">
        <v>83</v>
      </c>
      <c r="V440" s="27"/>
      <c r="W440" s="167" t="s">
        <v>103</v>
      </c>
      <c r="X440" s="27">
        <v>0</v>
      </c>
      <c r="Y440" s="184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4" t="s">
        <v>83</v>
      </c>
      <c r="AF440" s="184" t="s">
        <v>83</v>
      </c>
      <c r="AG440" s="184" t="s">
        <v>83</v>
      </c>
      <c r="AH440" s="184" t="s">
        <v>83</v>
      </c>
      <c r="AI440" s="27"/>
      <c r="AJ440" s="27"/>
      <c r="AK440" s="27">
        <v>1</v>
      </c>
      <c r="AL440" s="27">
        <v>1</v>
      </c>
      <c r="AM440" s="184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物品!B442</f>
        <v>IK4F</v>
      </c>
      <c r="C441" s="27" t="s">
        <v>41</v>
      </c>
      <c r="D441" s="27" t="s">
        <v>81</v>
      </c>
      <c r="E441" s="27" t="s">
        <v>82</v>
      </c>
      <c r="F441" s="27"/>
      <c r="G441" s="27"/>
      <c r="H441" s="27" t="str">
        <f>VLOOKUP(LEFT(RIGHT(B441,5),4),物品!B:CU,2,FALSE)</f>
        <v>|CffFFD24D【史诗】应龙珠|r</v>
      </c>
      <c r="I441" s="27" t="str">
        <f>VLOOKUP(B441,物品!B:CV,99,FALSE)</f>
        <v>攻击|Cffffc926+50000|r，攻击|Cffffc926+12%|n|n|r|Cffaaaaaa○|CffFFD24D土之符印+1|r|r|n|n|Cff00ff7f点击穿戴或脱卸。|r</v>
      </c>
      <c r="J441" s="165" t="str">
        <f t="shared" si="200"/>
        <v>|CffFFD24D【史诗】应龙珠|r</v>
      </c>
      <c r="K441" s="165" t="str">
        <f t="shared" si="201"/>
        <v>攻击|Cffffc926+50000|r，攻击|Cffffc926+12%|n|n|r|Cffaaaaaa○|CffFFD24D土之符印+1|r|r|n|n|Cff00ff7f点击穿戴或脱卸。|r</v>
      </c>
      <c r="L441" s="27"/>
      <c r="M441" s="166" t="str">
        <f>VLOOKUP(LEFT(RIGHT(B441,5),4),物品!B:CU,20,FALSE)</f>
        <v>ReplaceableTextures\\CommandButtons\\BTNSST12.blp</v>
      </c>
      <c r="N441" s="27">
        <v>0.5</v>
      </c>
      <c r="O441" s="166" t="s">
        <v>108</v>
      </c>
      <c r="P441" s="27">
        <v>0</v>
      </c>
      <c r="Q441" s="27">
        <v>0</v>
      </c>
      <c r="R441" s="184" t="s">
        <v>83</v>
      </c>
      <c r="S441" s="184" t="s">
        <v>83</v>
      </c>
      <c r="T441" s="184" t="s">
        <v>83</v>
      </c>
      <c r="U441" s="184" t="s">
        <v>83</v>
      </c>
      <c r="V441" s="27"/>
      <c r="W441" s="167" t="s">
        <v>103</v>
      </c>
      <c r="X441" s="27">
        <v>0</v>
      </c>
      <c r="Y441" s="184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4" t="s">
        <v>83</v>
      </c>
      <c r="AF441" s="184" t="s">
        <v>83</v>
      </c>
      <c r="AG441" s="184" t="s">
        <v>83</v>
      </c>
      <c r="AH441" s="184" t="s">
        <v>83</v>
      </c>
      <c r="AI441" s="27"/>
      <c r="AJ441" s="27"/>
      <c r="AK441" s="27">
        <v>1</v>
      </c>
      <c r="AL441" s="27">
        <v>1</v>
      </c>
      <c r="AM441" s="184" t="s">
        <v>83</v>
      </c>
      <c r="AN441" s="27">
        <v>0</v>
      </c>
      <c r="AO441" s="27">
        <v>0</v>
      </c>
      <c r="AP441" s="27">
        <v>1</v>
      </c>
    </row>
    <row r="442" spans="1:42" ht="15">
      <c r="A442" s="163"/>
      <c r="B442" s="27" t="str">
        <f>物品!B443</f>
        <v>IK4G</v>
      </c>
      <c r="C442" s="27" t="s">
        <v>41</v>
      </c>
      <c r="D442" s="27" t="s">
        <v>81</v>
      </c>
      <c r="E442" s="27" t="s">
        <v>82</v>
      </c>
      <c r="F442" s="27"/>
      <c r="G442" s="27"/>
      <c r="H442" s="27" t="str">
        <f>VLOOKUP(LEFT(RIGHT(B442,5),4),物品!B:CU,2,FALSE)</f>
        <v>|CffFFD24D【史诗】应龙珠|r</v>
      </c>
      <c r="I442" s="27" t="str">
        <f>VLOOKUP(B442,物品!B:CV,99,FALSE)</f>
        <v>攻击|Cffffc926+50000|r，攻击|Cffffc926+12%|n|n|r|Cffaaaaaa○|CffFFD24D光之符印+1|r|r|n|n|Cff00ff7f点击穿戴或脱卸。|r</v>
      </c>
      <c r="J442" s="165" t="str">
        <f t="shared" si="200"/>
        <v>|CffFFD24D【史诗】应龙珠|r</v>
      </c>
      <c r="K442" s="165" t="str">
        <f t="shared" si="201"/>
        <v>攻击|Cffffc926+50000|r，攻击|Cffffc926+12%|n|n|r|Cffaaaaaa○|CffFFD24D光之符印+1|r|r|n|n|Cff00ff7f点击穿戴或脱卸。|r</v>
      </c>
      <c r="L442" s="27"/>
      <c r="M442" s="166" t="str">
        <f>VLOOKUP(LEFT(RIGHT(B442,5),4),物品!B:CU,20,FALSE)</f>
        <v>ReplaceableTextures\\CommandButtons\\BTNSST12.blp</v>
      </c>
      <c r="N442" s="27">
        <v>0.5</v>
      </c>
      <c r="O442" s="166" t="s">
        <v>108</v>
      </c>
      <c r="P442" s="27">
        <v>0</v>
      </c>
      <c r="Q442" s="27">
        <v>0</v>
      </c>
      <c r="R442" s="184" t="s">
        <v>83</v>
      </c>
      <c r="S442" s="184" t="s">
        <v>83</v>
      </c>
      <c r="T442" s="184" t="s">
        <v>83</v>
      </c>
      <c r="U442" s="184" t="s">
        <v>83</v>
      </c>
      <c r="V442" s="27"/>
      <c r="W442" s="167" t="s">
        <v>103</v>
      </c>
      <c r="X442" s="27">
        <v>0</v>
      </c>
      <c r="Y442" s="184" t="s">
        <v>83</v>
      </c>
      <c r="Z442" s="27">
        <v>0</v>
      </c>
      <c r="AA442" s="27">
        <v>0</v>
      </c>
      <c r="AB442" s="27">
        <v>10</v>
      </c>
      <c r="AC442" s="27">
        <v>1</v>
      </c>
      <c r="AD442" s="27">
        <v>1</v>
      </c>
      <c r="AE442" s="184" t="s">
        <v>83</v>
      </c>
      <c r="AF442" s="184" t="s">
        <v>83</v>
      </c>
      <c r="AG442" s="184" t="s">
        <v>83</v>
      </c>
      <c r="AH442" s="184" t="s">
        <v>83</v>
      </c>
      <c r="AI442" s="27"/>
      <c r="AJ442" s="27"/>
      <c r="AK442" s="27">
        <v>1</v>
      </c>
      <c r="AL442" s="27">
        <v>1</v>
      </c>
      <c r="AM442" s="184" t="s">
        <v>83</v>
      </c>
      <c r="AN442" s="27">
        <v>0</v>
      </c>
      <c r="AO442" s="27">
        <v>0</v>
      </c>
      <c r="AP442" s="27">
        <v>1</v>
      </c>
    </row>
    <row r="443" spans="1:42" ht="15">
      <c r="A443" s="163"/>
      <c r="B443" s="27" t="str">
        <f>物品!B444</f>
        <v>IK4H</v>
      </c>
      <c r="C443" s="27" t="s">
        <v>41</v>
      </c>
      <c r="D443" s="27" t="s">
        <v>81</v>
      </c>
      <c r="E443" s="27" t="s">
        <v>82</v>
      </c>
      <c r="F443" s="27"/>
      <c r="G443" s="27"/>
      <c r="H443" s="27" t="str">
        <f>VLOOKUP(LEFT(RIGHT(B443,5),4),物品!B:CU,2,FALSE)</f>
        <v>|CffFFD24D【史诗】应龙珠|r</v>
      </c>
      <c r="I443" s="27" t="str">
        <f>VLOOKUP(B443,物品!B:CV,99,FALSE)</f>
        <v>攻击|Cffffc926+50000|r，攻击|Cffffc926+12%|n|n|r|Cffaaaaaa○|CffFFD24D雷之符印+1|r|r|n|n|Cff00ff7f点击穿戴或脱卸。|r</v>
      </c>
      <c r="J443" s="165" t="str">
        <f t="shared" si="200"/>
        <v>|CffFFD24D【史诗】应龙珠|r</v>
      </c>
      <c r="K443" s="165" t="str">
        <f t="shared" si="201"/>
        <v>攻击|Cffffc926+50000|r，攻击|Cffffc926+12%|n|n|r|Cffaaaaaa○|CffFFD24D雷之符印+1|r|r|n|n|Cff00ff7f点击穿戴或脱卸。|r</v>
      </c>
      <c r="L443" s="27"/>
      <c r="M443" s="166" t="str">
        <f>VLOOKUP(LEFT(RIGHT(B443,5),4),物品!B:CU,20,FALSE)</f>
        <v>ReplaceableTextures\\CommandButtons\\BTNSST12.blp</v>
      </c>
      <c r="N443" s="27">
        <v>0.5</v>
      </c>
      <c r="O443" s="166" t="s">
        <v>108</v>
      </c>
      <c r="P443" s="27">
        <v>0</v>
      </c>
      <c r="Q443" s="27">
        <v>0</v>
      </c>
      <c r="R443" s="184" t="s">
        <v>83</v>
      </c>
      <c r="S443" s="184" t="s">
        <v>83</v>
      </c>
      <c r="T443" s="184" t="s">
        <v>83</v>
      </c>
      <c r="U443" s="184" t="s">
        <v>83</v>
      </c>
      <c r="V443" s="27"/>
      <c r="W443" s="167" t="s">
        <v>103</v>
      </c>
      <c r="X443" s="27">
        <v>0</v>
      </c>
      <c r="Y443" s="184" t="s">
        <v>83</v>
      </c>
      <c r="Z443" s="27">
        <v>0</v>
      </c>
      <c r="AA443" s="27">
        <v>0</v>
      </c>
      <c r="AB443" s="27">
        <v>10</v>
      </c>
      <c r="AC443" s="27">
        <v>1</v>
      </c>
      <c r="AD443" s="27">
        <v>1</v>
      </c>
      <c r="AE443" s="184" t="s">
        <v>83</v>
      </c>
      <c r="AF443" s="184" t="s">
        <v>83</v>
      </c>
      <c r="AG443" s="184" t="s">
        <v>83</v>
      </c>
      <c r="AH443" s="184" t="s">
        <v>83</v>
      </c>
      <c r="AI443" s="27"/>
      <c r="AJ443" s="27"/>
      <c r="AK443" s="27">
        <v>1</v>
      </c>
      <c r="AL443" s="27">
        <v>1</v>
      </c>
      <c r="AM443" s="184" t="s">
        <v>83</v>
      </c>
      <c r="AN443" s="27">
        <v>0</v>
      </c>
      <c r="AO443" s="27">
        <v>0</v>
      </c>
      <c r="AP443" s="27">
        <v>1</v>
      </c>
    </row>
    <row r="444" spans="1:42" ht="15">
      <c r="A444" s="163"/>
      <c r="B444" s="27" t="str">
        <f>物品!B445</f>
        <v>IK4I</v>
      </c>
      <c r="C444" s="27" t="s">
        <v>41</v>
      </c>
      <c r="D444" s="27" t="s">
        <v>81</v>
      </c>
      <c r="E444" s="27" t="s">
        <v>82</v>
      </c>
      <c r="F444" s="27"/>
      <c r="G444" s="27"/>
      <c r="H444" s="27" t="str">
        <f>VLOOKUP(LEFT(RIGHT(B444,5),4),物品!B:CU,2,FALSE)</f>
        <v>|CffFFD24D【史诗】应龙珠|r</v>
      </c>
      <c r="I444" s="27" t="str">
        <f>VLOOKUP(B444,物品!B:CV,99,FALSE)</f>
        <v>攻击|Cffffc926+50000|r，攻击|Cffffc926+12%|n|n|r|Cffaaaaaa○|CffFFD24D暗之符印+1|r|r|n|n|Cff00ff7f点击穿戴或脱卸。|r</v>
      </c>
      <c r="J444" s="165" t="str">
        <f t="shared" si="200"/>
        <v>|CffFFD24D【史诗】应龙珠|r</v>
      </c>
      <c r="K444" s="165" t="str">
        <f t="shared" si="201"/>
        <v>攻击|Cffffc926+50000|r，攻击|Cffffc926+12%|n|n|r|Cffaaaaaa○|CffFFD24D暗之符印+1|r|r|n|n|Cff00ff7f点击穿戴或脱卸。|r</v>
      </c>
      <c r="L444" s="27"/>
      <c r="M444" s="166" t="str">
        <f>VLOOKUP(LEFT(RIGHT(B444,5),4),物品!B:CU,20,FALSE)</f>
        <v>ReplaceableTextures\\CommandButtons\\BTNSST12.blp</v>
      </c>
      <c r="N444" s="27">
        <v>0.5</v>
      </c>
      <c r="O444" s="166" t="s">
        <v>108</v>
      </c>
      <c r="P444" s="27">
        <v>0</v>
      </c>
      <c r="Q444" s="27">
        <v>0</v>
      </c>
      <c r="R444" s="184" t="s">
        <v>83</v>
      </c>
      <c r="S444" s="184" t="s">
        <v>83</v>
      </c>
      <c r="T444" s="184" t="s">
        <v>83</v>
      </c>
      <c r="U444" s="184" t="s">
        <v>83</v>
      </c>
      <c r="V444" s="27"/>
      <c r="W444" s="167" t="s">
        <v>103</v>
      </c>
      <c r="X444" s="27">
        <v>0</v>
      </c>
      <c r="Y444" s="184" t="s">
        <v>83</v>
      </c>
      <c r="Z444" s="27">
        <v>0</v>
      </c>
      <c r="AA444" s="27">
        <v>0</v>
      </c>
      <c r="AB444" s="27">
        <v>10</v>
      </c>
      <c r="AC444" s="27">
        <v>1</v>
      </c>
      <c r="AD444" s="27">
        <v>1</v>
      </c>
      <c r="AE444" s="184" t="s">
        <v>83</v>
      </c>
      <c r="AF444" s="184" t="s">
        <v>83</v>
      </c>
      <c r="AG444" s="184" t="s">
        <v>83</v>
      </c>
      <c r="AH444" s="184" t="s">
        <v>83</v>
      </c>
      <c r="AI444" s="27"/>
      <c r="AJ444" s="27"/>
      <c r="AK444" s="27">
        <v>1</v>
      </c>
      <c r="AL444" s="27">
        <v>1</v>
      </c>
      <c r="AM444" s="184" t="s">
        <v>83</v>
      </c>
      <c r="AN444" s="27">
        <v>0</v>
      </c>
      <c r="AO444" s="27">
        <v>0</v>
      </c>
      <c r="AP444" s="27">
        <v>1</v>
      </c>
    </row>
    <row r="445" spans="1:42" ht="15">
      <c r="A445" s="163"/>
      <c r="B445" s="27" t="str">
        <f>物品!B446</f>
        <v>IK5A</v>
      </c>
      <c r="C445" s="27" t="s">
        <v>41</v>
      </c>
      <c r="D445" s="27" t="s">
        <v>81</v>
      </c>
      <c r="E445" s="27" t="s">
        <v>82</v>
      </c>
      <c r="F445" s="27"/>
      <c r="G445" s="27"/>
      <c r="H445" s="27" t="str">
        <f>VLOOKUP(LEFT(RIGHT(B445,5),4),物品!B:CU,2,FALSE)</f>
        <v>|CffFFD24D【史诗】白泽之灵|r</v>
      </c>
      <c r="I445" s="27" t="str">
        <f>VLOOKUP(B445,物品!B:CV,99,FALSE)</f>
        <v>护甲穿透|Cffffc926+150|n|n|r|Cffaaaaaa○刻印槽 【空】|r|n|n|Cff00ff7f点击穿戴或脱卸。|r</v>
      </c>
      <c r="J445" s="165" t="str">
        <f t="shared" si="200"/>
        <v>|CffFFD24D【史诗】白泽之灵|r</v>
      </c>
      <c r="K445" s="165" t="str">
        <f t="shared" si="201"/>
        <v>护甲穿透|Cffffc926+150|n|n|r|Cffaaaaaa○刻印槽 【空】|r|n|n|Cff00ff7f点击穿戴或脱卸。|r</v>
      </c>
      <c r="L445" s="27"/>
      <c r="M445" s="166" t="str">
        <f>VLOOKUP(LEFT(RIGHT(B445,5),4),物品!B:CU,20,FALSE)</f>
        <v>ReplaceableTextures\\CommandButtons\\BTNSST13.blp</v>
      </c>
      <c r="N445" s="27">
        <v>0.5</v>
      </c>
      <c r="O445" s="166" t="s">
        <v>108</v>
      </c>
      <c r="P445" s="27">
        <v>0</v>
      </c>
      <c r="Q445" s="27">
        <v>0</v>
      </c>
      <c r="R445" s="184" t="s">
        <v>83</v>
      </c>
      <c r="S445" s="184" t="s">
        <v>83</v>
      </c>
      <c r="T445" s="184" t="s">
        <v>83</v>
      </c>
      <c r="U445" s="184" t="s">
        <v>83</v>
      </c>
      <c r="V445" s="27"/>
      <c r="W445" s="167" t="s">
        <v>103</v>
      </c>
      <c r="X445" s="27">
        <v>0</v>
      </c>
      <c r="Y445" s="184" t="s">
        <v>83</v>
      </c>
      <c r="Z445" s="27">
        <v>0</v>
      </c>
      <c r="AA445" s="27">
        <v>0</v>
      </c>
      <c r="AB445" s="27">
        <v>10</v>
      </c>
      <c r="AC445" s="27">
        <v>1</v>
      </c>
      <c r="AD445" s="27">
        <v>1</v>
      </c>
      <c r="AE445" s="184" t="s">
        <v>83</v>
      </c>
      <c r="AF445" s="184" t="s">
        <v>83</v>
      </c>
      <c r="AG445" s="184" t="s">
        <v>83</v>
      </c>
      <c r="AH445" s="184" t="s">
        <v>83</v>
      </c>
      <c r="AI445" s="27"/>
      <c r="AJ445" s="27"/>
      <c r="AK445" s="27">
        <v>1</v>
      </c>
      <c r="AL445" s="27">
        <v>1</v>
      </c>
      <c r="AM445" s="184" t="s">
        <v>83</v>
      </c>
      <c r="AN445" s="27">
        <v>0</v>
      </c>
      <c r="AO445" s="27">
        <v>0</v>
      </c>
      <c r="AP445" s="27">
        <v>1</v>
      </c>
    </row>
    <row r="446" spans="1:42" ht="15">
      <c r="A446" s="163"/>
      <c r="B446" s="27" t="str">
        <f>物品!B447</f>
        <v>IK5B</v>
      </c>
      <c r="C446" s="27" t="s">
        <v>41</v>
      </c>
      <c r="D446" s="27" t="s">
        <v>81</v>
      </c>
      <c r="E446" s="27" t="s">
        <v>82</v>
      </c>
      <c r="F446" s="27"/>
      <c r="G446" s="27"/>
      <c r="H446" s="27" t="str">
        <f>VLOOKUP(LEFT(RIGHT(B446,5),4),物品!B:CU,2,FALSE)</f>
        <v>|CffFFD24D【史诗】白泽之灵|r</v>
      </c>
      <c r="I446" s="27" t="str">
        <f>VLOOKUP(B446,物品!B:CV,99,FALSE)</f>
        <v>护甲穿透|Cffffc926+150|n|n|r|Cffaaaaaa○|CffFFD24D金之符印+1|r|r|n|n|Cff00ff7f点击穿戴或脱卸。|r</v>
      </c>
      <c r="J446" s="165" t="str">
        <f t="shared" si="200"/>
        <v>|CffFFD24D【史诗】白泽之灵|r</v>
      </c>
      <c r="K446" s="165" t="str">
        <f t="shared" si="201"/>
        <v>护甲穿透|Cffffc926+150|n|n|r|Cffaaaaaa○|CffFFD24D金之符印+1|r|r|n|n|Cff00ff7f点击穿戴或脱卸。|r</v>
      </c>
      <c r="L446" s="27"/>
      <c r="M446" s="166" t="str">
        <f>VLOOKUP(LEFT(RIGHT(B446,5),4),物品!B:CU,20,FALSE)</f>
        <v>ReplaceableTextures\\CommandButtons\\BTNSST13.blp</v>
      </c>
      <c r="N446" s="27">
        <v>0.5</v>
      </c>
      <c r="O446" s="166" t="s">
        <v>108</v>
      </c>
      <c r="P446" s="27">
        <v>0</v>
      </c>
      <c r="Q446" s="27">
        <v>0</v>
      </c>
      <c r="R446" s="184" t="s">
        <v>83</v>
      </c>
      <c r="S446" s="184" t="s">
        <v>83</v>
      </c>
      <c r="T446" s="184" t="s">
        <v>83</v>
      </c>
      <c r="U446" s="184" t="s">
        <v>83</v>
      </c>
      <c r="V446" s="27"/>
      <c r="W446" s="167" t="s">
        <v>103</v>
      </c>
      <c r="X446" s="27">
        <v>0</v>
      </c>
      <c r="Y446" s="184" t="s">
        <v>83</v>
      </c>
      <c r="Z446" s="27">
        <v>0</v>
      </c>
      <c r="AA446" s="27">
        <v>0</v>
      </c>
      <c r="AB446" s="27">
        <v>10</v>
      </c>
      <c r="AC446" s="27">
        <v>1</v>
      </c>
      <c r="AD446" s="27">
        <v>1</v>
      </c>
      <c r="AE446" s="184" t="s">
        <v>83</v>
      </c>
      <c r="AF446" s="184" t="s">
        <v>83</v>
      </c>
      <c r="AG446" s="184" t="s">
        <v>83</v>
      </c>
      <c r="AH446" s="184" t="s">
        <v>83</v>
      </c>
      <c r="AI446" s="27"/>
      <c r="AJ446" s="27"/>
      <c r="AK446" s="27">
        <v>1</v>
      </c>
      <c r="AL446" s="27">
        <v>1</v>
      </c>
      <c r="AM446" s="184" t="s">
        <v>83</v>
      </c>
      <c r="AN446" s="27">
        <v>0</v>
      </c>
      <c r="AO446" s="27">
        <v>0</v>
      </c>
      <c r="AP446" s="27">
        <v>1</v>
      </c>
    </row>
    <row r="447" spans="1:42" ht="15">
      <c r="A447" s="163"/>
      <c r="B447" s="27" t="str">
        <f>物品!B448</f>
        <v>IK5C</v>
      </c>
      <c r="C447" s="27" t="s">
        <v>41</v>
      </c>
      <c r="D447" s="27" t="s">
        <v>81</v>
      </c>
      <c r="E447" s="27" t="s">
        <v>82</v>
      </c>
      <c r="F447" s="27"/>
      <c r="G447" s="27"/>
      <c r="H447" s="27" t="str">
        <f>VLOOKUP(LEFT(RIGHT(B447,5),4),物品!B:CU,2,FALSE)</f>
        <v>|CffFFD24D【史诗】白泽之灵|r</v>
      </c>
      <c r="I447" s="27" t="str">
        <f>VLOOKUP(B447,物品!B:CV,99,FALSE)</f>
        <v>护甲穿透|Cffffc926+150|n|n|r|Cffaaaaaa○|CffFFD24D木之符印+1|r|r|n|n|Cff00ff7f点击穿戴或脱卸。|r</v>
      </c>
      <c r="J447" s="165" t="str">
        <f t="shared" si="200"/>
        <v>|CffFFD24D【史诗】白泽之灵|r</v>
      </c>
      <c r="K447" s="165" t="str">
        <f t="shared" si="201"/>
        <v>护甲穿透|Cffffc926+150|n|n|r|Cffaaaaaa○|CffFFD24D木之符印+1|r|r|n|n|Cff00ff7f点击穿戴或脱卸。|r</v>
      </c>
      <c r="L447" s="27"/>
      <c r="M447" s="166" t="str">
        <f>VLOOKUP(LEFT(RIGHT(B447,5),4),物品!B:CU,20,FALSE)</f>
        <v>ReplaceableTextures\\CommandButtons\\BTNSST13.blp</v>
      </c>
      <c r="N447" s="27">
        <v>0.5</v>
      </c>
      <c r="O447" s="166" t="s">
        <v>108</v>
      </c>
      <c r="P447" s="27">
        <v>0</v>
      </c>
      <c r="Q447" s="27">
        <v>0</v>
      </c>
      <c r="R447" s="184" t="s">
        <v>83</v>
      </c>
      <c r="S447" s="184" t="s">
        <v>83</v>
      </c>
      <c r="T447" s="184" t="s">
        <v>83</v>
      </c>
      <c r="U447" s="184" t="s">
        <v>83</v>
      </c>
      <c r="V447" s="27"/>
      <c r="W447" s="167" t="s">
        <v>103</v>
      </c>
      <c r="X447" s="27">
        <v>0</v>
      </c>
      <c r="Y447" s="184" t="s">
        <v>83</v>
      </c>
      <c r="Z447" s="27">
        <v>0</v>
      </c>
      <c r="AA447" s="27">
        <v>0</v>
      </c>
      <c r="AB447" s="27">
        <v>10</v>
      </c>
      <c r="AC447" s="27">
        <v>1</v>
      </c>
      <c r="AD447" s="27">
        <v>1</v>
      </c>
      <c r="AE447" s="184" t="s">
        <v>83</v>
      </c>
      <c r="AF447" s="184" t="s">
        <v>83</v>
      </c>
      <c r="AG447" s="184" t="s">
        <v>83</v>
      </c>
      <c r="AH447" s="184" t="s">
        <v>83</v>
      </c>
      <c r="AI447" s="27"/>
      <c r="AJ447" s="27"/>
      <c r="AK447" s="27">
        <v>1</v>
      </c>
      <c r="AL447" s="27">
        <v>1</v>
      </c>
      <c r="AM447" s="184" t="s">
        <v>83</v>
      </c>
      <c r="AN447" s="27">
        <v>0</v>
      </c>
      <c r="AO447" s="27">
        <v>0</v>
      </c>
      <c r="AP447" s="27">
        <v>1</v>
      </c>
    </row>
    <row r="448" spans="1:42" ht="15">
      <c r="A448" s="163"/>
      <c r="B448" s="27" t="str">
        <f>物品!B449</f>
        <v>IK5D</v>
      </c>
      <c r="C448" s="27" t="s">
        <v>41</v>
      </c>
      <c r="D448" s="27" t="s">
        <v>81</v>
      </c>
      <c r="E448" s="27" t="s">
        <v>82</v>
      </c>
      <c r="F448" s="27"/>
      <c r="G448" s="27"/>
      <c r="H448" s="27" t="str">
        <f>VLOOKUP(LEFT(RIGHT(B448,5),4),物品!B:CU,2,FALSE)</f>
        <v>|CffFFD24D【史诗】白泽之灵|r</v>
      </c>
      <c r="I448" s="27" t="str">
        <f>VLOOKUP(B448,物品!B:CV,99,FALSE)</f>
        <v>护甲穿透|Cffffc926+150|n|n|r|Cffaaaaaa○|CffFFD24D水之符印+1|r|r|n|n|Cff00ff7f点击穿戴或脱卸。|r</v>
      </c>
      <c r="J448" s="165" t="str">
        <f t="shared" si="200"/>
        <v>|CffFFD24D【史诗】白泽之灵|r</v>
      </c>
      <c r="K448" s="165" t="str">
        <f t="shared" si="201"/>
        <v>护甲穿透|Cffffc926+150|n|n|r|Cffaaaaaa○|CffFFD24D水之符印+1|r|r|n|n|Cff00ff7f点击穿戴或脱卸。|r</v>
      </c>
      <c r="L448" s="27"/>
      <c r="M448" s="166" t="str">
        <f>VLOOKUP(LEFT(RIGHT(B448,5),4),物品!B:CU,20,FALSE)</f>
        <v>ReplaceableTextures\\CommandButtons\\BTNSST13.blp</v>
      </c>
      <c r="N448" s="27">
        <v>0.5</v>
      </c>
      <c r="O448" s="166" t="s">
        <v>108</v>
      </c>
      <c r="P448" s="27">
        <v>0</v>
      </c>
      <c r="Q448" s="27">
        <v>0</v>
      </c>
      <c r="R448" s="184" t="s">
        <v>83</v>
      </c>
      <c r="S448" s="184" t="s">
        <v>83</v>
      </c>
      <c r="T448" s="184" t="s">
        <v>83</v>
      </c>
      <c r="U448" s="184" t="s">
        <v>83</v>
      </c>
      <c r="V448" s="27"/>
      <c r="W448" s="167" t="s">
        <v>103</v>
      </c>
      <c r="X448" s="27">
        <v>0</v>
      </c>
      <c r="Y448" s="184" t="s">
        <v>83</v>
      </c>
      <c r="Z448" s="27">
        <v>0</v>
      </c>
      <c r="AA448" s="27">
        <v>0</v>
      </c>
      <c r="AB448" s="27">
        <v>10</v>
      </c>
      <c r="AC448" s="27">
        <v>1</v>
      </c>
      <c r="AD448" s="27">
        <v>1</v>
      </c>
      <c r="AE448" s="184" t="s">
        <v>83</v>
      </c>
      <c r="AF448" s="184" t="s">
        <v>83</v>
      </c>
      <c r="AG448" s="184" t="s">
        <v>83</v>
      </c>
      <c r="AH448" s="184" t="s">
        <v>83</v>
      </c>
      <c r="AI448" s="27"/>
      <c r="AJ448" s="27"/>
      <c r="AK448" s="27">
        <v>1</v>
      </c>
      <c r="AL448" s="27">
        <v>1</v>
      </c>
      <c r="AM448" s="184" t="s">
        <v>83</v>
      </c>
      <c r="AN448" s="27">
        <v>0</v>
      </c>
      <c r="AO448" s="27">
        <v>0</v>
      </c>
      <c r="AP448" s="27">
        <v>1</v>
      </c>
    </row>
    <row r="449" spans="1:42" ht="15">
      <c r="A449" s="163"/>
      <c r="B449" s="27" t="str">
        <f>物品!B450</f>
        <v>IK5E</v>
      </c>
      <c r="C449" s="27" t="s">
        <v>41</v>
      </c>
      <c r="D449" s="27" t="s">
        <v>81</v>
      </c>
      <c r="E449" s="27" t="s">
        <v>82</v>
      </c>
      <c r="F449" s="27"/>
      <c r="G449" s="27"/>
      <c r="H449" s="27" t="str">
        <f>VLOOKUP(LEFT(RIGHT(B449,5),4),物品!B:CU,2,FALSE)</f>
        <v>|CffFFD24D【史诗】白泽之灵|r</v>
      </c>
      <c r="I449" s="27" t="str">
        <f>VLOOKUP(B449,物品!B:CV,99,FALSE)</f>
        <v>护甲穿透|Cffffc926+150|n|n|r|Cffaaaaaa○|CffFFD24D火之符印+1|r|r|n|n|Cff00ff7f点击穿戴或脱卸。|r</v>
      </c>
      <c r="J449" s="165" t="str">
        <f t="shared" si="200"/>
        <v>|CffFFD24D【史诗】白泽之灵|r</v>
      </c>
      <c r="K449" s="165" t="str">
        <f t="shared" si="201"/>
        <v>护甲穿透|Cffffc926+150|n|n|r|Cffaaaaaa○|CffFFD24D火之符印+1|r|r|n|n|Cff00ff7f点击穿戴或脱卸。|r</v>
      </c>
      <c r="L449" s="27"/>
      <c r="M449" s="166" t="str">
        <f>VLOOKUP(LEFT(RIGHT(B449,5),4),物品!B:CU,20,FALSE)</f>
        <v>ReplaceableTextures\\CommandButtons\\BTNSST13.blp</v>
      </c>
      <c r="N449" s="27">
        <v>0.5</v>
      </c>
      <c r="O449" s="166" t="s">
        <v>108</v>
      </c>
      <c r="P449" s="27">
        <v>0</v>
      </c>
      <c r="Q449" s="27">
        <v>0</v>
      </c>
      <c r="R449" s="184" t="s">
        <v>83</v>
      </c>
      <c r="S449" s="184" t="s">
        <v>83</v>
      </c>
      <c r="T449" s="184" t="s">
        <v>83</v>
      </c>
      <c r="U449" s="184" t="s">
        <v>83</v>
      </c>
      <c r="V449" s="27"/>
      <c r="W449" s="167" t="s">
        <v>103</v>
      </c>
      <c r="X449" s="27">
        <v>0</v>
      </c>
      <c r="Y449" s="184" t="s">
        <v>83</v>
      </c>
      <c r="Z449" s="27">
        <v>0</v>
      </c>
      <c r="AA449" s="27">
        <v>0</v>
      </c>
      <c r="AB449" s="27">
        <v>10</v>
      </c>
      <c r="AC449" s="27">
        <v>1</v>
      </c>
      <c r="AD449" s="27">
        <v>1</v>
      </c>
      <c r="AE449" s="184" t="s">
        <v>83</v>
      </c>
      <c r="AF449" s="184" t="s">
        <v>83</v>
      </c>
      <c r="AG449" s="184" t="s">
        <v>83</v>
      </c>
      <c r="AH449" s="184" t="s">
        <v>83</v>
      </c>
      <c r="AI449" s="27"/>
      <c r="AJ449" s="27"/>
      <c r="AK449" s="27">
        <v>1</v>
      </c>
      <c r="AL449" s="27">
        <v>1</v>
      </c>
      <c r="AM449" s="184" t="s">
        <v>83</v>
      </c>
      <c r="AN449" s="27">
        <v>0</v>
      </c>
      <c r="AO449" s="27">
        <v>0</v>
      </c>
      <c r="AP449" s="27">
        <v>1</v>
      </c>
    </row>
    <row r="450" spans="1:42" ht="15">
      <c r="A450" s="163"/>
      <c r="B450" s="27" t="str">
        <f>物品!B451</f>
        <v>IK5F</v>
      </c>
      <c r="C450" s="27" t="s">
        <v>41</v>
      </c>
      <c r="D450" s="27" t="s">
        <v>81</v>
      </c>
      <c r="E450" s="27" t="s">
        <v>82</v>
      </c>
      <c r="F450" s="27"/>
      <c r="G450" s="27"/>
      <c r="H450" s="27" t="str">
        <f>VLOOKUP(LEFT(RIGHT(B450,5),4),物品!B:CU,2,FALSE)</f>
        <v>|CffFFD24D【史诗】白泽之灵|r</v>
      </c>
      <c r="I450" s="27" t="str">
        <f>VLOOKUP(B450,物品!B:CV,99,FALSE)</f>
        <v>护甲穿透|Cffffc926+150|n|n|r|Cffaaaaaa○|CffFFD24D土之符印+1|r|r|n|n|Cff00ff7f点击穿戴或脱卸。|r</v>
      </c>
      <c r="J450" s="165" t="str">
        <f t="shared" si="200"/>
        <v>|CffFFD24D【史诗】白泽之灵|r</v>
      </c>
      <c r="K450" s="165" t="str">
        <f t="shared" si="201"/>
        <v>护甲穿透|Cffffc926+150|n|n|r|Cffaaaaaa○|CffFFD24D土之符印+1|r|r|n|n|Cff00ff7f点击穿戴或脱卸。|r</v>
      </c>
      <c r="L450" s="27"/>
      <c r="M450" s="166" t="str">
        <f>VLOOKUP(LEFT(RIGHT(B450,5),4),物品!B:CU,20,FALSE)</f>
        <v>ReplaceableTextures\\CommandButtons\\BTNSST13.blp</v>
      </c>
      <c r="N450" s="27">
        <v>0.5</v>
      </c>
      <c r="O450" s="166" t="s">
        <v>108</v>
      </c>
      <c r="P450" s="27">
        <v>0</v>
      </c>
      <c r="Q450" s="27">
        <v>0</v>
      </c>
      <c r="R450" s="184" t="s">
        <v>83</v>
      </c>
      <c r="S450" s="184" t="s">
        <v>83</v>
      </c>
      <c r="T450" s="184" t="s">
        <v>83</v>
      </c>
      <c r="U450" s="184" t="s">
        <v>83</v>
      </c>
      <c r="V450" s="27"/>
      <c r="W450" s="167" t="s">
        <v>103</v>
      </c>
      <c r="X450" s="27">
        <v>0</v>
      </c>
      <c r="Y450" s="184" t="s">
        <v>83</v>
      </c>
      <c r="Z450" s="27">
        <v>0</v>
      </c>
      <c r="AA450" s="27">
        <v>0</v>
      </c>
      <c r="AB450" s="27">
        <v>10</v>
      </c>
      <c r="AC450" s="27">
        <v>1</v>
      </c>
      <c r="AD450" s="27">
        <v>1</v>
      </c>
      <c r="AE450" s="184" t="s">
        <v>83</v>
      </c>
      <c r="AF450" s="184" t="s">
        <v>83</v>
      </c>
      <c r="AG450" s="184" t="s">
        <v>83</v>
      </c>
      <c r="AH450" s="184" t="s">
        <v>83</v>
      </c>
      <c r="AI450" s="27"/>
      <c r="AJ450" s="27"/>
      <c r="AK450" s="27">
        <v>1</v>
      </c>
      <c r="AL450" s="27">
        <v>1</v>
      </c>
      <c r="AM450" s="184" t="s">
        <v>83</v>
      </c>
      <c r="AN450" s="27">
        <v>0</v>
      </c>
      <c r="AO450" s="27">
        <v>0</v>
      </c>
      <c r="AP450" s="27">
        <v>1</v>
      </c>
    </row>
    <row r="451" spans="1:42" ht="15">
      <c r="A451" s="163"/>
      <c r="B451" s="27" t="str">
        <f>物品!B452</f>
        <v>IK5G</v>
      </c>
      <c r="C451" s="27" t="s">
        <v>41</v>
      </c>
      <c r="D451" s="27" t="s">
        <v>81</v>
      </c>
      <c r="E451" s="27" t="s">
        <v>82</v>
      </c>
      <c r="F451" s="27"/>
      <c r="G451" s="27"/>
      <c r="H451" s="27" t="str">
        <f>VLOOKUP(LEFT(RIGHT(B451,5),4),物品!B:CU,2,FALSE)</f>
        <v>|CffFFD24D【史诗】白泽之灵|r</v>
      </c>
      <c r="I451" s="27" t="str">
        <f>VLOOKUP(B451,物品!B:CV,99,FALSE)</f>
        <v>护甲穿透|Cffffc926+150|n|n|r|Cffaaaaaa○|CffFFD24D光之符印+1|r|r|n|n|Cff00ff7f点击穿戴或脱卸。|r</v>
      </c>
      <c r="J451" s="165" t="str">
        <f t="shared" si="200"/>
        <v>|CffFFD24D【史诗】白泽之灵|r</v>
      </c>
      <c r="K451" s="165" t="str">
        <f t="shared" si="201"/>
        <v>护甲穿透|Cffffc926+150|n|n|r|Cffaaaaaa○|CffFFD24D光之符印+1|r|r|n|n|Cff00ff7f点击穿戴或脱卸。|r</v>
      </c>
      <c r="L451" s="27"/>
      <c r="M451" s="166" t="str">
        <f>VLOOKUP(LEFT(RIGHT(B451,5),4),物品!B:CU,20,FALSE)</f>
        <v>ReplaceableTextures\\CommandButtons\\BTNSST13.blp</v>
      </c>
      <c r="N451" s="27">
        <v>0.5</v>
      </c>
      <c r="O451" s="166" t="s">
        <v>108</v>
      </c>
      <c r="P451" s="27">
        <v>0</v>
      </c>
      <c r="Q451" s="27">
        <v>0</v>
      </c>
      <c r="R451" s="184" t="s">
        <v>83</v>
      </c>
      <c r="S451" s="184" t="s">
        <v>83</v>
      </c>
      <c r="T451" s="184" t="s">
        <v>83</v>
      </c>
      <c r="U451" s="184" t="s">
        <v>83</v>
      </c>
      <c r="V451" s="27"/>
      <c r="W451" s="167" t="s">
        <v>103</v>
      </c>
      <c r="X451" s="27">
        <v>0</v>
      </c>
      <c r="Y451" s="184" t="s">
        <v>83</v>
      </c>
      <c r="Z451" s="27">
        <v>0</v>
      </c>
      <c r="AA451" s="27">
        <v>0</v>
      </c>
      <c r="AB451" s="27">
        <v>10</v>
      </c>
      <c r="AC451" s="27">
        <v>1</v>
      </c>
      <c r="AD451" s="27">
        <v>1</v>
      </c>
      <c r="AE451" s="184" t="s">
        <v>83</v>
      </c>
      <c r="AF451" s="184" t="s">
        <v>83</v>
      </c>
      <c r="AG451" s="184" t="s">
        <v>83</v>
      </c>
      <c r="AH451" s="184" t="s">
        <v>83</v>
      </c>
      <c r="AI451" s="27"/>
      <c r="AJ451" s="27"/>
      <c r="AK451" s="27">
        <v>1</v>
      </c>
      <c r="AL451" s="27">
        <v>1</v>
      </c>
      <c r="AM451" s="184" t="s">
        <v>83</v>
      </c>
      <c r="AN451" s="27">
        <v>0</v>
      </c>
      <c r="AO451" s="27">
        <v>0</v>
      </c>
      <c r="AP451" s="27">
        <v>1</v>
      </c>
    </row>
    <row r="452" spans="1:42" ht="15">
      <c r="A452" s="163"/>
      <c r="B452" s="27" t="str">
        <f>物品!B453</f>
        <v>IK5H</v>
      </c>
      <c r="C452" s="27" t="s">
        <v>41</v>
      </c>
      <c r="D452" s="27" t="s">
        <v>81</v>
      </c>
      <c r="E452" s="27" t="s">
        <v>82</v>
      </c>
      <c r="F452" s="27"/>
      <c r="G452" s="27"/>
      <c r="H452" s="27" t="str">
        <f>VLOOKUP(LEFT(RIGHT(B452,5),4),物品!B:CU,2,FALSE)</f>
        <v>|CffFFD24D【史诗】白泽之灵|r</v>
      </c>
      <c r="I452" s="27" t="str">
        <f>VLOOKUP(B452,物品!B:CV,99,FALSE)</f>
        <v>护甲穿透|Cffffc926+150|n|n|r|Cffaaaaaa○|CffFFD24D雷之符印+1|r|r|n|n|Cff00ff7f点击穿戴或脱卸。|r</v>
      </c>
      <c r="J452" s="165" t="str">
        <f t="shared" si="200"/>
        <v>|CffFFD24D【史诗】白泽之灵|r</v>
      </c>
      <c r="K452" s="165" t="str">
        <f t="shared" si="201"/>
        <v>护甲穿透|Cffffc926+150|n|n|r|Cffaaaaaa○|CffFFD24D雷之符印+1|r|r|n|n|Cff00ff7f点击穿戴或脱卸。|r</v>
      </c>
      <c r="L452" s="27"/>
      <c r="M452" s="166" t="str">
        <f>VLOOKUP(LEFT(RIGHT(B452,5),4),物品!B:CU,20,FALSE)</f>
        <v>ReplaceableTextures\\CommandButtons\\BTNSST13.blp</v>
      </c>
      <c r="N452" s="27">
        <v>0.5</v>
      </c>
      <c r="O452" s="166" t="s">
        <v>108</v>
      </c>
      <c r="P452" s="27">
        <v>0</v>
      </c>
      <c r="Q452" s="27">
        <v>0</v>
      </c>
      <c r="R452" s="184" t="s">
        <v>83</v>
      </c>
      <c r="S452" s="184" t="s">
        <v>83</v>
      </c>
      <c r="T452" s="184" t="s">
        <v>83</v>
      </c>
      <c r="U452" s="184" t="s">
        <v>83</v>
      </c>
      <c r="V452" s="27"/>
      <c r="W452" s="167" t="s">
        <v>103</v>
      </c>
      <c r="X452" s="27">
        <v>0</v>
      </c>
      <c r="Y452" s="184" t="s">
        <v>83</v>
      </c>
      <c r="Z452" s="27">
        <v>0</v>
      </c>
      <c r="AA452" s="27">
        <v>0</v>
      </c>
      <c r="AB452" s="27">
        <v>10</v>
      </c>
      <c r="AC452" s="27">
        <v>1</v>
      </c>
      <c r="AD452" s="27">
        <v>1</v>
      </c>
      <c r="AE452" s="184" t="s">
        <v>83</v>
      </c>
      <c r="AF452" s="184" t="s">
        <v>83</v>
      </c>
      <c r="AG452" s="184" t="s">
        <v>83</v>
      </c>
      <c r="AH452" s="184" t="s">
        <v>83</v>
      </c>
      <c r="AI452" s="27"/>
      <c r="AJ452" s="27"/>
      <c r="AK452" s="27">
        <v>1</v>
      </c>
      <c r="AL452" s="27">
        <v>1</v>
      </c>
      <c r="AM452" s="184" t="s">
        <v>83</v>
      </c>
      <c r="AN452" s="27">
        <v>0</v>
      </c>
      <c r="AO452" s="27">
        <v>0</v>
      </c>
      <c r="AP452" s="27">
        <v>1</v>
      </c>
    </row>
    <row r="453" spans="1:42" ht="15">
      <c r="A453" s="163"/>
      <c r="B453" s="27" t="str">
        <f>物品!B454</f>
        <v>IK5I</v>
      </c>
      <c r="C453" s="27" t="s">
        <v>41</v>
      </c>
      <c r="D453" s="27" t="s">
        <v>81</v>
      </c>
      <c r="E453" s="27" t="s">
        <v>82</v>
      </c>
      <c r="F453" s="27"/>
      <c r="G453" s="27"/>
      <c r="H453" s="27" t="str">
        <f>VLOOKUP(LEFT(RIGHT(B453,5),4),物品!B:CU,2,FALSE)</f>
        <v>|CffFFD24D【史诗】白泽之灵|r</v>
      </c>
      <c r="I453" s="27" t="str">
        <f>VLOOKUP(B453,物品!B:CV,99,FALSE)</f>
        <v>护甲穿透|Cffffc926+150|n|n|r|Cffaaaaaa○|CffFFD24D暗之符印+1|r|r|n|n|Cff00ff7f点击穿戴或脱卸。|r</v>
      </c>
      <c r="J453" s="165" t="str">
        <f t="shared" si="200"/>
        <v>|CffFFD24D【史诗】白泽之灵|r</v>
      </c>
      <c r="K453" s="165" t="str">
        <f t="shared" si="201"/>
        <v>护甲穿透|Cffffc926+150|n|n|r|Cffaaaaaa○|CffFFD24D暗之符印+1|r|r|n|n|Cff00ff7f点击穿戴或脱卸。|r</v>
      </c>
      <c r="L453" s="27"/>
      <c r="M453" s="166" t="str">
        <f>VLOOKUP(LEFT(RIGHT(B453,5),4),物品!B:CU,20,FALSE)</f>
        <v>ReplaceableTextures\\CommandButtons\\BTNSST13.blp</v>
      </c>
      <c r="N453" s="27">
        <v>0.5</v>
      </c>
      <c r="O453" s="166" t="s">
        <v>108</v>
      </c>
      <c r="P453" s="27">
        <v>0</v>
      </c>
      <c r="Q453" s="27">
        <v>0</v>
      </c>
      <c r="R453" s="184" t="s">
        <v>83</v>
      </c>
      <c r="S453" s="184" t="s">
        <v>83</v>
      </c>
      <c r="T453" s="184" t="s">
        <v>83</v>
      </c>
      <c r="U453" s="184" t="s">
        <v>83</v>
      </c>
      <c r="V453" s="27"/>
      <c r="W453" s="167" t="s">
        <v>103</v>
      </c>
      <c r="X453" s="27">
        <v>0</v>
      </c>
      <c r="Y453" s="184" t="s">
        <v>83</v>
      </c>
      <c r="Z453" s="27">
        <v>0</v>
      </c>
      <c r="AA453" s="27">
        <v>0</v>
      </c>
      <c r="AB453" s="27">
        <v>10</v>
      </c>
      <c r="AC453" s="27">
        <v>1</v>
      </c>
      <c r="AD453" s="27">
        <v>1</v>
      </c>
      <c r="AE453" s="184" t="s">
        <v>83</v>
      </c>
      <c r="AF453" s="184" t="s">
        <v>83</v>
      </c>
      <c r="AG453" s="184" t="s">
        <v>83</v>
      </c>
      <c r="AH453" s="184" t="s">
        <v>83</v>
      </c>
      <c r="AI453" s="27"/>
      <c r="AJ453" s="27"/>
      <c r="AK453" s="27">
        <v>1</v>
      </c>
      <c r="AL453" s="27">
        <v>1</v>
      </c>
      <c r="AM453" s="184" t="s">
        <v>83</v>
      </c>
      <c r="AN453" s="27">
        <v>0</v>
      </c>
      <c r="AO453" s="27">
        <v>0</v>
      </c>
      <c r="AP453" s="27">
        <v>1</v>
      </c>
    </row>
    <row r="454" spans="1:42" ht="15">
      <c r="A454" s="163"/>
      <c r="B454" s="27" t="str">
        <f>物品!B455</f>
        <v>IK6A</v>
      </c>
      <c r="C454" s="27" t="s">
        <v>41</v>
      </c>
      <c r="D454" s="27" t="s">
        <v>81</v>
      </c>
      <c r="E454" s="27" t="s">
        <v>82</v>
      </c>
      <c r="F454" s="27"/>
      <c r="G454" s="27"/>
      <c r="H454" s="27" t="str">
        <f>VLOOKUP(LEFT(RIGHT(B454,5),4),物品!B:CU,2,FALSE)</f>
        <v>|CffFFD24D【史诗】麒麟心|r</v>
      </c>
      <c r="I454" s="27" t="str">
        <f>VLOOKUP(B454,物品!B:CV,99,FALSE)</f>
        <v>暴击伤害|Cffffc926+60%|n|n|r|Cffaaaaaa○刻印槽 【空】|r|n|n|Cff00ff7f点击穿戴或脱卸。|r</v>
      </c>
      <c r="J454" s="165" t="str">
        <f t="shared" si="200"/>
        <v>|CffFFD24D【史诗】麒麟心|r</v>
      </c>
      <c r="K454" s="165" t="str">
        <f t="shared" si="201"/>
        <v>暴击伤害|Cffffc926+60%|n|n|r|Cffaaaaaa○刻印槽 【空】|r|n|n|Cff00ff7f点击穿戴或脱卸。|r</v>
      </c>
      <c r="L454" s="27"/>
      <c r="M454" s="166" t="str">
        <f>VLOOKUP(LEFT(RIGHT(B454,5),4),物品!B:CU,20,FALSE)</f>
        <v>ReplaceableTextures\\CommandButtons\\BTNSST14.blp</v>
      </c>
      <c r="N454" s="27">
        <v>0.5</v>
      </c>
      <c r="O454" s="166" t="s">
        <v>108</v>
      </c>
      <c r="P454" s="27">
        <v>0</v>
      </c>
      <c r="Q454" s="27">
        <v>0</v>
      </c>
      <c r="R454" s="184" t="s">
        <v>83</v>
      </c>
      <c r="S454" s="184" t="s">
        <v>83</v>
      </c>
      <c r="T454" s="184" t="s">
        <v>83</v>
      </c>
      <c r="U454" s="184" t="s">
        <v>83</v>
      </c>
      <c r="V454" s="27"/>
      <c r="W454" s="167" t="s">
        <v>103</v>
      </c>
      <c r="X454" s="27">
        <v>0</v>
      </c>
      <c r="Y454" s="184" t="s">
        <v>83</v>
      </c>
      <c r="Z454" s="27">
        <v>0</v>
      </c>
      <c r="AA454" s="27">
        <v>0</v>
      </c>
      <c r="AB454" s="27">
        <v>10</v>
      </c>
      <c r="AC454" s="27">
        <v>1</v>
      </c>
      <c r="AD454" s="27">
        <v>1</v>
      </c>
      <c r="AE454" s="184" t="s">
        <v>83</v>
      </c>
      <c r="AF454" s="184" t="s">
        <v>83</v>
      </c>
      <c r="AG454" s="184" t="s">
        <v>83</v>
      </c>
      <c r="AH454" s="184" t="s">
        <v>83</v>
      </c>
      <c r="AI454" s="27"/>
      <c r="AJ454" s="27"/>
      <c r="AK454" s="27">
        <v>1</v>
      </c>
      <c r="AL454" s="27">
        <v>1</v>
      </c>
      <c r="AM454" s="184" t="s">
        <v>83</v>
      </c>
      <c r="AN454" s="27">
        <v>0</v>
      </c>
      <c r="AO454" s="27">
        <v>0</v>
      </c>
      <c r="AP454" s="27">
        <v>1</v>
      </c>
    </row>
    <row r="455" spans="1:42" ht="15">
      <c r="A455" s="163"/>
      <c r="B455" s="27" t="str">
        <f>物品!B456</f>
        <v>IK6B</v>
      </c>
      <c r="C455" s="27" t="s">
        <v>41</v>
      </c>
      <c r="D455" s="27" t="s">
        <v>81</v>
      </c>
      <c r="E455" s="27" t="s">
        <v>82</v>
      </c>
      <c r="F455" s="27"/>
      <c r="G455" s="27"/>
      <c r="H455" s="27" t="str">
        <f>VLOOKUP(LEFT(RIGHT(B455,5),4),物品!B:CU,2,FALSE)</f>
        <v>|CffFFD24D【史诗】麒麟心|r</v>
      </c>
      <c r="I455" s="27" t="str">
        <f>VLOOKUP(B455,物品!B:CV,99,FALSE)</f>
        <v>暴击伤害|Cffffc926+60%|n|n|r|Cffaaaaaa○|CffFFD24D金之符印+1|r|r|n|n|Cff00ff7f点击穿戴或脱卸。|r</v>
      </c>
      <c r="J455" s="165" t="str">
        <f t="shared" si="200"/>
        <v>|CffFFD24D【史诗】麒麟心|r</v>
      </c>
      <c r="K455" s="165" t="str">
        <f t="shared" si="201"/>
        <v>暴击伤害|Cffffc926+60%|n|n|r|Cffaaaaaa○|CffFFD24D金之符印+1|r|r|n|n|Cff00ff7f点击穿戴或脱卸。|r</v>
      </c>
      <c r="L455" s="27"/>
      <c r="M455" s="166" t="str">
        <f>VLOOKUP(LEFT(RIGHT(B455,5),4),物品!B:CU,20,FALSE)</f>
        <v>ReplaceableTextures\\CommandButtons\\BTNSST14.blp</v>
      </c>
      <c r="N455" s="27">
        <v>0.5</v>
      </c>
      <c r="O455" s="166" t="s">
        <v>108</v>
      </c>
      <c r="P455" s="27">
        <v>0</v>
      </c>
      <c r="Q455" s="27">
        <v>0</v>
      </c>
      <c r="R455" s="184" t="s">
        <v>83</v>
      </c>
      <c r="S455" s="184" t="s">
        <v>83</v>
      </c>
      <c r="T455" s="184" t="s">
        <v>83</v>
      </c>
      <c r="U455" s="184" t="s">
        <v>83</v>
      </c>
      <c r="V455" s="27"/>
      <c r="W455" s="167" t="s">
        <v>103</v>
      </c>
      <c r="X455" s="27">
        <v>0</v>
      </c>
      <c r="Y455" s="184" t="s">
        <v>83</v>
      </c>
      <c r="Z455" s="27">
        <v>0</v>
      </c>
      <c r="AA455" s="27">
        <v>0</v>
      </c>
      <c r="AB455" s="27">
        <v>10</v>
      </c>
      <c r="AC455" s="27">
        <v>1</v>
      </c>
      <c r="AD455" s="27">
        <v>1</v>
      </c>
      <c r="AE455" s="184" t="s">
        <v>83</v>
      </c>
      <c r="AF455" s="184" t="s">
        <v>83</v>
      </c>
      <c r="AG455" s="184" t="s">
        <v>83</v>
      </c>
      <c r="AH455" s="184" t="s">
        <v>83</v>
      </c>
      <c r="AI455" s="27"/>
      <c r="AJ455" s="27"/>
      <c r="AK455" s="27">
        <v>1</v>
      </c>
      <c r="AL455" s="27">
        <v>1</v>
      </c>
      <c r="AM455" s="184" t="s">
        <v>83</v>
      </c>
      <c r="AN455" s="27">
        <v>0</v>
      </c>
      <c r="AO455" s="27">
        <v>0</v>
      </c>
      <c r="AP455" s="27">
        <v>1</v>
      </c>
    </row>
    <row r="456" spans="1:42" ht="15">
      <c r="A456" s="163"/>
      <c r="B456" s="27" t="str">
        <f>物品!B457</f>
        <v>IK6C</v>
      </c>
      <c r="C456" s="27" t="s">
        <v>41</v>
      </c>
      <c r="D456" s="27" t="s">
        <v>81</v>
      </c>
      <c r="E456" s="27" t="s">
        <v>82</v>
      </c>
      <c r="F456" s="27"/>
      <c r="G456" s="27"/>
      <c r="H456" s="27" t="str">
        <f>VLOOKUP(LEFT(RIGHT(B456,5),4),物品!B:CU,2,FALSE)</f>
        <v>|CffFFD24D【史诗】麒麟心|r</v>
      </c>
      <c r="I456" s="27" t="str">
        <f>VLOOKUP(B456,物品!B:CV,99,FALSE)</f>
        <v>暴击伤害|Cffffc926+60%|n|n|r|Cffaaaaaa○|CffFFD24D木之符印+1|r|r|n|n|Cff00ff7f点击穿戴或脱卸。|r</v>
      </c>
      <c r="J456" s="165" t="str">
        <f t="shared" si="200"/>
        <v>|CffFFD24D【史诗】麒麟心|r</v>
      </c>
      <c r="K456" s="165" t="str">
        <f t="shared" si="201"/>
        <v>暴击伤害|Cffffc926+60%|n|n|r|Cffaaaaaa○|CffFFD24D木之符印+1|r|r|n|n|Cff00ff7f点击穿戴或脱卸。|r</v>
      </c>
      <c r="L456" s="27"/>
      <c r="M456" s="166" t="str">
        <f>VLOOKUP(LEFT(RIGHT(B456,5),4),物品!B:CU,20,FALSE)</f>
        <v>ReplaceableTextures\\CommandButtons\\BTNSST14.blp</v>
      </c>
      <c r="N456" s="27">
        <v>0.5</v>
      </c>
      <c r="O456" s="166" t="s">
        <v>108</v>
      </c>
      <c r="P456" s="27">
        <v>0</v>
      </c>
      <c r="Q456" s="27">
        <v>0</v>
      </c>
      <c r="R456" s="184" t="s">
        <v>83</v>
      </c>
      <c r="S456" s="184" t="s">
        <v>83</v>
      </c>
      <c r="T456" s="184" t="s">
        <v>83</v>
      </c>
      <c r="U456" s="184" t="s">
        <v>83</v>
      </c>
      <c r="V456" s="27"/>
      <c r="W456" s="167" t="s">
        <v>103</v>
      </c>
      <c r="X456" s="27">
        <v>0</v>
      </c>
      <c r="Y456" s="184" t="s">
        <v>83</v>
      </c>
      <c r="Z456" s="27">
        <v>0</v>
      </c>
      <c r="AA456" s="27">
        <v>0</v>
      </c>
      <c r="AB456" s="27">
        <v>10</v>
      </c>
      <c r="AC456" s="27">
        <v>1</v>
      </c>
      <c r="AD456" s="27">
        <v>1</v>
      </c>
      <c r="AE456" s="184" t="s">
        <v>83</v>
      </c>
      <c r="AF456" s="184" t="s">
        <v>83</v>
      </c>
      <c r="AG456" s="184" t="s">
        <v>83</v>
      </c>
      <c r="AH456" s="184" t="s">
        <v>83</v>
      </c>
      <c r="AI456" s="27"/>
      <c r="AJ456" s="27"/>
      <c r="AK456" s="27">
        <v>1</v>
      </c>
      <c r="AL456" s="27">
        <v>1</v>
      </c>
      <c r="AM456" s="184" t="s">
        <v>83</v>
      </c>
      <c r="AN456" s="27">
        <v>0</v>
      </c>
      <c r="AO456" s="27">
        <v>0</v>
      </c>
      <c r="AP456" s="27">
        <v>1</v>
      </c>
    </row>
    <row r="457" spans="1:42" ht="15">
      <c r="A457" s="163"/>
      <c r="B457" s="27" t="str">
        <f>物品!B458</f>
        <v>IK6D</v>
      </c>
      <c r="C457" s="27" t="s">
        <v>41</v>
      </c>
      <c r="D457" s="27" t="s">
        <v>81</v>
      </c>
      <c r="E457" s="27" t="s">
        <v>82</v>
      </c>
      <c r="F457" s="27"/>
      <c r="G457" s="27"/>
      <c r="H457" s="27" t="str">
        <f>VLOOKUP(LEFT(RIGHT(B457,5),4),物品!B:CU,2,FALSE)</f>
        <v>|CffFFD24D【史诗】麒麟心|r</v>
      </c>
      <c r="I457" s="27" t="str">
        <f>VLOOKUP(B457,物品!B:CV,99,FALSE)</f>
        <v>暴击伤害|Cffffc926+60%|n|n|r|Cffaaaaaa○|CffFFD24D水之符印+1|r|r|n|n|Cff00ff7f点击穿戴或脱卸。|r</v>
      </c>
      <c r="J457" s="165" t="str">
        <f t="shared" si="200"/>
        <v>|CffFFD24D【史诗】麒麟心|r</v>
      </c>
      <c r="K457" s="165" t="str">
        <f t="shared" si="201"/>
        <v>暴击伤害|Cffffc926+60%|n|n|r|Cffaaaaaa○|CffFFD24D水之符印+1|r|r|n|n|Cff00ff7f点击穿戴或脱卸。|r</v>
      </c>
      <c r="L457" s="27"/>
      <c r="M457" s="166" t="str">
        <f>VLOOKUP(LEFT(RIGHT(B457,5),4),物品!B:CU,20,FALSE)</f>
        <v>ReplaceableTextures\\CommandButtons\\BTNSST14.blp</v>
      </c>
      <c r="N457" s="27">
        <v>0.5</v>
      </c>
      <c r="O457" s="166" t="s">
        <v>108</v>
      </c>
      <c r="P457" s="27">
        <v>0</v>
      </c>
      <c r="Q457" s="27">
        <v>0</v>
      </c>
      <c r="R457" s="184" t="s">
        <v>83</v>
      </c>
      <c r="S457" s="184" t="s">
        <v>83</v>
      </c>
      <c r="T457" s="184" t="s">
        <v>83</v>
      </c>
      <c r="U457" s="184" t="s">
        <v>83</v>
      </c>
      <c r="V457" s="27"/>
      <c r="W457" s="167" t="s">
        <v>103</v>
      </c>
      <c r="X457" s="27">
        <v>0</v>
      </c>
      <c r="Y457" s="184" t="s">
        <v>83</v>
      </c>
      <c r="Z457" s="27">
        <v>0</v>
      </c>
      <c r="AA457" s="27">
        <v>0</v>
      </c>
      <c r="AB457" s="27">
        <v>10</v>
      </c>
      <c r="AC457" s="27">
        <v>1</v>
      </c>
      <c r="AD457" s="27">
        <v>1</v>
      </c>
      <c r="AE457" s="184" t="s">
        <v>83</v>
      </c>
      <c r="AF457" s="184" t="s">
        <v>83</v>
      </c>
      <c r="AG457" s="184" t="s">
        <v>83</v>
      </c>
      <c r="AH457" s="184" t="s">
        <v>83</v>
      </c>
      <c r="AI457" s="27"/>
      <c r="AJ457" s="27"/>
      <c r="AK457" s="27">
        <v>1</v>
      </c>
      <c r="AL457" s="27">
        <v>1</v>
      </c>
      <c r="AM457" s="184" t="s">
        <v>83</v>
      </c>
      <c r="AN457" s="27">
        <v>0</v>
      </c>
      <c r="AO457" s="27">
        <v>0</v>
      </c>
      <c r="AP457" s="27">
        <v>1</v>
      </c>
    </row>
    <row r="458" spans="1:42" ht="15">
      <c r="A458" s="163"/>
      <c r="B458" s="27" t="str">
        <f>物品!B459</f>
        <v>IK6E</v>
      </c>
      <c r="C458" s="27" t="s">
        <v>41</v>
      </c>
      <c r="D458" s="27" t="s">
        <v>81</v>
      </c>
      <c r="E458" s="27" t="s">
        <v>82</v>
      </c>
      <c r="F458" s="27"/>
      <c r="G458" s="27"/>
      <c r="H458" s="27" t="str">
        <f>VLOOKUP(LEFT(RIGHT(B458,5),4),物品!B:CU,2,FALSE)</f>
        <v>|CffFFD24D【史诗】麒麟心|r</v>
      </c>
      <c r="I458" s="27" t="str">
        <f>VLOOKUP(B458,物品!B:CV,99,FALSE)</f>
        <v>暴击伤害|Cffffc926+60%|n|n|r|Cffaaaaaa○|CffFFD24D火之符印+1|r|r|n|n|Cff00ff7f点击穿戴或脱卸。|r</v>
      </c>
      <c r="J458" s="165" t="str">
        <f t="shared" si="200"/>
        <v>|CffFFD24D【史诗】麒麟心|r</v>
      </c>
      <c r="K458" s="165" t="str">
        <f t="shared" si="201"/>
        <v>暴击伤害|Cffffc926+60%|n|n|r|Cffaaaaaa○|CffFFD24D火之符印+1|r|r|n|n|Cff00ff7f点击穿戴或脱卸。|r</v>
      </c>
      <c r="L458" s="27"/>
      <c r="M458" s="166" t="str">
        <f>VLOOKUP(LEFT(RIGHT(B458,5),4),物品!B:CU,20,FALSE)</f>
        <v>ReplaceableTextures\\CommandButtons\\BTNSST14.blp</v>
      </c>
      <c r="N458" s="27">
        <v>0.5</v>
      </c>
      <c r="O458" s="166" t="s">
        <v>108</v>
      </c>
      <c r="P458" s="27">
        <v>0</v>
      </c>
      <c r="Q458" s="27">
        <v>0</v>
      </c>
      <c r="R458" s="184" t="s">
        <v>83</v>
      </c>
      <c r="S458" s="184" t="s">
        <v>83</v>
      </c>
      <c r="T458" s="184" t="s">
        <v>83</v>
      </c>
      <c r="U458" s="184" t="s">
        <v>83</v>
      </c>
      <c r="V458" s="27"/>
      <c r="W458" s="167" t="s">
        <v>103</v>
      </c>
      <c r="X458" s="27">
        <v>0</v>
      </c>
      <c r="Y458" s="184" t="s">
        <v>83</v>
      </c>
      <c r="Z458" s="27">
        <v>0</v>
      </c>
      <c r="AA458" s="27">
        <v>0</v>
      </c>
      <c r="AB458" s="27">
        <v>10</v>
      </c>
      <c r="AC458" s="27">
        <v>1</v>
      </c>
      <c r="AD458" s="27">
        <v>1</v>
      </c>
      <c r="AE458" s="184" t="s">
        <v>83</v>
      </c>
      <c r="AF458" s="184" t="s">
        <v>83</v>
      </c>
      <c r="AG458" s="184" t="s">
        <v>83</v>
      </c>
      <c r="AH458" s="184" t="s">
        <v>83</v>
      </c>
      <c r="AI458" s="27"/>
      <c r="AJ458" s="27"/>
      <c r="AK458" s="27">
        <v>1</v>
      </c>
      <c r="AL458" s="27">
        <v>1</v>
      </c>
      <c r="AM458" s="184" t="s">
        <v>83</v>
      </c>
      <c r="AN458" s="27">
        <v>0</v>
      </c>
      <c r="AO458" s="27">
        <v>0</v>
      </c>
      <c r="AP458" s="27">
        <v>1</v>
      </c>
    </row>
    <row r="459" spans="1:42" ht="15">
      <c r="A459" s="163"/>
      <c r="B459" s="27" t="str">
        <f>物品!B460</f>
        <v>IK6F</v>
      </c>
      <c r="C459" s="27" t="s">
        <v>41</v>
      </c>
      <c r="D459" s="27" t="s">
        <v>81</v>
      </c>
      <c r="E459" s="27" t="s">
        <v>82</v>
      </c>
      <c r="F459" s="27"/>
      <c r="G459" s="27"/>
      <c r="H459" s="27" t="str">
        <f>VLOOKUP(LEFT(RIGHT(B459,5),4),物品!B:CU,2,FALSE)</f>
        <v>|CffFFD24D【史诗】麒麟心|r</v>
      </c>
      <c r="I459" s="27" t="str">
        <f>VLOOKUP(B459,物品!B:CV,99,FALSE)</f>
        <v>暴击伤害|Cffffc926+60%|n|n|r|Cffaaaaaa○|CffFFD24D土之符印+1|r|r|n|n|Cff00ff7f点击穿戴或脱卸。|r</v>
      </c>
      <c r="J459" s="165" t="str">
        <f t="shared" si="200"/>
        <v>|CffFFD24D【史诗】麒麟心|r</v>
      </c>
      <c r="K459" s="165" t="str">
        <f t="shared" si="201"/>
        <v>暴击伤害|Cffffc926+60%|n|n|r|Cffaaaaaa○|CffFFD24D土之符印+1|r|r|n|n|Cff00ff7f点击穿戴或脱卸。|r</v>
      </c>
      <c r="L459" s="27"/>
      <c r="M459" s="166" t="str">
        <f>VLOOKUP(LEFT(RIGHT(B459,5),4),物品!B:CU,20,FALSE)</f>
        <v>ReplaceableTextures\\CommandButtons\\BTNSST14.blp</v>
      </c>
      <c r="N459" s="27">
        <v>0.5</v>
      </c>
      <c r="O459" s="166" t="s">
        <v>108</v>
      </c>
      <c r="P459" s="27">
        <v>0</v>
      </c>
      <c r="Q459" s="27">
        <v>0</v>
      </c>
      <c r="R459" s="184" t="s">
        <v>83</v>
      </c>
      <c r="S459" s="184" t="s">
        <v>83</v>
      </c>
      <c r="T459" s="184" t="s">
        <v>83</v>
      </c>
      <c r="U459" s="184" t="s">
        <v>83</v>
      </c>
      <c r="V459" s="27"/>
      <c r="W459" s="167" t="s">
        <v>103</v>
      </c>
      <c r="X459" s="27">
        <v>0</v>
      </c>
      <c r="Y459" s="184" t="s">
        <v>83</v>
      </c>
      <c r="Z459" s="27">
        <v>0</v>
      </c>
      <c r="AA459" s="27">
        <v>0</v>
      </c>
      <c r="AB459" s="27">
        <v>10</v>
      </c>
      <c r="AC459" s="27">
        <v>1</v>
      </c>
      <c r="AD459" s="27">
        <v>1</v>
      </c>
      <c r="AE459" s="184" t="s">
        <v>83</v>
      </c>
      <c r="AF459" s="184" t="s">
        <v>83</v>
      </c>
      <c r="AG459" s="184" t="s">
        <v>83</v>
      </c>
      <c r="AH459" s="184" t="s">
        <v>83</v>
      </c>
      <c r="AI459" s="27"/>
      <c r="AJ459" s="27"/>
      <c r="AK459" s="27">
        <v>1</v>
      </c>
      <c r="AL459" s="27">
        <v>1</v>
      </c>
      <c r="AM459" s="184" t="s">
        <v>83</v>
      </c>
      <c r="AN459" s="27">
        <v>0</v>
      </c>
      <c r="AO459" s="27">
        <v>0</v>
      </c>
      <c r="AP459" s="27">
        <v>1</v>
      </c>
    </row>
    <row r="460" spans="1:42" ht="15">
      <c r="A460" s="163"/>
      <c r="B460" s="27" t="str">
        <f>物品!B461</f>
        <v>IK6G</v>
      </c>
      <c r="C460" s="27" t="s">
        <v>41</v>
      </c>
      <c r="D460" s="27" t="s">
        <v>81</v>
      </c>
      <c r="E460" s="27" t="s">
        <v>82</v>
      </c>
      <c r="F460" s="27"/>
      <c r="G460" s="27"/>
      <c r="H460" s="27" t="str">
        <f>VLOOKUP(LEFT(RIGHT(B460,5),4),物品!B:CU,2,FALSE)</f>
        <v>|CffFFD24D【史诗】麒麟心|r</v>
      </c>
      <c r="I460" s="27" t="str">
        <f>VLOOKUP(B460,物品!B:CV,99,FALSE)</f>
        <v>暴击伤害|Cffffc926+60%|n|n|r|Cffaaaaaa○|CffFFD24D光之符印+1|r|r|n|n|Cff00ff7f点击穿戴或脱卸。|r</v>
      </c>
      <c r="J460" s="165" t="str">
        <f t="shared" si="200"/>
        <v>|CffFFD24D【史诗】麒麟心|r</v>
      </c>
      <c r="K460" s="165" t="str">
        <f t="shared" si="201"/>
        <v>暴击伤害|Cffffc926+60%|n|n|r|Cffaaaaaa○|CffFFD24D光之符印+1|r|r|n|n|Cff00ff7f点击穿戴或脱卸。|r</v>
      </c>
      <c r="L460" s="27"/>
      <c r="M460" s="166" t="str">
        <f>VLOOKUP(LEFT(RIGHT(B460,5),4),物品!B:CU,20,FALSE)</f>
        <v>ReplaceableTextures\\CommandButtons\\BTNSST14.blp</v>
      </c>
      <c r="N460" s="27">
        <v>0.5</v>
      </c>
      <c r="O460" s="166" t="s">
        <v>108</v>
      </c>
      <c r="P460" s="27">
        <v>0</v>
      </c>
      <c r="Q460" s="27">
        <v>0</v>
      </c>
      <c r="R460" s="184" t="s">
        <v>83</v>
      </c>
      <c r="S460" s="184" t="s">
        <v>83</v>
      </c>
      <c r="T460" s="184" t="s">
        <v>83</v>
      </c>
      <c r="U460" s="184" t="s">
        <v>83</v>
      </c>
      <c r="V460" s="27"/>
      <c r="W460" s="167" t="s">
        <v>103</v>
      </c>
      <c r="X460" s="27">
        <v>0</v>
      </c>
      <c r="Y460" s="184" t="s">
        <v>83</v>
      </c>
      <c r="Z460" s="27">
        <v>0</v>
      </c>
      <c r="AA460" s="27">
        <v>0</v>
      </c>
      <c r="AB460" s="27">
        <v>10</v>
      </c>
      <c r="AC460" s="27">
        <v>1</v>
      </c>
      <c r="AD460" s="27">
        <v>1</v>
      </c>
      <c r="AE460" s="184" t="s">
        <v>83</v>
      </c>
      <c r="AF460" s="184" t="s">
        <v>83</v>
      </c>
      <c r="AG460" s="184" t="s">
        <v>83</v>
      </c>
      <c r="AH460" s="184" t="s">
        <v>83</v>
      </c>
      <c r="AI460" s="27"/>
      <c r="AJ460" s="27"/>
      <c r="AK460" s="27">
        <v>1</v>
      </c>
      <c r="AL460" s="27">
        <v>1</v>
      </c>
      <c r="AM460" s="184" t="s">
        <v>83</v>
      </c>
      <c r="AN460" s="27">
        <v>0</v>
      </c>
      <c r="AO460" s="27">
        <v>0</v>
      </c>
      <c r="AP460" s="27">
        <v>1</v>
      </c>
    </row>
    <row r="461" spans="1:42" ht="15">
      <c r="A461" s="163"/>
      <c r="B461" s="27" t="str">
        <f>物品!B462</f>
        <v>IK6H</v>
      </c>
      <c r="C461" s="27" t="s">
        <v>41</v>
      </c>
      <c r="D461" s="27" t="s">
        <v>81</v>
      </c>
      <c r="E461" s="27" t="s">
        <v>82</v>
      </c>
      <c r="F461" s="27"/>
      <c r="G461" s="27"/>
      <c r="H461" s="27" t="str">
        <f>VLOOKUP(LEFT(RIGHT(B461,5),4),物品!B:CU,2,FALSE)</f>
        <v>|CffFFD24D【史诗】麒麟心|r</v>
      </c>
      <c r="I461" s="27" t="str">
        <f>VLOOKUP(B461,物品!B:CV,99,FALSE)</f>
        <v>暴击伤害|Cffffc926+60%|n|n|r|Cffaaaaaa○|CffFFD24D雷之符印+1|r|r|n|n|Cff00ff7f点击穿戴或脱卸。|r</v>
      </c>
      <c r="J461" s="165" t="str">
        <f t="shared" si="200"/>
        <v>|CffFFD24D【史诗】麒麟心|r</v>
      </c>
      <c r="K461" s="165" t="str">
        <f t="shared" si="201"/>
        <v>暴击伤害|Cffffc926+60%|n|n|r|Cffaaaaaa○|CffFFD24D雷之符印+1|r|r|n|n|Cff00ff7f点击穿戴或脱卸。|r</v>
      </c>
      <c r="L461" s="27"/>
      <c r="M461" s="166" t="str">
        <f>VLOOKUP(LEFT(RIGHT(B461,5),4),物品!B:CU,20,FALSE)</f>
        <v>ReplaceableTextures\\CommandButtons\\BTNSST14.blp</v>
      </c>
      <c r="N461" s="27">
        <v>0.5</v>
      </c>
      <c r="O461" s="166" t="s">
        <v>108</v>
      </c>
      <c r="P461" s="27">
        <v>0</v>
      </c>
      <c r="Q461" s="27">
        <v>0</v>
      </c>
      <c r="R461" s="184" t="s">
        <v>83</v>
      </c>
      <c r="S461" s="184" t="s">
        <v>83</v>
      </c>
      <c r="T461" s="184" t="s">
        <v>83</v>
      </c>
      <c r="U461" s="184" t="s">
        <v>83</v>
      </c>
      <c r="V461" s="27"/>
      <c r="W461" s="167" t="s">
        <v>103</v>
      </c>
      <c r="X461" s="27">
        <v>0</v>
      </c>
      <c r="Y461" s="184" t="s">
        <v>83</v>
      </c>
      <c r="Z461" s="27">
        <v>0</v>
      </c>
      <c r="AA461" s="27">
        <v>0</v>
      </c>
      <c r="AB461" s="27">
        <v>10</v>
      </c>
      <c r="AC461" s="27">
        <v>1</v>
      </c>
      <c r="AD461" s="27">
        <v>1</v>
      </c>
      <c r="AE461" s="184" t="s">
        <v>83</v>
      </c>
      <c r="AF461" s="184" t="s">
        <v>83</v>
      </c>
      <c r="AG461" s="184" t="s">
        <v>83</v>
      </c>
      <c r="AH461" s="184" t="s">
        <v>83</v>
      </c>
      <c r="AI461" s="27"/>
      <c r="AJ461" s="27"/>
      <c r="AK461" s="27">
        <v>1</v>
      </c>
      <c r="AL461" s="27">
        <v>1</v>
      </c>
      <c r="AM461" s="184" t="s">
        <v>83</v>
      </c>
      <c r="AN461" s="27">
        <v>0</v>
      </c>
      <c r="AO461" s="27">
        <v>0</v>
      </c>
      <c r="AP461" s="27">
        <v>1</v>
      </c>
    </row>
    <row r="462" spans="1:42" ht="15">
      <c r="A462" s="163"/>
      <c r="B462" s="27" t="str">
        <f>物品!B463</f>
        <v>IK6I</v>
      </c>
      <c r="C462" s="27" t="s">
        <v>41</v>
      </c>
      <c r="D462" s="27" t="s">
        <v>81</v>
      </c>
      <c r="E462" s="27" t="s">
        <v>82</v>
      </c>
      <c r="F462" s="27"/>
      <c r="G462" s="27"/>
      <c r="H462" s="27" t="str">
        <f>VLOOKUP(LEFT(RIGHT(B462,5),4),物品!B:CU,2,FALSE)</f>
        <v>|CffFFD24D【史诗】麒麟心|r</v>
      </c>
      <c r="I462" s="27" t="str">
        <f>VLOOKUP(B462,物品!B:CV,99,FALSE)</f>
        <v>暴击伤害|Cffffc926+60%|n|n|r|Cffaaaaaa○|CffFFD24D暗之符印+1|r|r|n|n|Cff00ff7f点击穿戴或脱卸。|r</v>
      </c>
      <c r="J462" s="165" t="str">
        <f t="shared" si="200"/>
        <v>|CffFFD24D【史诗】麒麟心|r</v>
      </c>
      <c r="K462" s="165" t="str">
        <f t="shared" si="201"/>
        <v>暴击伤害|Cffffc926+60%|n|n|r|Cffaaaaaa○|CffFFD24D暗之符印+1|r|r|n|n|Cff00ff7f点击穿戴或脱卸。|r</v>
      </c>
      <c r="L462" s="27"/>
      <c r="M462" s="166" t="str">
        <f>VLOOKUP(LEFT(RIGHT(B462,5),4),物品!B:CU,20,FALSE)</f>
        <v>ReplaceableTextures\\CommandButtons\\BTNSST14.blp</v>
      </c>
      <c r="N462" s="27">
        <v>0.5</v>
      </c>
      <c r="O462" s="166" t="s">
        <v>108</v>
      </c>
      <c r="P462" s="27">
        <v>0</v>
      </c>
      <c r="Q462" s="27">
        <v>0</v>
      </c>
      <c r="R462" s="184" t="s">
        <v>83</v>
      </c>
      <c r="S462" s="184" t="s">
        <v>83</v>
      </c>
      <c r="T462" s="184" t="s">
        <v>83</v>
      </c>
      <c r="U462" s="184" t="s">
        <v>83</v>
      </c>
      <c r="V462" s="27"/>
      <c r="W462" s="167" t="s">
        <v>103</v>
      </c>
      <c r="X462" s="27">
        <v>0</v>
      </c>
      <c r="Y462" s="184" t="s">
        <v>83</v>
      </c>
      <c r="Z462" s="27">
        <v>0</v>
      </c>
      <c r="AA462" s="27">
        <v>0</v>
      </c>
      <c r="AB462" s="27">
        <v>10</v>
      </c>
      <c r="AC462" s="27">
        <v>1</v>
      </c>
      <c r="AD462" s="27">
        <v>1</v>
      </c>
      <c r="AE462" s="184" t="s">
        <v>83</v>
      </c>
      <c r="AF462" s="184" t="s">
        <v>83</v>
      </c>
      <c r="AG462" s="184" t="s">
        <v>83</v>
      </c>
      <c r="AH462" s="184" t="s">
        <v>83</v>
      </c>
      <c r="AI462" s="27"/>
      <c r="AJ462" s="27"/>
      <c r="AK462" s="27">
        <v>1</v>
      </c>
      <c r="AL462" s="27">
        <v>1</v>
      </c>
      <c r="AM462" s="184" t="s">
        <v>83</v>
      </c>
      <c r="AN462" s="27">
        <v>0</v>
      </c>
      <c r="AO462" s="27">
        <v>0</v>
      </c>
      <c r="AP462" s="27">
        <v>1</v>
      </c>
    </row>
    <row r="463" spans="1:42" ht="15">
      <c r="A463" s="163"/>
      <c r="B463" s="27" t="str">
        <f>物品!B464</f>
        <v>IK7A</v>
      </c>
      <c r="C463" s="27" t="s">
        <v>41</v>
      </c>
      <c r="D463" s="27" t="s">
        <v>81</v>
      </c>
      <c r="E463" s="27" t="s">
        <v>82</v>
      </c>
      <c r="F463" s="27"/>
      <c r="G463" s="27"/>
      <c r="H463" s="27" t="str">
        <f>VLOOKUP(LEFT(RIGHT(B463,5),4),物品!B:CU,2,FALSE)</f>
        <v>|CffFFD24D【史诗】腾蛇之牙|r</v>
      </c>
      <c r="I463" s="27" t="str">
        <f>VLOOKUP(B463,物品!B:CV,99,FALSE)</f>
        <v>护甲|Cffffc926+100|n|n|r|Cffaaaaaa○刻印槽 【空】|r|n|n|Cff00ff7f点击穿戴或脱卸。|r</v>
      </c>
      <c r="J463" s="165" t="str">
        <f t="shared" si="200"/>
        <v>|CffFFD24D【史诗】腾蛇之牙|r</v>
      </c>
      <c r="K463" s="165" t="str">
        <f t="shared" si="201"/>
        <v>护甲|Cffffc926+100|n|n|r|Cffaaaaaa○刻印槽 【空】|r|n|n|Cff00ff7f点击穿戴或脱卸。|r</v>
      </c>
      <c r="L463" s="27"/>
      <c r="M463" s="166" t="str">
        <f>VLOOKUP(LEFT(RIGHT(B463,5),4),物品!B:CU,20,FALSE)</f>
        <v>ReplaceableTextures\\CommandButtons\\BTNSST15.blp</v>
      </c>
      <c r="N463" s="27">
        <v>0.5</v>
      </c>
      <c r="O463" s="166" t="s">
        <v>108</v>
      </c>
      <c r="P463" s="27">
        <v>0</v>
      </c>
      <c r="Q463" s="27">
        <v>0</v>
      </c>
      <c r="R463" s="184" t="s">
        <v>83</v>
      </c>
      <c r="S463" s="184" t="s">
        <v>83</v>
      </c>
      <c r="T463" s="184" t="s">
        <v>83</v>
      </c>
      <c r="U463" s="184" t="s">
        <v>83</v>
      </c>
      <c r="V463" s="27"/>
      <c r="W463" s="167" t="s">
        <v>103</v>
      </c>
      <c r="X463" s="27">
        <v>0</v>
      </c>
      <c r="Y463" s="184" t="s">
        <v>83</v>
      </c>
      <c r="Z463" s="27">
        <v>0</v>
      </c>
      <c r="AA463" s="27">
        <v>0</v>
      </c>
      <c r="AB463" s="27">
        <v>10</v>
      </c>
      <c r="AC463" s="27">
        <v>1</v>
      </c>
      <c r="AD463" s="27">
        <v>1</v>
      </c>
      <c r="AE463" s="184" t="s">
        <v>83</v>
      </c>
      <c r="AF463" s="184" t="s">
        <v>83</v>
      </c>
      <c r="AG463" s="184" t="s">
        <v>83</v>
      </c>
      <c r="AH463" s="184" t="s">
        <v>83</v>
      </c>
      <c r="AI463" s="27"/>
      <c r="AJ463" s="27"/>
      <c r="AK463" s="27">
        <v>1</v>
      </c>
      <c r="AL463" s="27">
        <v>1</v>
      </c>
      <c r="AM463" s="184" t="s">
        <v>83</v>
      </c>
      <c r="AN463" s="27">
        <v>0</v>
      </c>
      <c r="AO463" s="27">
        <v>0</v>
      </c>
      <c r="AP463" s="27">
        <v>1</v>
      </c>
    </row>
    <row r="464" spans="1:42" ht="15">
      <c r="A464" s="163"/>
      <c r="B464" s="27" t="str">
        <f>物品!B465</f>
        <v>IK7B</v>
      </c>
      <c r="C464" s="27" t="s">
        <v>41</v>
      </c>
      <c r="D464" s="27" t="s">
        <v>81</v>
      </c>
      <c r="E464" s="27" t="s">
        <v>82</v>
      </c>
      <c r="F464" s="27"/>
      <c r="G464" s="27"/>
      <c r="H464" s="27" t="str">
        <f>VLOOKUP(LEFT(RIGHT(B464,5),4),物品!B:CU,2,FALSE)</f>
        <v>|CffFFD24D【史诗】腾蛇之牙|r</v>
      </c>
      <c r="I464" s="27" t="str">
        <f>VLOOKUP(B464,物品!B:CV,99,FALSE)</f>
        <v>护甲|Cffffc926+100|n|n|r|Cffaaaaaa○|CffFFD24D金之符印+1|r|r|n|n|Cff00ff7f点击穿戴或脱卸。|r</v>
      </c>
      <c r="J464" s="165" t="str">
        <f t="shared" si="200"/>
        <v>|CffFFD24D【史诗】腾蛇之牙|r</v>
      </c>
      <c r="K464" s="165" t="str">
        <f t="shared" si="201"/>
        <v>护甲|Cffffc926+100|n|n|r|Cffaaaaaa○|CffFFD24D金之符印+1|r|r|n|n|Cff00ff7f点击穿戴或脱卸。|r</v>
      </c>
      <c r="L464" s="27"/>
      <c r="M464" s="166" t="str">
        <f>VLOOKUP(LEFT(RIGHT(B464,5),4),物品!B:CU,20,FALSE)</f>
        <v>ReplaceableTextures\\CommandButtons\\BTNSST15.blp</v>
      </c>
      <c r="N464" s="27">
        <v>0.5</v>
      </c>
      <c r="O464" s="166" t="s">
        <v>108</v>
      </c>
      <c r="P464" s="27">
        <v>0</v>
      </c>
      <c r="Q464" s="27">
        <v>0</v>
      </c>
      <c r="R464" s="184" t="s">
        <v>83</v>
      </c>
      <c r="S464" s="184" t="s">
        <v>83</v>
      </c>
      <c r="T464" s="184" t="s">
        <v>83</v>
      </c>
      <c r="U464" s="184" t="s">
        <v>83</v>
      </c>
      <c r="V464" s="27"/>
      <c r="W464" s="167" t="s">
        <v>103</v>
      </c>
      <c r="X464" s="27">
        <v>0</v>
      </c>
      <c r="Y464" s="184" t="s">
        <v>83</v>
      </c>
      <c r="Z464" s="27">
        <v>0</v>
      </c>
      <c r="AA464" s="27">
        <v>0</v>
      </c>
      <c r="AB464" s="27">
        <v>10</v>
      </c>
      <c r="AC464" s="27">
        <v>1</v>
      </c>
      <c r="AD464" s="27">
        <v>1</v>
      </c>
      <c r="AE464" s="184" t="s">
        <v>83</v>
      </c>
      <c r="AF464" s="184" t="s">
        <v>83</v>
      </c>
      <c r="AG464" s="184" t="s">
        <v>83</v>
      </c>
      <c r="AH464" s="184" t="s">
        <v>83</v>
      </c>
      <c r="AI464" s="27"/>
      <c r="AJ464" s="27"/>
      <c r="AK464" s="27">
        <v>1</v>
      </c>
      <c r="AL464" s="27">
        <v>1</v>
      </c>
      <c r="AM464" s="184" t="s">
        <v>83</v>
      </c>
      <c r="AN464" s="27">
        <v>0</v>
      </c>
      <c r="AO464" s="27">
        <v>0</v>
      </c>
      <c r="AP464" s="27">
        <v>1</v>
      </c>
    </row>
    <row r="465" spans="1:42" ht="15">
      <c r="A465" s="163"/>
      <c r="B465" s="27" t="str">
        <f>物品!B466</f>
        <v>IK7C</v>
      </c>
      <c r="C465" s="27" t="s">
        <v>41</v>
      </c>
      <c r="D465" s="27" t="s">
        <v>81</v>
      </c>
      <c r="E465" s="27" t="s">
        <v>82</v>
      </c>
      <c r="F465" s="27"/>
      <c r="G465" s="27"/>
      <c r="H465" s="27" t="str">
        <f>VLOOKUP(LEFT(RIGHT(B465,5),4),物品!B:CU,2,FALSE)</f>
        <v>|CffFFD24D【史诗】腾蛇之牙|r</v>
      </c>
      <c r="I465" s="27" t="str">
        <f>VLOOKUP(B465,物品!B:CV,99,FALSE)</f>
        <v>护甲|Cffffc926+100|n|n|r|Cffaaaaaa○|CffFFD24D木之符印+1|r|r|n|n|Cff00ff7f点击穿戴或脱卸。|r</v>
      </c>
      <c r="J465" s="165" t="str">
        <f t="shared" si="200"/>
        <v>|CffFFD24D【史诗】腾蛇之牙|r</v>
      </c>
      <c r="K465" s="165" t="str">
        <f t="shared" si="201"/>
        <v>护甲|Cffffc926+100|n|n|r|Cffaaaaaa○|CffFFD24D木之符印+1|r|r|n|n|Cff00ff7f点击穿戴或脱卸。|r</v>
      </c>
      <c r="L465" s="27"/>
      <c r="M465" s="166" t="str">
        <f>VLOOKUP(LEFT(RIGHT(B465,5),4),物品!B:CU,20,FALSE)</f>
        <v>ReplaceableTextures\\CommandButtons\\BTNSST15.blp</v>
      </c>
      <c r="N465" s="27">
        <v>0.5</v>
      </c>
      <c r="O465" s="166" t="s">
        <v>108</v>
      </c>
      <c r="P465" s="27">
        <v>0</v>
      </c>
      <c r="Q465" s="27">
        <v>0</v>
      </c>
      <c r="R465" s="184" t="s">
        <v>83</v>
      </c>
      <c r="S465" s="184" t="s">
        <v>83</v>
      </c>
      <c r="T465" s="184" t="s">
        <v>83</v>
      </c>
      <c r="U465" s="184" t="s">
        <v>83</v>
      </c>
      <c r="V465" s="27"/>
      <c r="W465" s="167" t="s">
        <v>103</v>
      </c>
      <c r="X465" s="27">
        <v>0</v>
      </c>
      <c r="Y465" s="184" t="s">
        <v>83</v>
      </c>
      <c r="Z465" s="27">
        <v>0</v>
      </c>
      <c r="AA465" s="27">
        <v>0</v>
      </c>
      <c r="AB465" s="27">
        <v>10</v>
      </c>
      <c r="AC465" s="27">
        <v>1</v>
      </c>
      <c r="AD465" s="27">
        <v>1</v>
      </c>
      <c r="AE465" s="184" t="s">
        <v>83</v>
      </c>
      <c r="AF465" s="184" t="s">
        <v>83</v>
      </c>
      <c r="AG465" s="184" t="s">
        <v>83</v>
      </c>
      <c r="AH465" s="184" t="s">
        <v>83</v>
      </c>
      <c r="AI465" s="27"/>
      <c r="AJ465" s="27"/>
      <c r="AK465" s="27">
        <v>1</v>
      </c>
      <c r="AL465" s="27">
        <v>1</v>
      </c>
      <c r="AM465" s="184" t="s">
        <v>83</v>
      </c>
      <c r="AN465" s="27">
        <v>0</v>
      </c>
      <c r="AO465" s="27">
        <v>0</v>
      </c>
      <c r="AP465" s="27">
        <v>1</v>
      </c>
    </row>
    <row r="466" spans="1:42" ht="15">
      <c r="A466" s="163"/>
      <c r="B466" s="27" t="str">
        <f>物品!B467</f>
        <v>IK7D</v>
      </c>
      <c r="C466" s="27" t="s">
        <v>41</v>
      </c>
      <c r="D466" s="27" t="s">
        <v>81</v>
      </c>
      <c r="E466" s="27" t="s">
        <v>82</v>
      </c>
      <c r="F466" s="27"/>
      <c r="G466" s="27"/>
      <c r="H466" s="27" t="str">
        <f>VLOOKUP(LEFT(RIGHT(B466,5),4),物品!B:CU,2,FALSE)</f>
        <v>|CffFFD24D【史诗】腾蛇之牙|r</v>
      </c>
      <c r="I466" s="27" t="str">
        <f>VLOOKUP(B466,物品!B:CV,99,FALSE)</f>
        <v>护甲|Cffffc926+100|n|n|r|Cffaaaaaa○|CffFFD24D水之符印+1|r|r|n|n|Cff00ff7f点击穿戴或脱卸。|r</v>
      </c>
      <c r="J466" s="165" t="str">
        <f t="shared" si="200"/>
        <v>|CffFFD24D【史诗】腾蛇之牙|r</v>
      </c>
      <c r="K466" s="165" t="str">
        <f t="shared" si="201"/>
        <v>护甲|Cffffc926+100|n|n|r|Cffaaaaaa○|CffFFD24D水之符印+1|r|r|n|n|Cff00ff7f点击穿戴或脱卸。|r</v>
      </c>
      <c r="L466" s="27"/>
      <c r="M466" s="166" t="str">
        <f>VLOOKUP(LEFT(RIGHT(B466,5),4),物品!B:CU,20,FALSE)</f>
        <v>ReplaceableTextures\\CommandButtons\\BTNSST15.blp</v>
      </c>
      <c r="N466" s="27">
        <v>0.5</v>
      </c>
      <c r="O466" s="166" t="s">
        <v>108</v>
      </c>
      <c r="P466" s="27">
        <v>0</v>
      </c>
      <c r="Q466" s="27">
        <v>0</v>
      </c>
      <c r="R466" s="184" t="s">
        <v>83</v>
      </c>
      <c r="S466" s="184" t="s">
        <v>83</v>
      </c>
      <c r="T466" s="184" t="s">
        <v>83</v>
      </c>
      <c r="U466" s="184" t="s">
        <v>83</v>
      </c>
      <c r="V466" s="27"/>
      <c r="W466" s="167" t="s">
        <v>103</v>
      </c>
      <c r="X466" s="27">
        <v>0</v>
      </c>
      <c r="Y466" s="184" t="s">
        <v>83</v>
      </c>
      <c r="Z466" s="27">
        <v>0</v>
      </c>
      <c r="AA466" s="27">
        <v>0</v>
      </c>
      <c r="AB466" s="27">
        <v>10</v>
      </c>
      <c r="AC466" s="27">
        <v>1</v>
      </c>
      <c r="AD466" s="27">
        <v>1</v>
      </c>
      <c r="AE466" s="184" t="s">
        <v>83</v>
      </c>
      <c r="AF466" s="184" t="s">
        <v>83</v>
      </c>
      <c r="AG466" s="184" t="s">
        <v>83</v>
      </c>
      <c r="AH466" s="184" t="s">
        <v>83</v>
      </c>
      <c r="AI466" s="27"/>
      <c r="AJ466" s="27"/>
      <c r="AK466" s="27">
        <v>1</v>
      </c>
      <c r="AL466" s="27">
        <v>1</v>
      </c>
      <c r="AM466" s="184" t="s">
        <v>83</v>
      </c>
      <c r="AN466" s="27">
        <v>0</v>
      </c>
      <c r="AO466" s="27">
        <v>0</v>
      </c>
      <c r="AP466" s="27">
        <v>1</v>
      </c>
    </row>
    <row r="467" spans="1:42" ht="15">
      <c r="A467" s="163"/>
      <c r="B467" s="27" t="str">
        <f>物品!B468</f>
        <v>IK7E</v>
      </c>
      <c r="C467" s="27" t="s">
        <v>41</v>
      </c>
      <c r="D467" s="27" t="s">
        <v>81</v>
      </c>
      <c r="E467" s="27" t="s">
        <v>82</v>
      </c>
      <c r="F467" s="27"/>
      <c r="G467" s="27"/>
      <c r="H467" s="27" t="str">
        <f>VLOOKUP(LEFT(RIGHT(B467,5),4),物品!B:CU,2,FALSE)</f>
        <v>|CffFFD24D【史诗】腾蛇之牙|r</v>
      </c>
      <c r="I467" s="27" t="str">
        <f>VLOOKUP(B467,物品!B:CV,99,FALSE)</f>
        <v>护甲|Cffffc926+100|n|n|r|Cffaaaaaa○|CffFFD24D火之符印+1|r|r|n|n|Cff00ff7f点击穿戴或脱卸。|r</v>
      </c>
      <c r="J467" s="165" t="str">
        <f t="shared" si="200"/>
        <v>|CffFFD24D【史诗】腾蛇之牙|r</v>
      </c>
      <c r="K467" s="165" t="str">
        <f t="shared" si="201"/>
        <v>护甲|Cffffc926+100|n|n|r|Cffaaaaaa○|CffFFD24D火之符印+1|r|r|n|n|Cff00ff7f点击穿戴或脱卸。|r</v>
      </c>
      <c r="L467" s="27"/>
      <c r="M467" s="166" t="str">
        <f>VLOOKUP(LEFT(RIGHT(B467,5),4),物品!B:CU,20,FALSE)</f>
        <v>ReplaceableTextures\\CommandButtons\\BTNSST15.blp</v>
      </c>
      <c r="N467" s="27">
        <v>0.5</v>
      </c>
      <c r="O467" s="166" t="s">
        <v>108</v>
      </c>
      <c r="P467" s="27">
        <v>0</v>
      </c>
      <c r="Q467" s="27">
        <v>0</v>
      </c>
      <c r="R467" s="184" t="s">
        <v>83</v>
      </c>
      <c r="S467" s="184" t="s">
        <v>83</v>
      </c>
      <c r="T467" s="184" t="s">
        <v>83</v>
      </c>
      <c r="U467" s="184" t="s">
        <v>83</v>
      </c>
      <c r="V467" s="27"/>
      <c r="W467" s="167" t="s">
        <v>103</v>
      </c>
      <c r="X467" s="27">
        <v>0</v>
      </c>
      <c r="Y467" s="184" t="s">
        <v>83</v>
      </c>
      <c r="Z467" s="27">
        <v>0</v>
      </c>
      <c r="AA467" s="27">
        <v>0</v>
      </c>
      <c r="AB467" s="27">
        <v>10</v>
      </c>
      <c r="AC467" s="27">
        <v>1</v>
      </c>
      <c r="AD467" s="27">
        <v>1</v>
      </c>
      <c r="AE467" s="184" t="s">
        <v>83</v>
      </c>
      <c r="AF467" s="184" t="s">
        <v>83</v>
      </c>
      <c r="AG467" s="184" t="s">
        <v>83</v>
      </c>
      <c r="AH467" s="184" t="s">
        <v>83</v>
      </c>
      <c r="AI467" s="27"/>
      <c r="AJ467" s="27"/>
      <c r="AK467" s="27">
        <v>1</v>
      </c>
      <c r="AL467" s="27">
        <v>1</v>
      </c>
      <c r="AM467" s="184" t="s">
        <v>83</v>
      </c>
      <c r="AN467" s="27">
        <v>0</v>
      </c>
      <c r="AO467" s="27">
        <v>0</v>
      </c>
      <c r="AP467" s="27">
        <v>1</v>
      </c>
    </row>
    <row r="468" spans="1:42" ht="15">
      <c r="A468" s="163"/>
      <c r="B468" s="27" t="str">
        <f>物品!B469</f>
        <v>IK7F</v>
      </c>
      <c r="C468" s="27" t="s">
        <v>41</v>
      </c>
      <c r="D468" s="27" t="s">
        <v>81</v>
      </c>
      <c r="E468" s="27" t="s">
        <v>82</v>
      </c>
      <c r="F468" s="27"/>
      <c r="G468" s="27"/>
      <c r="H468" s="27" t="str">
        <f>VLOOKUP(LEFT(RIGHT(B468,5),4),物品!B:CU,2,FALSE)</f>
        <v>|CffFFD24D【史诗】腾蛇之牙|r</v>
      </c>
      <c r="I468" s="27" t="str">
        <f>VLOOKUP(B468,物品!B:CV,99,FALSE)</f>
        <v>护甲|Cffffc926+100|n|n|r|Cffaaaaaa○|CffFFD24D土之符印+1|r|r|n|n|Cff00ff7f点击穿戴或脱卸。|r</v>
      </c>
      <c r="J468" s="165" t="str">
        <f t="shared" si="200"/>
        <v>|CffFFD24D【史诗】腾蛇之牙|r</v>
      </c>
      <c r="K468" s="165" t="str">
        <f t="shared" si="201"/>
        <v>护甲|Cffffc926+100|n|n|r|Cffaaaaaa○|CffFFD24D土之符印+1|r|r|n|n|Cff00ff7f点击穿戴或脱卸。|r</v>
      </c>
      <c r="L468" s="27"/>
      <c r="M468" s="166" t="str">
        <f>VLOOKUP(LEFT(RIGHT(B468,5),4),物品!B:CU,20,FALSE)</f>
        <v>ReplaceableTextures\\CommandButtons\\BTNSST15.blp</v>
      </c>
      <c r="N468" s="27">
        <v>0.5</v>
      </c>
      <c r="O468" s="166" t="s">
        <v>108</v>
      </c>
      <c r="P468" s="27">
        <v>0</v>
      </c>
      <c r="Q468" s="27">
        <v>0</v>
      </c>
      <c r="R468" s="184" t="s">
        <v>83</v>
      </c>
      <c r="S468" s="184" t="s">
        <v>83</v>
      </c>
      <c r="T468" s="184" t="s">
        <v>83</v>
      </c>
      <c r="U468" s="184" t="s">
        <v>83</v>
      </c>
      <c r="V468" s="27"/>
      <c r="W468" s="167" t="s">
        <v>103</v>
      </c>
      <c r="X468" s="27">
        <v>0</v>
      </c>
      <c r="Y468" s="184" t="s">
        <v>83</v>
      </c>
      <c r="Z468" s="27">
        <v>0</v>
      </c>
      <c r="AA468" s="27">
        <v>0</v>
      </c>
      <c r="AB468" s="27">
        <v>10</v>
      </c>
      <c r="AC468" s="27">
        <v>1</v>
      </c>
      <c r="AD468" s="27">
        <v>1</v>
      </c>
      <c r="AE468" s="184" t="s">
        <v>83</v>
      </c>
      <c r="AF468" s="184" t="s">
        <v>83</v>
      </c>
      <c r="AG468" s="184" t="s">
        <v>83</v>
      </c>
      <c r="AH468" s="184" t="s">
        <v>83</v>
      </c>
      <c r="AI468" s="27"/>
      <c r="AJ468" s="27"/>
      <c r="AK468" s="27">
        <v>1</v>
      </c>
      <c r="AL468" s="27">
        <v>1</v>
      </c>
      <c r="AM468" s="184" t="s">
        <v>83</v>
      </c>
      <c r="AN468" s="27">
        <v>0</v>
      </c>
      <c r="AO468" s="27">
        <v>0</v>
      </c>
      <c r="AP468" s="27">
        <v>1</v>
      </c>
    </row>
    <row r="469" spans="1:42" ht="15">
      <c r="A469" s="163"/>
      <c r="B469" s="27" t="str">
        <f>物品!B470</f>
        <v>IK7G</v>
      </c>
      <c r="C469" s="27" t="s">
        <v>41</v>
      </c>
      <c r="D469" s="27" t="s">
        <v>81</v>
      </c>
      <c r="E469" s="27" t="s">
        <v>82</v>
      </c>
      <c r="F469" s="27"/>
      <c r="G469" s="27"/>
      <c r="H469" s="27" t="str">
        <f>VLOOKUP(LEFT(RIGHT(B469,5),4),物品!B:CU,2,FALSE)</f>
        <v>|CffFFD24D【史诗】腾蛇之牙|r</v>
      </c>
      <c r="I469" s="27" t="str">
        <f>VLOOKUP(B469,物品!B:CV,99,FALSE)</f>
        <v>护甲|Cffffc926+100|n|n|r|Cffaaaaaa○|CffFFD24D光之符印+1|r|r|n|n|Cff00ff7f点击穿戴或脱卸。|r</v>
      </c>
      <c r="J469" s="165" t="str">
        <f t="shared" si="200"/>
        <v>|CffFFD24D【史诗】腾蛇之牙|r</v>
      </c>
      <c r="K469" s="165" t="str">
        <f t="shared" si="201"/>
        <v>护甲|Cffffc926+100|n|n|r|Cffaaaaaa○|CffFFD24D光之符印+1|r|r|n|n|Cff00ff7f点击穿戴或脱卸。|r</v>
      </c>
      <c r="L469" s="27"/>
      <c r="M469" s="166" t="str">
        <f>VLOOKUP(LEFT(RIGHT(B469,5),4),物品!B:CU,20,FALSE)</f>
        <v>ReplaceableTextures\\CommandButtons\\BTNSST15.blp</v>
      </c>
      <c r="N469" s="27">
        <v>0.5</v>
      </c>
      <c r="O469" s="166" t="s">
        <v>108</v>
      </c>
      <c r="P469" s="27">
        <v>0</v>
      </c>
      <c r="Q469" s="27">
        <v>0</v>
      </c>
      <c r="R469" s="184" t="s">
        <v>83</v>
      </c>
      <c r="S469" s="184" t="s">
        <v>83</v>
      </c>
      <c r="T469" s="184" t="s">
        <v>83</v>
      </c>
      <c r="U469" s="184" t="s">
        <v>83</v>
      </c>
      <c r="V469" s="27"/>
      <c r="W469" s="167" t="s">
        <v>103</v>
      </c>
      <c r="X469" s="27">
        <v>0</v>
      </c>
      <c r="Y469" s="184" t="s">
        <v>83</v>
      </c>
      <c r="Z469" s="27">
        <v>0</v>
      </c>
      <c r="AA469" s="27">
        <v>0</v>
      </c>
      <c r="AB469" s="27">
        <v>10</v>
      </c>
      <c r="AC469" s="27">
        <v>1</v>
      </c>
      <c r="AD469" s="27">
        <v>1</v>
      </c>
      <c r="AE469" s="184" t="s">
        <v>83</v>
      </c>
      <c r="AF469" s="184" t="s">
        <v>83</v>
      </c>
      <c r="AG469" s="184" t="s">
        <v>83</v>
      </c>
      <c r="AH469" s="184" t="s">
        <v>83</v>
      </c>
      <c r="AI469" s="27"/>
      <c r="AJ469" s="27"/>
      <c r="AK469" s="27">
        <v>1</v>
      </c>
      <c r="AL469" s="27">
        <v>1</v>
      </c>
      <c r="AM469" s="184" t="s">
        <v>83</v>
      </c>
      <c r="AN469" s="27">
        <v>0</v>
      </c>
      <c r="AO469" s="27">
        <v>0</v>
      </c>
      <c r="AP469" s="27">
        <v>1</v>
      </c>
    </row>
    <row r="470" spans="1:42" ht="15">
      <c r="A470" s="163"/>
      <c r="B470" s="27" t="str">
        <f>物品!B471</f>
        <v>IK7H</v>
      </c>
      <c r="C470" s="27" t="s">
        <v>41</v>
      </c>
      <c r="D470" s="27" t="s">
        <v>81</v>
      </c>
      <c r="E470" s="27" t="s">
        <v>82</v>
      </c>
      <c r="F470" s="27"/>
      <c r="G470" s="27"/>
      <c r="H470" s="27" t="str">
        <f>VLOOKUP(LEFT(RIGHT(B470,5),4),物品!B:CU,2,FALSE)</f>
        <v>|CffFFD24D【史诗】腾蛇之牙|r</v>
      </c>
      <c r="I470" s="27" t="str">
        <f>VLOOKUP(B470,物品!B:CV,99,FALSE)</f>
        <v>护甲|Cffffc926+100|n|n|r|Cffaaaaaa○|CffFFD24D雷之符印+1|r|r|n|n|Cff00ff7f点击穿戴或脱卸。|r</v>
      </c>
      <c r="J470" s="165" t="str">
        <f t="shared" si="200"/>
        <v>|CffFFD24D【史诗】腾蛇之牙|r</v>
      </c>
      <c r="K470" s="165" t="str">
        <f t="shared" si="201"/>
        <v>护甲|Cffffc926+100|n|n|r|Cffaaaaaa○|CffFFD24D雷之符印+1|r|r|n|n|Cff00ff7f点击穿戴或脱卸。|r</v>
      </c>
      <c r="L470" s="27"/>
      <c r="M470" s="166" t="str">
        <f>VLOOKUP(LEFT(RIGHT(B470,5),4),物品!B:CU,20,FALSE)</f>
        <v>ReplaceableTextures\\CommandButtons\\BTNSST15.blp</v>
      </c>
      <c r="N470" s="27">
        <v>0.5</v>
      </c>
      <c r="O470" s="166" t="s">
        <v>108</v>
      </c>
      <c r="P470" s="27">
        <v>0</v>
      </c>
      <c r="Q470" s="27">
        <v>0</v>
      </c>
      <c r="R470" s="184" t="s">
        <v>83</v>
      </c>
      <c r="S470" s="184" t="s">
        <v>83</v>
      </c>
      <c r="T470" s="184" t="s">
        <v>83</v>
      </c>
      <c r="U470" s="184" t="s">
        <v>83</v>
      </c>
      <c r="V470" s="27"/>
      <c r="W470" s="167" t="s">
        <v>103</v>
      </c>
      <c r="X470" s="27">
        <v>0</v>
      </c>
      <c r="Y470" s="184" t="s">
        <v>83</v>
      </c>
      <c r="Z470" s="27">
        <v>0</v>
      </c>
      <c r="AA470" s="27">
        <v>0</v>
      </c>
      <c r="AB470" s="27">
        <v>10</v>
      </c>
      <c r="AC470" s="27">
        <v>1</v>
      </c>
      <c r="AD470" s="27">
        <v>1</v>
      </c>
      <c r="AE470" s="184" t="s">
        <v>83</v>
      </c>
      <c r="AF470" s="184" t="s">
        <v>83</v>
      </c>
      <c r="AG470" s="184" t="s">
        <v>83</v>
      </c>
      <c r="AH470" s="184" t="s">
        <v>83</v>
      </c>
      <c r="AI470" s="27"/>
      <c r="AJ470" s="27"/>
      <c r="AK470" s="27">
        <v>1</v>
      </c>
      <c r="AL470" s="27">
        <v>1</v>
      </c>
      <c r="AM470" s="184" t="s">
        <v>83</v>
      </c>
      <c r="AN470" s="27">
        <v>0</v>
      </c>
      <c r="AO470" s="27">
        <v>0</v>
      </c>
      <c r="AP470" s="27">
        <v>1</v>
      </c>
    </row>
    <row r="471" spans="1:42" ht="15">
      <c r="A471" s="163"/>
      <c r="B471" s="27" t="str">
        <f>物品!B472</f>
        <v>IK7I</v>
      </c>
      <c r="C471" s="27" t="s">
        <v>41</v>
      </c>
      <c r="D471" s="27" t="s">
        <v>81</v>
      </c>
      <c r="E471" s="27" t="s">
        <v>82</v>
      </c>
      <c r="F471" s="27"/>
      <c r="G471" s="27"/>
      <c r="H471" s="27" t="str">
        <f>VLOOKUP(LEFT(RIGHT(B471,5),4),物品!B:CU,2,FALSE)</f>
        <v>|CffFFD24D【史诗】腾蛇之牙|r</v>
      </c>
      <c r="I471" s="27" t="str">
        <f>VLOOKUP(B471,物品!B:CV,99,FALSE)</f>
        <v>护甲|Cffffc926+100|n|n|r|Cffaaaaaa○|CffFFD24D暗之符印+1|r|r|n|n|Cff00ff7f点击穿戴或脱卸。|r</v>
      </c>
      <c r="J471" s="165" t="str">
        <f t="shared" si="200"/>
        <v>|CffFFD24D【史诗】腾蛇之牙|r</v>
      </c>
      <c r="K471" s="165" t="str">
        <f t="shared" si="201"/>
        <v>护甲|Cffffc926+100|n|n|r|Cffaaaaaa○|CffFFD24D暗之符印+1|r|r|n|n|Cff00ff7f点击穿戴或脱卸。|r</v>
      </c>
      <c r="L471" s="27"/>
      <c r="M471" s="166" t="str">
        <f>VLOOKUP(LEFT(RIGHT(B471,5),4),物品!B:CU,20,FALSE)</f>
        <v>ReplaceableTextures\\CommandButtons\\BTNSST15.blp</v>
      </c>
      <c r="N471" s="27">
        <v>0.5</v>
      </c>
      <c r="O471" s="166" t="s">
        <v>108</v>
      </c>
      <c r="P471" s="27">
        <v>0</v>
      </c>
      <c r="Q471" s="27">
        <v>0</v>
      </c>
      <c r="R471" s="184" t="s">
        <v>83</v>
      </c>
      <c r="S471" s="184" t="s">
        <v>83</v>
      </c>
      <c r="T471" s="184" t="s">
        <v>83</v>
      </c>
      <c r="U471" s="184" t="s">
        <v>83</v>
      </c>
      <c r="V471" s="27"/>
      <c r="W471" s="167" t="s">
        <v>103</v>
      </c>
      <c r="X471" s="27">
        <v>0</v>
      </c>
      <c r="Y471" s="184" t="s">
        <v>83</v>
      </c>
      <c r="Z471" s="27">
        <v>0</v>
      </c>
      <c r="AA471" s="27">
        <v>0</v>
      </c>
      <c r="AB471" s="27">
        <v>10</v>
      </c>
      <c r="AC471" s="27">
        <v>1</v>
      </c>
      <c r="AD471" s="27">
        <v>1</v>
      </c>
      <c r="AE471" s="184" t="s">
        <v>83</v>
      </c>
      <c r="AF471" s="184" t="s">
        <v>83</v>
      </c>
      <c r="AG471" s="184" t="s">
        <v>83</v>
      </c>
      <c r="AH471" s="184" t="s">
        <v>83</v>
      </c>
      <c r="AI471" s="27"/>
      <c r="AJ471" s="27"/>
      <c r="AK471" s="27">
        <v>1</v>
      </c>
      <c r="AL471" s="27">
        <v>1</v>
      </c>
      <c r="AM471" s="184" t="s">
        <v>83</v>
      </c>
      <c r="AN471" s="27">
        <v>0</v>
      </c>
      <c r="AO471" s="27">
        <v>0</v>
      </c>
      <c r="AP471" s="27">
        <v>1</v>
      </c>
    </row>
    <row r="472" spans="1:42" ht="15">
      <c r="A472" s="163"/>
      <c r="B472" s="27" t="str">
        <f>物品!B473</f>
        <v>IK8A</v>
      </c>
      <c r="C472" s="27" t="s">
        <v>41</v>
      </c>
      <c r="D472" s="27" t="s">
        <v>81</v>
      </c>
      <c r="E472" s="27" t="s">
        <v>82</v>
      </c>
      <c r="F472" s="27"/>
      <c r="G472" s="27"/>
      <c r="H472" s="27" t="str">
        <f>VLOOKUP(LEFT(RIGHT(B472,5),4),物品!B:CU,2,FALSE)</f>
        <v>|CffFFD24D【史诗】悟道碑石|r</v>
      </c>
      <c r="I472" s="27" t="str">
        <f>VLOOKUP(B472,物品!B:CV,99,FALSE)</f>
        <v>业力|Cffffc926+50000|r，业力|Cffffc926+12%|n|n|r|Cffaaaaaa○刻印槽 【空】|r|n|n|Cff00ff7f点击穿戴或脱卸。|r</v>
      </c>
      <c r="J472" s="165" t="str">
        <f t="shared" si="200"/>
        <v>|CffFFD24D【史诗】悟道碑石|r</v>
      </c>
      <c r="K472" s="165" t="str">
        <f t="shared" si="201"/>
        <v>业力|Cffffc926+50000|r，业力|Cffffc926+12%|n|n|r|Cffaaaaaa○刻印槽 【空】|r|n|n|Cff00ff7f点击穿戴或脱卸。|r</v>
      </c>
      <c r="L472" s="27"/>
      <c r="M472" s="166" t="str">
        <f>VLOOKUP(LEFT(RIGHT(B472,5),4),物品!B:CU,20,FALSE)</f>
        <v>ReplaceableTextures\\CommandButtons\\BTNSST16.blp</v>
      </c>
      <c r="N472" s="27">
        <v>0.5</v>
      </c>
      <c r="O472" s="166" t="s">
        <v>108</v>
      </c>
      <c r="P472" s="27">
        <v>0</v>
      </c>
      <c r="Q472" s="27">
        <v>0</v>
      </c>
      <c r="R472" s="184" t="s">
        <v>83</v>
      </c>
      <c r="S472" s="184" t="s">
        <v>83</v>
      </c>
      <c r="T472" s="184" t="s">
        <v>83</v>
      </c>
      <c r="U472" s="184" t="s">
        <v>83</v>
      </c>
      <c r="V472" s="27"/>
      <c r="W472" s="167" t="s">
        <v>103</v>
      </c>
      <c r="X472" s="27">
        <v>0</v>
      </c>
      <c r="Y472" s="184" t="s">
        <v>83</v>
      </c>
      <c r="Z472" s="27">
        <v>0</v>
      </c>
      <c r="AA472" s="27">
        <v>0</v>
      </c>
      <c r="AB472" s="27">
        <v>10</v>
      </c>
      <c r="AC472" s="27">
        <v>1</v>
      </c>
      <c r="AD472" s="27">
        <v>1</v>
      </c>
      <c r="AE472" s="184" t="s">
        <v>83</v>
      </c>
      <c r="AF472" s="184" t="s">
        <v>83</v>
      </c>
      <c r="AG472" s="184" t="s">
        <v>83</v>
      </c>
      <c r="AH472" s="184" t="s">
        <v>83</v>
      </c>
      <c r="AI472" s="27"/>
      <c r="AJ472" s="27"/>
      <c r="AK472" s="27">
        <v>1</v>
      </c>
      <c r="AL472" s="27">
        <v>1</v>
      </c>
      <c r="AM472" s="184" t="s">
        <v>83</v>
      </c>
      <c r="AN472" s="27">
        <v>0</v>
      </c>
      <c r="AO472" s="27">
        <v>0</v>
      </c>
      <c r="AP472" s="27">
        <v>1</v>
      </c>
    </row>
    <row r="473" spans="1:42" ht="15">
      <c r="A473" s="163"/>
      <c r="B473" s="27" t="str">
        <f>物品!B474</f>
        <v>IK8B</v>
      </c>
      <c r="C473" s="27" t="s">
        <v>41</v>
      </c>
      <c r="D473" s="27" t="s">
        <v>81</v>
      </c>
      <c r="E473" s="27" t="s">
        <v>82</v>
      </c>
      <c r="F473" s="27"/>
      <c r="G473" s="27"/>
      <c r="H473" s="27" t="str">
        <f>VLOOKUP(LEFT(RIGHT(B473,5),4),物品!B:CU,2,FALSE)</f>
        <v>|CffFFD24D【史诗】悟道碑石|r</v>
      </c>
      <c r="I473" s="27" t="str">
        <f>VLOOKUP(B473,物品!B:CV,99,FALSE)</f>
        <v>业力|Cffffc926+50000|r，业力|Cffffc926+12%|n|n|r|Cffaaaaaa○|CffFFD24D金之符印+1|r|r|n|n|Cff00ff7f点击穿戴或脱卸。|r</v>
      </c>
      <c r="J473" s="165" t="str">
        <f t="shared" si="200"/>
        <v>|CffFFD24D【史诗】悟道碑石|r</v>
      </c>
      <c r="K473" s="165" t="str">
        <f t="shared" si="201"/>
        <v>业力|Cffffc926+50000|r，业力|Cffffc926+12%|n|n|r|Cffaaaaaa○|CffFFD24D金之符印+1|r|r|n|n|Cff00ff7f点击穿戴或脱卸。|r</v>
      </c>
      <c r="L473" s="27"/>
      <c r="M473" s="166" t="str">
        <f>VLOOKUP(LEFT(RIGHT(B473,5),4),物品!B:CU,20,FALSE)</f>
        <v>ReplaceableTextures\\CommandButtons\\BTNSST16.blp</v>
      </c>
      <c r="N473" s="27">
        <v>0.5</v>
      </c>
      <c r="O473" s="166" t="s">
        <v>108</v>
      </c>
      <c r="P473" s="27">
        <v>0</v>
      </c>
      <c r="Q473" s="27">
        <v>0</v>
      </c>
      <c r="R473" s="184" t="s">
        <v>83</v>
      </c>
      <c r="S473" s="184" t="s">
        <v>83</v>
      </c>
      <c r="T473" s="184" t="s">
        <v>83</v>
      </c>
      <c r="U473" s="184" t="s">
        <v>83</v>
      </c>
      <c r="V473" s="27"/>
      <c r="W473" s="167" t="s">
        <v>103</v>
      </c>
      <c r="X473" s="27">
        <v>0</v>
      </c>
      <c r="Y473" s="184" t="s">
        <v>83</v>
      </c>
      <c r="Z473" s="27">
        <v>0</v>
      </c>
      <c r="AA473" s="27">
        <v>0</v>
      </c>
      <c r="AB473" s="27">
        <v>10</v>
      </c>
      <c r="AC473" s="27">
        <v>1</v>
      </c>
      <c r="AD473" s="27">
        <v>1</v>
      </c>
      <c r="AE473" s="184" t="s">
        <v>83</v>
      </c>
      <c r="AF473" s="184" t="s">
        <v>83</v>
      </c>
      <c r="AG473" s="184" t="s">
        <v>83</v>
      </c>
      <c r="AH473" s="184" t="s">
        <v>83</v>
      </c>
      <c r="AI473" s="27"/>
      <c r="AJ473" s="27"/>
      <c r="AK473" s="27">
        <v>1</v>
      </c>
      <c r="AL473" s="27">
        <v>1</v>
      </c>
      <c r="AM473" s="184" t="s">
        <v>83</v>
      </c>
      <c r="AN473" s="27">
        <v>0</v>
      </c>
      <c r="AO473" s="27">
        <v>0</v>
      </c>
      <c r="AP473" s="27">
        <v>1</v>
      </c>
    </row>
    <row r="474" spans="1:42" ht="15">
      <c r="A474" s="163"/>
      <c r="B474" s="27" t="str">
        <f>物品!B475</f>
        <v>IK8C</v>
      </c>
      <c r="C474" s="27" t="s">
        <v>41</v>
      </c>
      <c r="D474" s="27" t="s">
        <v>81</v>
      </c>
      <c r="E474" s="27" t="s">
        <v>82</v>
      </c>
      <c r="F474" s="27"/>
      <c r="G474" s="27"/>
      <c r="H474" s="27" t="str">
        <f>VLOOKUP(LEFT(RIGHT(B474,5),4),物品!B:CU,2,FALSE)</f>
        <v>|CffFFD24D【史诗】悟道碑石|r</v>
      </c>
      <c r="I474" s="27" t="str">
        <f>VLOOKUP(B474,物品!B:CV,99,FALSE)</f>
        <v>业力|Cffffc926+50000|r，业力|Cffffc926+12%|n|n|r|Cffaaaaaa○|CffFFD24D木之符印+1|r|r|n|n|Cff00ff7f点击穿戴或脱卸。|r</v>
      </c>
      <c r="J474" s="165" t="str">
        <f t="shared" si="200"/>
        <v>|CffFFD24D【史诗】悟道碑石|r</v>
      </c>
      <c r="K474" s="165" t="str">
        <f t="shared" si="201"/>
        <v>业力|Cffffc926+50000|r，业力|Cffffc926+12%|n|n|r|Cffaaaaaa○|CffFFD24D木之符印+1|r|r|n|n|Cff00ff7f点击穿戴或脱卸。|r</v>
      </c>
      <c r="L474" s="27"/>
      <c r="M474" s="166" t="str">
        <f>VLOOKUP(LEFT(RIGHT(B474,5),4),物品!B:CU,20,FALSE)</f>
        <v>ReplaceableTextures\\CommandButtons\\BTNSST16.blp</v>
      </c>
      <c r="N474" s="27">
        <v>0.5</v>
      </c>
      <c r="O474" s="166" t="s">
        <v>108</v>
      </c>
      <c r="P474" s="27">
        <v>0</v>
      </c>
      <c r="Q474" s="27">
        <v>0</v>
      </c>
      <c r="R474" s="184" t="s">
        <v>83</v>
      </c>
      <c r="S474" s="184" t="s">
        <v>83</v>
      </c>
      <c r="T474" s="184" t="s">
        <v>83</v>
      </c>
      <c r="U474" s="184" t="s">
        <v>83</v>
      </c>
      <c r="V474" s="27"/>
      <c r="W474" s="167" t="s">
        <v>103</v>
      </c>
      <c r="X474" s="27">
        <v>0</v>
      </c>
      <c r="Y474" s="184" t="s">
        <v>83</v>
      </c>
      <c r="Z474" s="27">
        <v>0</v>
      </c>
      <c r="AA474" s="27">
        <v>0</v>
      </c>
      <c r="AB474" s="27">
        <v>10</v>
      </c>
      <c r="AC474" s="27">
        <v>1</v>
      </c>
      <c r="AD474" s="27">
        <v>1</v>
      </c>
      <c r="AE474" s="184" t="s">
        <v>83</v>
      </c>
      <c r="AF474" s="184" t="s">
        <v>83</v>
      </c>
      <c r="AG474" s="184" t="s">
        <v>83</v>
      </c>
      <c r="AH474" s="184" t="s">
        <v>83</v>
      </c>
      <c r="AI474" s="27"/>
      <c r="AJ474" s="27"/>
      <c r="AK474" s="27">
        <v>1</v>
      </c>
      <c r="AL474" s="27">
        <v>1</v>
      </c>
      <c r="AM474" s="184" t="s">
        <v>83</v>
      </c>
      <c r="AN474" s="27">
        <v>0</v>
      </c>
      <c r="AO474" s="27">
        <v>0</v>
      </c>
      <c r="AP474" s="27">
        <v>1</v>
      </c>
    </row>
    <row r="475" spans="1:42" ht="15">
      <c r="A475" s="163"/>
      <c r="B475" s="27" t="str">
        <f>物品!B476</f>
        <v>IK8D</v>
      </c>
      <c r="C475" s="27" t="s">
        <v>41</v>
      </c>
      <c r="D475" s="27" t="s">
        <v>81</v>
      </c>
      <c r="E475" s="27" t="s">
        <v>82</v>
      </c>
      <c r="F475" s="27"/>
      <c r="G475" s="27"/>
      <c r="H475" s="27" t="str">
        <f>VLOOKUP(LEFT(RIGHT(B475,5),4),物品!B:CU,2,FALSE)</f>
        <v>|CffFFD24D【史诗】悟道碑石|r</v>
      </c>
      <c r="I475" s="27" t="str">
        <f>VLOOKUP(B475,物品!B:CV,99,FALSE)</f>
        <v>业力|Cffffc926+50000|r，业力|Cffffc926+12%|n|n|r|Cffaaaaaa○|CffFFD24D水之符印+1|r|r|n|n|Cff00ff7f点击穿戴或脱卸。|r</v>
      </c>
      <c r="J475" s="165" t="str">
        <f t="shared" si="200"/>
        <v>|CffFFD24D【史诗】悟道碑石|r</v>
      </c>
      <c r="K475" s="165" t="str">
        <f t="shared" si="201"/>
        <v>业力|Cffffc926+50000|r，业力|Cffffc926+12%|n|n|r|Cffaaaaaa○|CffFFD24D水之符印+1|r|r|n|n|Cff00ff7f点击穿戴或脱卸。|r</v>
      </c>
      <c r="L475" s="27"/>
      <c r="M475" s="166" t="str">
        <f>VLOOKUP(LEFT(RIGHT(B475,5),4),物品!B:CU,20,FALSE)</f>
        <v>ReplaceableTextures\\CommandButtons\\BTNSST16.blp</v>
      </c>
      <c r="N475" s="27">
        <v>0.5</v>
      </c>
      <c r="O475" s="166" t="s">
        <v>108</v>
      </c>
      <c r="P475" s="27">
        <v>0</v>
      </c>
      <c r="Q475" s="27">
        <v>0</v>
      </c>
      <c r="R475" s="184" t="s">
        <v>83</v>
      </c>
      <c r="S475" s="184" t="s">
        <v>83</v>
      </c>
      <c r="T475" s="184" t="s">
        <v>83</v>
      </c>
      <c r="U475" s="184" t="s">
        <v>83</v>
      </c>
      <c r="V475" s="27"/>
      <c r="W475" s="167" t="s">
        <v>103</v>
      </c>
      <c r="X475" s="27">
        <v>0</v>
      </c>
      <c r="Y475" s="184" t="s">
        <v>83</v>
      </c>
      <c r="Z475" s="27">
        <v>0</v>
      </c>
      <c r="AA475" s="27">
        <v>0</v>
      </c>
      <c r="AB475" s="27">
        <v>10</v>
      </c>
      <c r="AC475" s="27">
        <v>1</v>
      </c>
      <c r="AD475" s="27">
        <v>1</v>
      </c>
      <c r="AE475" s="184" t="s">
        <v>83</v>
      </c>
      <c r="AF475" s="184" t="s">
        <v>83</v>
      </c>
      <c r="AG475" s="184" t="s">
        <v>83</v>
      </c>
      <c r="AH475" s="184" t="s">
        <v>83</v>
      </c>
      <c r="AI475" s="27"/>
      <c r="AJ475" s="27"/>
      <c r="AK475" s="27">
        <v>1</v>
      </c>
      <c r="AL475" s="27">
        <v>1</v>
      </c>
      <c r="AM475" s="184" t="s">
        <v>83</v>
      </c>
      <c r="AN475" s="27">
        <v>0</v>
      </c>
      <c r="AO475" s="27">
        <v>0</v>
      </c>
      <c r="AP475" s="27">
        <v>1</v>
      </c>
    </row>
    <row r="476" spans="1:42" ht="15">
      <c r="A476" s="163"/>
      <c r="B476" s="27" t="str">
        <f>物品!B477</f>
        <v>IK8E</v>
      </c>
      <c r="C476" s="27" t="s">
        <v>41</v>
      </c>
      <c r="D476" s="27" t="s">
        <v>81</v>
      </c>
      <c r="E476" s="27" t="s">
        <v>82</v>
      </c>
      <c r="F476" s="27"/>
      <c r="G476" s="27"/>
      <c r="H476" s="27" t="str">
        <f>VLOOKUP(LEFT(RIGHT(B476,5),4),物品!B:CU,2,FALSE)</f>
        <v>|CffFFD24D【史诗】悟道碑石|r</v>
      </c>
      <c r="I476" s="27" t="str">
        <f>VLOOKUP(B476,物品!B:CV,99,FALSE)</f>
        <v>业力|Cffffc926+50000|r，业力|Cffffc926+12%|n|n|r|Cffaaaaaa○|CffFFD24D火之符印+1|r|r|n|n|Cff00ff7f点击穿戴或脱卸。|r</v>
      </c>
      <c r="J476" s="165" t="str">
        <f t="shared" si="200"/>
        <v>|CffFFD24D【史诗】悟道碑石|r</v>
      </c>
      <c r="K476" s="165" t="str">
        <f t="shared" si="201"/>
        <v>业力|Cffffc926+50000|r，业力|Cffffc926+12%|n|n|r|Cffaaaaaa○|CffFFD24D火之符印+1|r|r|n|n|Cff00ff7f点击穿戴或脱卸。|r</v>
      </c>
      <c r="L476" s="27"/>
      <c r="M476" s="166" t="str">
        <f>VLOOKUP(LEFT(RIGHT(B476,5),4),物品!B:CU,20,FALSE)</f>
        <v>ReplaceableTextures\\CommandButtons\\BTNSST16.blp</v>
      </c>
      <c r="N476" s="27">
        <v>0.5</v>
      </c>
      <c r="O476" s="166" t="s">
        <v>108</v>
      </c>
      <c r="P476" s="27">
        <v>0</v>
      </c>
      <c r="Q476" s="27">
        <v>0</v>
      </c>
      <c r="R476" s="184" t="s">
        <v>83</v>
      </c>
      <c r="S476" s="184" t="s">
        <v>83</v>
      </c>
      <c r="T476" s="184" t="s">
        <v>83</v>
      </c>
      <c r="U476" s="184" t="s">
        <v>83</v>
      </c>
      <c r="V476" s="27"/>
      <c r="W476" s="167" t="s">
        <v>103</v>
      </c>
      <c r="X476" s="27">
        <v>0</v>
      </c>
      <c r="Y476" s="184" t="s">
        <v>83</v>
      </c>
      <c r="Z476" s="27">
        <v>0</v>
      </c>
      <c r="AA476" s="27">
        <v>0</v>
      </c>
      <c r="AB476" s="27">
        <v>10</v>
      </c>
      <c r="AC476" s="27">
        <v>1</v>
      </c>
      <c r="AD476" s="27">
        <v>1</v>
      </c>
      <c r="AE476" s="184" t="s">
        <v>83</v>
      </c>
      <c r="AF476" s="184" t="s">
        <v>83</v>
      </c>
      <c r="AG476" s="184" t="s">
        <v>83</v>
      </c>
      <c r="AH476" s="184" t="s">
        <v>83</v>
      </c>
      <c r="AI476" s="27"/>
      <c r="AJ476" s="27"/>
      <c r="AK476" s="27">
        <v>1</v>
      </c>
      <c r="AL476" s="27">
        <v>1</v>
      </c>
      <c r="AM476" s="184" t="s">
        <v>83</v>
      </c>
      <c r="AN476" s="27">
        <v>0</v>
      </c>
      <c r="AO476" s="27">
        <v>0</v>
      </c>
      <c r="AP476" s="27">
        <v>1</v>
      </c>
    </row>
    <row r="477" spans="1:42" ht="15">
      <c r="A477" s="163"/>
      <c r="B477" s="27" t="str">
        <f>物品!B478</f>
        <v>IK8F</v>
      </c>
      <c r="C477" s="27" t="s">
        <v>41</v>
      </c>
      <c r="D477" s="27" t="s">
        <v>81</v>
      </c>
      <c r="E477" s="27" t="s">
        <v>82</v>
      </c>
      <c r="F477" s="27"/>
      <c r="G477" s="27"/>
      <c r="H477" s="27" t="str">
        <f>VLOOKUP(LEFT(RIGHT(B477,5),4),物品!B:CU,2,FALSE)</f>
        <v>|CffFFD24D【史诗】悟道碑石|r</v>
      </c>
      <c r="I477" s="27" t="str">
        <f>VLOOKUP(B477,物品!B:CV,99,FALSE)</f>
        <v>业力|Cffffc926+50000|r，业力|Cffffc926+12%|n|n|r|Cffaaaaaa○|CffFFD24D土之符印+1|r|r|n|n|Cff00ff7f点击穿戴或脱卸。|r</v>
      </c>
      <c r="J477" s="165" t="str">
        <f t="shared" si="200"/>
        <v>|CffFFD24D【史诗】悟道碑石|r</v>
      </c>
      <c r="K477" s="165" t="str">
        <f t="shared" si="201"/>
        <v>业力|Cffffc926+50000|r，业力|Cffffc926+12%|n|n|r|Cffaaaaaa○|CffFFD24D土之符印+1|r|r|n|n|Cff00ff7f点击穿戴或脱卸。|r</v>
      </c>
      <c r="L477" s="27"/>
      <c r="M477" s="166" t="str">
        <f>VLOOKUP(LEFT(RIGHT(B477,5),4),物品!B:CU,20,FALSE)</f>
        <v>ReplaceableTextures\\CommandButtons\\BTNSST16.blp</v>
      </c>
      <c r="N477" s="27">
        <v>0.5</v>
      </c>
      <c r="O477" s="166" t="s">
        <v>108</v>
      </c>
      <c r="P477" s="27">
        <v>0</v>
      </c>
      <c r="Q477" s="27">
        <v>0</v>
      </c>
      <c r="R477" s="184" t="s">
        <v>83</v>
      </c>
      <c r="S477" s="184" t="s">
        <v>83</v>
      </c>
      <c r="T477" s="184" t="s">
        <v>83</v>
      </c>
      <c r="U477" s="184" t="s">
        <v>83</v>
      </c>
      <c r="V477" s="27"/>
      <c r="W477" s="167" t="s">
        <v>103</v>
      </c>
      <c r="X477" s="27">
        <v>0</v>
      </c>
      <c r="Y477" s="184" t="s">
        <v>83</v>
      </c>
      <c r="Z477" s="27">
        <v>0</v>
      </c>
      <c r="AA477" s="27">
        <v>0</v>
      </c>
      <c r="AB477" s="27">
        <v>10</v>
      </c>
      <c r="AC477" s="27">
        <v>1</v>
      </c>
      <c r="AD477" s="27">
        <v>1</v>
      </c>
      <c r="AE477" s="184" t="s">
        <v>83</v>
      </c>
      <c r="AF477" s="184" t="s">
        <v>83</v>
      </c>
      <c r="AG477" s="184" t="s">
        <v>83</v>
      </c>
      <c r="AH477" s="184" t="s">
        <v>83</v>
      </c>
      <c r="AI477" s="27"/>
      <c r="AJ477" s="27"/>
      <c r="AK477" s="27">
        <v>1</v>
      </c>
      <c r="AL477" s="27">
        <v>1</v>
      </c>
      <c r="AM477" s="184" t="s">
        <v>83</v>
      </c>
      <c r="AN477" s="27">
        <v>0</v>
      </c>
      <c r="AO477" s="27">
        <v>0</v>
      </c>
      <c r="AP477" s="27">
        <v>1</v>
      </c>
    </row>
    <row r="478" spans="1:42" ht="15">
      <c r="A478" s="163"/>
      <c r="B478" s="27" t="str">
        <f>物品!B479</f>
        <v>IK8G</v>
      </c>
      <c r="C478" s="27" t="s">
        <v>41</v>
      </c>
      <c r="D478" s="27" t="s">
        <v>81</v>
      </c>
      <c r="E478" s="27" t="s">
        <v>82</v>
      </c>
      <c r="F478" s="27"/>
      <c r="G478" s="27"/>
      <c r="H478" s="27" t="str">
        <f>VLOOKUP(LEFT(RIGHT(B478,5),4),物品!B:CU,2,FALSE)</f>
        <v>|CffFFD24D【史诗】悟道碑石|r</v>
      </c>
      <c r="I478" s="27" t="str">
        <f>VLOOKUP(B478,物品!B:CV,99,FALSE)</f>
        <v>业力|Cffffc926+50000|r，业力|Cffffc926+12%|n|n|r|Cffaaaaaa○|CffFFD24D光之符印+1|r|r|n|n|Cff00ff7f点击穿戴或脱卸。|r</v>
      </c>
      <c r="J478" s="165" t="str">
        <f t="shared" si="200"/>
        <v>|CffFFD24D【史诗】悟道碑石|r</v>
      </c>
      <c r="K478" s="165" t="str">
        <f t="shared" si="201"/>
        <v>业力|Cffffc926+50000|r，业力|Cffffc926+12%|n|n|r|Cffaaaaaa○|CffFFD24D光之符印+1|r|r|n|n|Cff00ff7f点击穿戴或脱卸。|r</v>
      </c>
      <c r="L478" s="27"/>
      <c r="M478" s="166" t="str">
        <f>VLOOKUP(LEFT(RIGHT(B478,5),4),物品!B:CU,20,FALSE)</f>
        <v>ReplaceableTextures\\CommandButtons\\BTNSST16.blp</v>
      </c>
      <c r="N478" s="27">
        <v>0.5</v>
      </c>
      <c r="O478" s="166" t="s">
        <v>108</v>
      </c>
      <c r="P478" s="27">
        <v>0</v>
      </c>
      <c r="Q478" s="27">
        <v>0</v>
      </c>
      <c r="R478" s="184" t="s">
        <v>83</v>
      </c>
      <c r="S478" s="184" t="s">
        <v>83</v>
      </c>
      <c r="T478" s="184" t="s">
        <v>83</v>
      </c>
      <c r="U478" s="184" t="s">
        <v>83</v>
      </c>
      <c r="V478" s="27"/>
      <c r="W478" s="167" t="s">
        <v>103</v>
      </c>
      <c r="X478" s="27">
        <v>0</v>
      </c>
      <c r="Y478" s="184" t="s">
        <v>83</v>
      </c>
      <c r="Z478" s="27">
        <v>0</v>
      </c>
      <c r="AA478" s="27">
        <v>0</v>
      </c>
      <c r="AB478" s="27">
        <v>10</v>
      </c>
      <c r="AC478" s="27">
        <v>1</v>
      </c>
      <c r="AD478" s="27">
        <v>1</v>
      </c>
      <c r="AE478" s="184" t="s">
        <v>83</v>
      </c>
      <c r="AF478" s="184" t="s">
        <v>83</v>
      </c>
      <c r="AG478" s="184" t="s">
        <v>83</v>
      </c>
      <c r="AH478" s="184" t="s">
        <v>83</v>
      </c>
      <c r="AI478" s="27"/>
      <c r="AJ478" s="27"/>
      <c r="AK478" s="27">
        <v>1</v>
      </c>
      <c r="AL478" s="27">
        <v>1</v>
      </c>
      <c r="AM478" s="184" t="s">
        <v>83</v>
      </c>
      <c r="AN478" s="27">
        <v>0</v>
      </c>
      <c r="AO478" s="27">
        <v>0</v>
      </c>
      <c r="AP478" s="27">
        <v>1</v>
      </c>
    </row>
    <row r="479" spans="1:42" ht="15">
      <c r="A479" s="163"/>
      <c r="B479" s="27" t="str">
        <f>物品!B480</f>
        <v>IK8H</v>
      </c>
      <c r="C479" s="27" t="s">
        <v>41</v>
      </c>
      <c r="D479" s="27" t="s">
        <v>81</v>
      </c>
      <c r="E479" s="27" t="s">
        <v>82</v>
      </c>
      <c r="F479" s="27"/>
      <c r="G479" s="27"/>
      <c r="H479" s="27" t="str">
        <f>VLOOKUP(LEFT(RIGHT(B479,5),4),物品!B:CU,2,FALSE)</f>
        <v>|CffFFD24D【史诗】悟道碑石|r</v>
      </c>
      <c r="I479" s="27" t="str">
        <f>VLOOKUP(B479,物品!B:CV,99,FALSE)</f>
        <v>业力|Cffffc926+50000|r，业力|Cffffc926+12%|n|n|r|Cffaaaaaa○|CffFFD24D雷之符印+1|r|r|n|n|Cff00ff7f点击穿戴或脱卸。|r</v>
      </c>
      <c r="J479" s="165" t="str">
        <f t="shared" si="200"/>
        <v>|CffFFD24D【史诗】悟道碑石|r</v>
      </c>
      <c r="K479" s="165" t="str">
        <f t="shared" si="201"/>
        <v>业力|Cffffc926+50000|r，业力|Cffffc926+12%|n|n|r|Cffaaaaaa○|CffFFD24D雷之符印+1|r|r|n|n|Cff00ff7f点击穿戴或脱卸。|r</v>
      </c>
      <c r="L479" s="27"/>
      <c r="M479" s="166" t="str">
        <f>VLOOKUP(LEFT(RIGHT(B479,5),4),物品!B:CU,20,FALSE)</f>
        <v>ReplaceableTextures\\CommandButtons\\BTNSST16.blp</v>
      </c>
      <c r="N479" s="27">
        <v>0.5</v>
      </c>
      <c r="O479" s="166" t="s">
        <v>108</v>
      </c>
      <c r="P479" s="27">
        <v>0</v>
      </c>
      <c r="Q479" s="27">
        <v>0</v>
      </c>
      <c r="R479" s="184" t="s">
        <v>83</v>
      </c>
      <c r="S479" s="184" t="s">
        <v>83</v>
      </c>
      <c r="T479" s="184" t="s">
        <v>83</v>
      </c>
      <c r="U479" s="184" t="s">
        <v>83</v>
      </c>
      <c r="V479" s="27"/>
      <c r="W479" s="167" t="s">
        <v>103</v>
      </c>
      <c r="X479" s="27">
        <v>0</v>
      </c>
      <c r="Y479" s="184" t="s">
        <v>83</v>
      </c>
      <c r="Z479" s="27">
        <v>0</v>
      </c>
      <c r="AA479" s="27">
        <v>0</v>
      </c>
      <c r="AB479" s="27">
        <v>10</v>
      </c>
      <c r="AC479" s="27">
        <v>1</v>
      </c>
      <c r="AD479" s="27">
        <v>1</v>
      </c>
      <c r="AE479" s="184" t="s">
        <v>83</v>
      </c>
      <c r="AF479" s="184" t="s">
        <v>83</v>
      </c>
      <c r="AG479" s="184" t="s">
        <v>83</v>
      </c>
      <c r="AH479" s="184" t="s">
        <v>83</v>
      </c>
      <c r="AI479" s="27"/>
      <c r="AJ479" s="27"/>
      <c r="AK479" s="27">
        <v>1</v>
      </c>
      <c r="AL479" s="27">
        <v>1</v>
      </c>
      <c r="AM479" s="184" t="s">
        <v>83</v>
      </c>
      <c r="AN479" s="27">
        <v>0</v>
      </c>
      <c r="AO479" s="27">
        <v>0</v>
      </c>
      <c r="AP479" s="27">
        <v>1</v>
      </c>
    </row>
    <row r="480" spans="1:42" ht="15">
      <c r="A480" s="163"/>
      <c r="B480" s="27" t="str">
        <f>物品!B481</f>
        <v>IK8I</v>
      </c>
      <c r="C480" s="27" t="s">
        <v>41</v>
      </c>
      <c r="D480" s="27" t="s">
        <v>81</v>
      </c>
      <c r="E480" s="27" t="s">
        <v>82</v>
      </c>
      <c r="F480" s="27"/>
      <c r="G480" s="27"/>
      <c r="H480" s="27" t="str">
        <f>VLOOKUP(LEFT(RIGHT(B480,5),4),物品!B:CU,2,FALSE)</f>
        <v>|CffFFD24D【史诗】悟道碑石|r</v>
      </c>
      <c r="I480" s="27" t="str">
        <f>VLOOKUP(B480,物品!B:CV,99,FALSE)</f>
        <v>业力|Cffffc926+50000|r，业力|Cffffc926+12%|n|n|r|Cffaaaaaa○|CffFFD24D暗之符印+1|r|r|n|n|Cff00ff7f点击穿戴或脱卸。|r</v>
      </c>
      <c r="J480" s="165" t="str">
        <f t="shared" si="200"/>
        <v>|CffFFD24D【史诗】悟道碑石|r</v>
      </c>
      <c r="K480" s="165" t="str">
        <f t="shared" si="201"/>
        <v>业力|Cffffc926+50000|r，业力|Cffffc926+12%|n|n|r|Cffaaaaaa○|CffFFD24D暗之符印+1|r|r|n|n|Cff00ff7f点击穿戴或脱卸。|r</v>
      </c>
      <c r="L480" s="27"/>
      <c r="M480" s="166" t="str">
        <f>VLOOKUP(LEFT(RIGHT(B480,5),4),物品!B:CU,20,FALSE)</f>
        <v>ReplaceableTextures\\CommandButtons\\BTNSST16.blp</v>
      </c>
      <c r="N480" s="27">
        <v>0.5</v>
      </c>
      <c r="O480" s="166" t="s">
        <v>108</v>
      </c>
      <c r="P480" s="27">
        <v>0</v>
      </c>
      <c r="Q480" s="27">
        <v>0</v>
      </c>
      <c r="R480" s="184" t="s">
        <v>83</v>
      </c>
      <c r="S480" s="184" t="s">
        <v>83</v>
      </c>
      <c r="T480" s="184" t="s">
        <v>83</v>
      </c>
      <c r="U480" s="184" t="s">
        <v>83</v>
      </c>
      <c r="V480" s="27"/>
      <c r="W480" s="167" t="s">
        <v>103</v>
      </c>
      <c r="X480" s="27">
        <v>0</v>
      </c>
      <c r="Y480" s="184" t="s">
        <v>83</v>
      </c>
      <c r="Z480" s="27">
        <v>0</v>
      </c>
      <c r="AA480" s="27">
        <v>0</v>
      </c>
      <c r="AB480" s="27">
        <v>10</v>
      </c>
      <c r="AC480" s="27">
        <v>1</v>
      </c>
      <c r="AD480" s="27">
        <v>1</v>
      </c>
      <c r="AE480" s="184" t="s">
        <v>83</v>
      </c>
      <c r="AF480" s="184" t="s">
        <v>83</v>
      </c>
      <c r="AG480" s="184" t="s">
        <v>83</v>
      </c>
      <c r="AH480" s="184" t="s">
        <v>83</v>
      </c>
      <c r="AI480" s="27"/>
      <c r="AJ480" s="27"/>
      <c r="AK480" s="27">
        <v>1</v>
      </c>
      <c r="AL480" s="27">
        <v>1</v>
      </c>
      <c r="AM480" s="184" t="s">
        <v>83</v>
      </c>
      <c r="AN480" s="27">
        <v>0</v>
      </c>
      <c r="AO480" s="27">
        <v>0</v>
      </c>
      <c r="AP480" s="27">
        <v>1</v>
      </c>
    </row>
    <row r="481" spans="1:42" ht="15">
      <c r="A481" s="163"/>
      <c r="B481" s="27" t="str">
        <f>物品!B482</f>
        <v>IK91</v>
      </c>
      <c r="C481" s="27" t="s">
        <v>41</v>
      </c>
      <c r="D481" s="27" t="s">
        <v>81</v>
      </c>
      <c r="E481" s="170" t="s">
        <v>112</v>
      </c>
      <c r="F481" s="27"/>
      <c r="G481" s="27"/>
      <c r="H481" s="27" t="str">
        <f>VLOOKUP(LEFT(RIGHT(B481,5),4),物品!B:CU,2,FALSE)</f>
        <v>|CffFFD24D金之刻印|r</v>
      </c>
      <c r="I481" s="27" t="str">
        <f>VLOOKUP(B481,物品!B:CV,99,FALSE)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81" s="165" t="str">
        <f t="shared" si="200"/>
        <v>|CffFFD24D金之刻印|r</v>
      </c>
      <c r="K481" s="165" t="str">
        <f t="shared" si="201"/>
        <v>为|Cffffc926史诗品质|r的|Cffffc926宝物|r附加一条|Cffffc926金之符印|r属性。|n|n|Cff00ff7f点击可将刻印镶嵌至指定史诗品质的宝物。|n|r|Cffff0000镶嵌后不可拆卸和替换。|r</v>
      </c>
      <c r="L481" s="27"/>
      <c r="M481" s="166" t="str">
        <f>VLOOKUP(LEFT(RIGHT(B481,5),4),物品!B:CU,20,FALSE)</f>
        <v>ReplaceableTextures\\CommandButtons\\BTNUI_Fuin_01.blp</v>
      </c>
      <c r="N481" s="27">
        <v>1</v>
      </c>
      <c r="O481" s="166" t="s">
        <v>113</v>
      </c>
      <c r="P481" s="27">
        <v>0</v>
      </c>
      <c r="Q481" s="27">
        <v>0</v>
      </c>
      <c r="R481" s="184" t="s">
        <v>83</v>
      </c>
      <c r="S481" s="184" t="s">
        <v>83</v>
      </c>
      <c r="T481" s="184" t="s">
        <v>83</v>
      </c>
      <c r="U481" s="184" t="s">
        <v>83</v>
      </c>
      <c r="V481" s="27"/>
      <c r="W481" s="167" t="s">
        <v>103</v>
      </c>
      <c r="X481" s="27">
        <v>0</v>
      </c>
      <c r="Y481" s="184" t="s">
        <v>83</v>
      </c>
      <c r="Z481" s="27">
        <v>0</v>
      </c>
      <c r="AA481" s="27">
        <v>0</v>
      </c>
      <c r="AB481" s="27">
        <v>10</v>
      </c>
      <c r="AC481" s="27">
        <v>1</v>
      </c>
      <c r="AD481" s="27">
        <v>1</v>
      </c>
      <c r="AE481" s="184" t="s">
        <v>83</v>
      </c>
      <c r="AF481" s="184" t="s">
        <v>83</v>
      </c>
      <c r="AG481" s="184" t="s">
        <v>83</v>
      </c>
      <c r="AH481" s="184" t="s">
        <v>83</v>
      </c>
      <c r="AI481" s="27"/>
      <c r="AJ481" s="27"/>
      <c r="AK481" s="27">
        <v>1</v>
      </c>
      <c r="AL481" s="27">
        <v>1</v>
      </c>
      <c r="AM481" s="184" t="s">
        <v>83</v>
      </c>
      <c r="AN481" s="27">
        <v>0</v>
      </c>
      <c r="AO481" s="27">
        <v>0</v>
      </c>
      <c r="AP481" s="27">
        <v>1</v>
      </c>
    </row>
    <row r="482" spans="1:42" ht="15">
      <c r="A482" s="163"/>
      <c r="B482" s="27" t="str">
        <f>物品!B483</f>
        <v>IK92</v>
      </c>
      <c r="C482" s="27" t="s">
        <v>41</v>
      </c>
      <c r="D482" s="27" t="s">
        <v>81</v>
      </c>
      <c r="E482" s="170" t="s">
        <v>114</v>
      </c>
      <c r="F482" s="27"/>
      <c r="G482" s="27"/>
      <c r="H482" s="27" t="str">
        <f>VLOOKUP(LEFT(RIGHT(B482,5),4),物品!B:CU,2,FALSE)</f>
        <v>|CffFFD24D木之刻印|r</v>
      </c>
      <c r="I482" s="27" t="str">
        <f>VLOOKUP(B482,物品!B:CV,99,FALSE)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82" s="165" t="str">
        <f t="shared" si="200"/>
        <v>|CffFFD24D木之刻印|r</v>
      </c>
      <c r="K482" s="165" t="str">
        <f t="shared" si="201"/>
        <v>为|Cffffc926史诗品质|r的|Cffffc926宝物|r附加一条|Cffffc926木之符印|r属性。|n|n|Cff00ff7f点击可将刻印镶嵌至指定史诗品质的宝物。|n|r|Cffff0000镶嵌后不可拆卸和替换。|r</v>
      </c>
      <c r="L482" s="27"/>
      <c r="M482" s="166" t="str">
        <f>VLOOKUP(LEFT(RIGHT(B482,5),4),物品!B:CU,20,FALSE)</f>
        <v>ReplaceableTextures\\CommandButtons\\BTNUI_Fuin_02.blp</v>
      </c>
      <c r="N482" s="27">
        <v>1</v>
      </c>
      <c r="O482" s="166" t="s">
        <v>113</v>
      </c>
      <c r="P482" s="27">
        <v>0</v>
      </c>
      <c r="Q482" s="27">
        <v>0</v>
      </c>
      <c r="R482" s="184" t="s">
        <v>83</v>
      </c>
      <c r="S482" s="184" t="s">
        <v>83</v>
      </c>
      <c r="T482" s="184" t="s">
        <v>83</v>
      </c>
      <c r="U482" s="184" t="s">
        <v>83</v>
      </c>
      <c r="V482" s="27"/>
      <c r="W482" s="167" t="s">
        <v>103</v>
      </c>
      <c r="X482" s="27">
        <v>0</v>
      </c>
      <c r="Y482" s="184" t="s">
        <v>83</v>
      </c>
      <c r="Z482" s="27">
        <v>0</v>
      </c>
      <c r="AA482" s="27">
        <v>0</v>
      </c>
      <c r="AB482" s="27">
        <v>10</v>
      </c>
      <c r="AC482" s="27">
        <v>1</v>
      </c>
      <c r="AD482" s="27">
        <v>1</v>
      </c>
      <c r="AE482" s="184" t="s">
        <v>83</v>
      </c>
      <c r="AF482" s="184" t="s">
        <v>83</v>
      </c>
      <c r="AG482" s="184" t="s">
        <v>83</v>
      </c>
      <c r="AH482" s="184" t="s">
        <v>83</v>
      </c>
      <c r="AI482" s="27"/>
      <c r="AJ482" s="27"/>
      <c r="AK482" s="27">
        <v>1</v>
      </c>
      <c r="AL482" s="27">
        <v>1</v>
      </c>
      <c r="AM482" s="184" t="s">
        <v>83</v>
      </c>
      <c r="AN482" s="27">
        <v>0</v>
      </c>
      <c r="AO482" s="27">
        <v>0</v>
      </c>
      <c r="AP482" s="27">
        <v>1</v>
      </c>
    </row>
    <row r="483" spans="1:42" ht="15">
      <c r="A483" s="163"/>
      <c r="B483" s="27" t="str">
        <f>物品!B484</f>
        <v>IK93</v>
      </c>
      <c r="C483" s="27" t="s">
        <v>41</v>
      </c>
      <c r="D483" s="27" t="s">
        <v>81</v>
      </c>
      <c r="E483" s="170" t="s">
        <v>115</v>
      </c>
      <c r="F483" s="27"/>
      <c r="G483" s="27"/>
      <c r="H483" s="27" t="str">
        <f>VLOOKUP(LEFT(RIGHT(B483,5),4),物品!B:CU,2,FALSE)</f>
        <v>|CffFFD24D水之刻印|r</v>
      </c>
      <c r="I483" s="27" t="str">
        <f>VLOOKUP(B483,物品!B:CV,99,FALSE)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83" s="165" t="str">
        <f t="shared" si="200"/>
        <v>|CffFFD24D水之刻印|r</v>
      </c>
      <c r="K483" s="165" t="str">
        <f t="shared" si="201"/>
        <v>为|Cffffc926史诗品质|r的|Cffffc926宝物|r附加一条|Cffffc926水之符印|r属性。|n|n|Cff00ff7f点击可将刻印镶嵌至指定史诗品质的宝物。|n|r|Cffff0000镶嵌后不可拆卸和替换。|r</v>
      </c>
      <c r="L483" s="27"/>
      <c r="M483" s="166" t="str">
        <f>VLOOKUP(LEFT(RIGHT(B483,5),4),物品!B:CU,20,FALSE)</f>
        <v>ReplaceableTextures\\CommandButtons\\BTNUI_Fuin_03.blp</v>
      </c>
      <c r="N483" s="27">
        <v>1</v>
      </c>
      <c r="O483" s="166" t="s">
        <v>113</v>
      </c>
      <c r="P483" s="27">
        <v>0</v>
      </c>
      <c r="Q483" s="27">
        <v>0</v>
      </c>
      <c r="R483" s="184" t="s">
        <v>83</v>
      </c>
      <c r="S483" s="184" t="s">
        <v>83</v>
      </c>
      <c r="T483" s="184" t="s">
        <v>83</v>
      </c>
      <c r="U483" s="184" t="s">
        <v>83</v>
      </c>
      <c r="V483" s="27"/>
      <c r="W483" s="167" t="s">
        <v>103</v>
      </c>
      <c r="X483" s="27">
        <v>0</v>
      </c>
      <c r="Y483" s="184" t="s">
        <v>83</v>
      </c>
      <c r="Z483" s="27">
        <v>0</v>
      </c>
      <c r="AA483" s="27">
        <v>0</v>
      </c>
      <c r="AB483" s="27">
        <v>10</v>
      </c>
      <c r="AC483" s="27">
        <v>1</v>
      </c>
      <c r="AD483" s="27">
        <v>1</v>
      </c>
      <c r="AE483" s="184" t="s">
        <v>83</v>
      </c>
      <c r="AF483" s="184" t="s">
        <v>83</v>
      </c>
      <c r="AG483" s="184" t="s">
        <v>83</v>
      </c>
      <c r="AH483" s="184" t="s">
        <v>83</v>
      </c>
      <c r="AI483" s="27"/>
      <c r="AJ483" s="27"/>
      <c r="AK483" s="27">
        <v>1</v>
      </c>
      <c r="AL483" s="27">
        <v>1</v>
      </c>
      <c r="AM483" s="184" t="s">
        <v>83</v>
      </c>
      <c r="AN483" s="27">
        <v>0</v>
      </c>
      <c r="AO483" s="27">
        <v>0</v>
      </c>
      <c r="AP483" s="27">
        <v>1</v>
      </c>
    </row>
    <row r="484" spans="1:42" ht="15">
      <c r="A484" s="163"/>
      <c r="B484" s="27" t="str">
        <f>物品!B485</f>
        <v>IK94</v>
      </c>
      <c r="C484" s="27" t="s">
        <v>41</v>
      </c>
      <c r="D484" s="27" t="s">
        <v>81</v>
      </c>
      <c r="E484" s="170" t="s">
        <v>116</v>
      </c>
      <c r="F484" s="27"/>
      <c r="G484" s="27"/>
      <c r="H484" s="27" t="str">
        <f>VLOOKUP(LEFT(RIGHT(B484,5),4),物品!B:CU,2,FALSE)</f>
        <v>|CffFFD24D火之刻印|r</v>
      </c>
      <c r="I484" s="27" t="str">
        <f>VLOOKUP(B484,物品!B:CV,99,FALSE)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84" s="165" t="str">
        <f t="shared" si="200"/>
        <v>|CffFFD24D火之刻印|r</v>
      </c>
      <c r="K484" s="165" t="str">
        <f t="shared" si="201"/>
        <v>为|Cffffc926史诗品质|r的|Cffffc926宝物|r附加一条|Cffffc926火之符印|r属性。|n|n|Cff00ff7f点击可将刻印镶嵌至指定史诗品质的宝物。|n|r|Cffff0000镶嵌后不可拆卸和替换。|r</v>
      </c>
      <c r="L484" s="27"/>
      <c r="M484" s="166" t="str">
        <f>VLOOKUP(LEFT(RIGHT(B484,5),4),物品!B:CU,20,FALSE)</f>
        <v>ReplaceableTextures\\CommandButtons\\BTNUI_Fuin_04.blp</v>
      </c>
      <c r="N484" s="27">
        <v>1</v>
      </c>
      <c r="O484" s="166" t="s">
        <v>113</v>
      </c>
      <c r="P484" s="27">
        <v>0</v>
      </c>
      <c r="Q484" s="27">
        <v>0</v>
      </c>
      <c r="R484" s="184" t="s">
        <v>83</v>
      </c>
      <c r="S484" s="184" t="s">
        <v>83</v>
      </c>
      <c r="T484" s="184" t="s">
        <v>83</v>
      </c>
      <c r="U484" s="184" t="s">
        <v>83</v>
      </c>
      <c r="V484" s="27"/>
      <c r="W484" s="167" t="s">
        <v>103</v>
      </c>
      <c r="X484" s="27">
        <v>0</v>
      </c>
      <c r="Y484" s="184" t="s">
        <v>83</v>
      </c>
      <c r="Z484" s="27">
        <v>0</v>
      </c>
      <c r="AA484" s="27">
        <v>0</v>
      </c>
      <c r="AB484" s="27">
        <v>10</v>
      </c>
      <c r="AC484" s="27">
        <v>1</v>
      </c>
      <c r="AD484" s="27">
        <v>1</v>
      </c>
      <c r="AE484" s="184" t="s">
        <v>83</v>
      </c>
      <c r="AF484" s="184" t="s">
        <v>83</v>
      </c>
      <c r="AG484" s="184" t="s">
        <v>83</v>
      </c>
      <c r="AH484" s="184" t="s">
        <v>83</v>
      </c>
      <c r="AI484" s="27"/>
      <c r="AJ484" s="27"/>
      <c r="AK484" s="27">
        <v>1</v>
      </c>
      <c r="AL484" s="27">
        <v>1</v>
      </c>
      <c r="AM484" s="184" t="s">
        <v>83</v>
      </c>
      <c r="AN484" s="27">
        <v>0</v>
      </c>
      <c r="AO484" s="27">
        <v>0</v>
      </c>
      <c r="AP484" s="27">
        <v>1</v>
      </c>
    </row>
    <row r="485" spans="1:42" ht="15">
      <c r="A485" s="163"/>
      <c r="B485" s="27" t="str">
        <f>物品!B486</f>
        <v>IK95</v>
      </c>
      <c r="C485" s="27" t="s">
        <v>41</v>
      </c>
      <c r="D485" s="27" t="s">
        <v>81</v>
      </c>
      <c r="E485" s="170" t="s">
        <v>117</v>
      </c>
      <c r="F485" s="27"/>
      <c r="G485" s="27"/>
      <c r="H485" s="27" t="str">
        <f>VLOOKUP(LEFT(RIGHT(B485,5),4),物品!B:CU,2,FALSE)</f>
        <v>|CffFFD24D土之刻印|r</v>
      </c>
      <c r="I485" s="27" t="str">
        <f>VLOOKUP(B485,物品!B:CV,99,FALSE)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85" s="165" t="str">
        <f t="shared" si="200"/>
        <v>|CffFFD24D土之刻印|r</v>
      </c>
      <c r="K485" s="165" t="str">
        <f t="shared" si="201"/>
        <v>为|Cffffc926史诗品质|r的|Cffffc926宝物|r附加一条|Cffffc926土之符印|r属性。|n|n|Cff00ff7f点击可将刻印镶嵌至指定史诗品质的宝物。|n|r|Cffff0000镶嵌后不可拆卸和替换。|r</v>
      </c>
      <c r="L485" s="27"/>
      <c r="M485" s="166" t="str">
        <f>VLOOKUP(LEFT(RIGHT(B485,5),4),物品!B:CU,20,FALSE)</f>
        <v>ReplaceableTextures\\CommandButtons\\BTNUI_Fuin_05.blp</v>
      </c>
      <c r="N485" s="27">
        <v>1</v>
      </c>
      <c r="O485" s="166" t="s">
        <v>113</v>
      </c>
      <c r="P485" s="27">
        <v>0</v>
      </c>
      <c r="Q485" s="27">
        <v>0</v>
      </c>
      <c r="R485" s="184" t="s">
        <v>83</v>
      </c>
      <c r="S485" s="184" t="s">
        <v>83</v>
      </c>
      <c r="T485" s="184" t="s">
        <v>83</v>
      </c>
      <c r="U485" s="184" t="s">
        <v>83</v>
      </c>
      <c r="V485" s="27"/>
      <c r="W485" s="167" t="s">
        <v>103</v>
      </c>
      <c r="X485" s="27">
        <v>0</v>
      </c>
      <c r="Y485" s="184" t="s">
        <v>83</v>
      </c>
      <c r="Z485" s="27">
        <v>0</v>
      </c>
      <c r="AA485" s="27">
        <v>0</v>
      </c>
      <c r="AB485" s="27">
        <v>10</v>
      </c>
      <c r="AC485" s="27">
        <v>1</v>
      </c>
      <c r="AD485" s="27">
        <v>1</v>
      </c>
      <c r="AE485" s="184" t="s">
        <v>83</v>
      </c>
      <c r="AF485" s="184" t="s">
        <v>83</v>
      </c>
      <c r="AG485" s="184" t="s">
        <v>83</v>
      </c>
      <c r="AH485" s="184" t="s">
        <v>83</v>
      </c>
      <c r="AI485" s="27"/>
      <c r="AJ485" s="27"/>
      <c r="AK485" s="27">
        <v>1</v>
      </c>
      <c r="AL485" s="27">
        <v>1</v>
      </c>
      <c r="AM485" s="184" t="s">
        <v>83</v>
      </c>
      <c r="AN485" s="27">
        <v>0</v>
      </c>
      <c r="AO485" s="27">
        <v>0</v>
      </c>
      <c r="AP485" s="27">
        <v>1</v>
      </c>
    </row>
    <row r="486" spans="1:42" ht="15">
      <c r="A486" s="163"/>
      <c r="B486" s="27" t="str">
        <f>物品!B487</f>
        <v>IK96</v>
      </c>
      <c r="C486" s="27" t="s">
        <v>41</v>
      </c>
      <c r="D486" s="27" t="s">
        <v>81</v>
      </c>
      <c r="E486" s="170" t="s">
        <v>118</v>
      </c>
      <c r="F486" s="27"/>
      <c r="G486" s="27"/>
      <c r="H486" s="27" t="str">
        <f>VLOOKUP(LEFT(RIGHT(B486,5),4),物品!B:CU,2,FALSE)</f>
        <v>|CffFFD24D光之刻印|r</v>
      </c>
      <c r="I486" s="27" t="str">
        <f>VLOOKUP(B486,物品!B:CV,99,FALSE)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86" s="165" t="str">
        <f t="shared" si="200"/>
        <v>|CffFFD24D光之刻印|r</v>
      </c>
      <c r="K486" s="165" t="str">
        <f t="shared" si="201"/>
        <v>为|Cffffc926史诗品质|r的|Cffffc926宝物|r附加一条|Cffffc926光之符印|r属性。|n|n|Cff00ff7f点击可将刻印镶嵌至指定史诗品质的宝物。|n|r|Cffff0000镶嵌后不可拆卸和替换。|r</v>
      </c>
      <c r="L486" s="27"/>
      <c r="M486" s="166" t="str">
        <f>VLOOKUP(LEFT(RIGHT(B486,5),4),物品!B:CU,20,FALSE)</f>
        <v>ReplaceableTextures\\CommandButtons\\BTNUI_Fuin_06.blp</v>
      </c>
      <c r="N486" s="27">
        <v>1</v>
      </c>
      <c r="O486" s="166" t="s">
        <v>113</v>
      </c>
      <c r="P486" s="27">
        <v>0</v>
      </c>
      <c r="Q486" s="27">
        <v>0</v>
      </c>
      <c r="R486" s="184" t="s">
        <v>83</v>
      </c>
      <c r="S486" s="184" t="s">
        <v>83</v>
      </c>
      <c r="T486" s="184" t="s">
        <v>83</v>
      </c>
      <c r="U486" s="184" t="s">
        <v>83</v>
      </c>
      <c r="V486" s="27"/>
      <c r="W486" s="167" t="s">
        <v>103</v>
      </c>
      <c r="X486" s="27">
        <v>0</v>
      </c>
      <c r="Y486" s="184" t="s">
        <v>83</v>
      </c>
      <c r="Z486" s="27">
        <v>0</v>
      </c>
      <c r="AA486" s="27">
        <v>0</v>
      </c>
      <c r="AB486" s="27">
        <v>10</v>
      </c>
      <c r="AC486" s="27">
        <v>1</v>
      </c>
      <c r="AD486" s="27">
        <v>1</v>
      </c>
      <c r="AE486" s="184" t="s">
        <v>83</v>
      </c>
      <c r="AF486" s="184" t="s">
        <v>83</v>
      </c>
      <c r="AG486" s="184" t="s">
        <v>83</v>
      </c>
      <c r="AH486" s="184" t="s">
        <v>83</v>
      </c>
      <c r="AI486" s="27"/>
      <c r="AJ486" s="27"/>
      <c r="AK486" s="27">
        <v>1</v>
      </c>
      <c r="AL486" s="27">
        <v>1</v>
      </c>
      <c r="AM486" s="184" t="s">
        <v>83</v>
      </c>
      <c r="AN486" s="27">
        <v>0</v>
      </c>
      <c r="AO486" s="27">
        <v>0</v>
      </c>
      <c r="AP486" s="27">
        <v>1</v>
      </c>
    </row>
    <row r="487" spans="1:42" ht="15">
      <c r="A487" s="163"/>
      <c r="B487" s="27" t="str">
        <f>物品!B488</f>
        <v>IK97</v>
      </c>
      <c r="C487" s="27" t="s">
        <v>41</v>
      </c>
      <c r="D487" s="27" t="s">
        <v>81</v>
      </c>
      <c r="E487" s="170" t="s">
        <v>119</v>
      </c>
      <c r="F487" s="27"/>
      <c r="G487" s="27"/>
      <c r="H487" s="27" t="str">
        <f>VLOOKUP(LEFT(RIGHT(B487,5),4),物品!B:CU,2,FALSE)</f>
        <v>|CffFFD24D雷之刻印|r</v>
      </c>
      <c r="I487" s="27" t="str">
        <f>VLOOKUP(B487,物品!B:CV,99,FALSE)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87" s="165" t="str">
        <f t="shared" si="200"/>
        <v>|CffFFD24D雷之刻印|r</v>
      </c>
      <c r="K487" s="165" t="str">
        <f t="shared" si="201"/>
        <v>为|Cffffc926史诗品质|r的|Cffffc926宝物|r附加一条|Cffffc926雷之符印|r属性。|n|n|Cff00ff7f点击可将刻印镶嵌至指定史诗品质的宝物。|n|r|Cffff0000镶嵌后不可拆卸和替换。|r</v>
      </c>
      <c r="L487" s="27"/>
      <c r="M487" s="166" t="str">
        <f>VLOOKUP(LEFT(RIGHT(B487,5),4),物品!B:CU,20,FALSE)</f>
        <v>ReplaceableTextures\\CommandButtons\\BTNUI_Fuin_07.blp</v>
      </c>
      <c r="N487" s="27">
        <v>1</v>
      </c>
      <c r="O487" s="166" t="s">
        <v>113</v>
      </c>
      <c r="P487" s="27">
        <v>0</v>
      </c>
      <c r="Q487" s="27">
        <v>0</v>
      </c>
      <c r="R487" s="184" t="s">
        <v>83</v>
      </c>
      <c r="S487" s="184" t="s">
        <v>83</v>
      </c>
      <c r="T487" s="184" t="s">
        <v>83</v>
      </c>
      <c r="U487" s="184" t="s">
        <v>83</v>
      </c>
      <c r="V487" s="27"/>
      <c r="W487" s="167" t="s">
        <v>103</v>
      </c>
      <c r="X487" s="27">
        <v>0</v>
      </c>
      <c r="Y487" s="184" t="s">
        <v>83</v>
      </c>
      <c r="Z487" s="27">
        <v>0</v>
      </c>
      <c r="AA487" s="27">
        <v>0</v>
      </c>
      <c r="AB487" s="27">
        <v>10</v>
      </c>
      <c r="AC487" s="27">
        <v>1</v>
      </c>
      <c r="AD487" s="27">
        <v>1</v>
      </c>
      <c r="AE487" s="184" t="s">
        <v>83</v>
      </c>
      <c r="AF487" s="184" t="s">
        <v>83</v>
      </c>
      <c r="AG487" s="184" t="s">
        <v>83</v>
      </c>
      <c r="AH487" s="184" t="s">
        <v>83</v>
      </c>
      <c r="AI487" s="27"/>
      <c r="AJ487" s="27"/>
      <c r="AK487" s="27">
        <v>1</v>
      </c>
      <c r="AL487" s="27">
        <v>1</v>
      </c>
      <c r="AM487" s="184" t="s">
        <v>83</v>
      </c>
      <c r="AN487" s="27">
        <v>0</v>
      </c>
      <c r="AO487" s="27">
        <v>0</v>
      </c>
      <c r="AP487" s="27">
        <v>1</v>
      </c>
    </row>
    <row r="488" spans="1:42" ht="15">
      <c r="A488" s="163"/>
      <c r="B488" s="27" t="str">
        <f>物品!B489</f>
        <v>IK98</v>
      </c>
      <c r="C488" s="27" t="s">
        <v>41</v>
      </c>
      <c r="D488" s="27" t="s">
        <v>81</v>
      </c>
      <c r="E488" s="170" t="s">
        <v>120</v>
      </c>
      <c r="F488" s="27"/>
      <c r="G488" s="27"/>
      <c r="H488" s="27" t="str">
        <f>VLOOKUP(LEFT(RIGHT(B488,5),4),物品!B:CU,2,FALSE)</f>
        <v>|CffFFD24D暗之刻印|r</v>
      </c>
      <c r="I488" s="27" t="str">
        <f>VLOOKUP(B488,物品!B:CV,99,FALSE)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88" s="165" t="str">
        <f t="shared" si="200"/>
        <v>|CffFFD24D暗之刻印|r</v>
      </c>
      <c r="K488" s="165" t="str">
        <f t="shared" si="201"/>
        <v>为|Cffffc926史诗品质|r的|Cffffc926宝物|r附加一条|Cffffc926暗之符印|r属性。|n|n|Cff00ff7f点击可将刻印镶嵌至指定史诗品质的宝物。|n|r|Cffff0000镶嵌后不可拆卸和替换。|r</v>
      </c>
      <c r="L488" s="27"/>
      <c r="M488" s="166" t="str">
        <f>VLOOKUP(LEFT(RIGHT(B488,5),4),物品!B:CU,20,FALSE)</f>
        <v>ReplaceableTextures\\CommandButtons\\BTNUI_Fuin_08.blp</v>
      </c>
      <c r="N488" s="27">
        <v>1</v>
      </c>
      <c r="O488" s="166" t="s">
        <v>113</v>
      </c>
      <c r="P488" s="27">
        <v>0</v>
      </c>
      <c r="Q488" s="27">
        <v>0</v>
      </c>
      <c r="R488" s="184" t="s">
        <v>83</v>
      </c>
      <c r="S488" s="184" t="s">
        <v>83</v>
      </c>
      <c r="T488" s="184" t="s">
        <v>83</v>
      </c>
      <c r="U488" s="184" t="s">
        <v>83</v>
      </c>
      <c r="V488" s="27"/>
      <c r="W488" s="167" t="s">
        <v>103</v>
      </c>
      <c r="X488" s="27">
        <v>0</v>
      </c>
      <c r="Y488" s="184" t="s">
        <v>83</v>
      </c>
      <c r="Z488" s="27">
        <v>0</v>
      </c>
      <c r="AA488" s="27">
        <v>0</v>
      </c>
      <c r="AB488" s="27">
        <v>10</v>
      </c>
      <c r="AC488" s="27">
        <v>1</v>
      </c>
      <c r="AD488" s="27">
        <v>1</v>
      </c>
      <c r="AE488" s="184" t="s">
        <v>83</v>
      </c>
      <c r="AF488" s="184" t="s">
        <v>83</v>
      </c>
      <c r="AG488" s="184" t="s">
        <v>83</v>
      </c>
      <c r="AH488" s="184" t="s">
        <v>83</v>
      </c>
      <c r="AI488" s="27"/>
      <c r="AJ488" s="27"/>
      <c r="AK488" s="27">
        <v>1</v>
      </c>
      <c r="AL488" s="27">
        <v>1</v>
      </c>
      <c r="AM488" s="184" t="s">
        <v>83</v>
      </c>
      <c r="AN488" s="27">
        <v>0</v>
      </c>
      <c r="AO488" s="27">
        <v>0</v>
      </c>
      <c r="AP488" s="27">
        <v>1</v>
      </c>
    </row>
    <row r="489" spans="1:42">
      <c r="A489" s="163"/>
      <c r="B489" s="27" t="str">
        <f>物品!B490</f>
        <v>IL1A</v>
      </c>
      <c r="C489" s="27" t="s">
        <v>41</v>
      </c>
      <c r="D489" s="27" t="s">
        <v>81</v>
      </c>
      <c r="E489" s="27"/>
      <c r="F489" s="27"/>
      <c r="G489" s="27"/>
      <c r="H489" s="27" t="str">
        <f>VLOOKUP(LEFT(RIGHT(B489,5),4),物品!B:CU,2,FALSE)</f>
        <v>兑换：|CffFFD24D炽星魔盒|r</v>
      </c>
      <c r="I489" s="27" t="str">
        <f>VLOOKUP(B489,物品!B:CV,99,FALSE)</f>
        <v>|cffffcc00需求：|r钻石x6|n|n开启后获得|Cffffd24d随机奖励|r。</v>
      </c>
      <c r="J489" s="165" t="str">
        <f t="shared" si="200"/>
        <v>兑换：|CffFFD24D炽星魔盒|r</v>
      </c>
      <c r="K489" s="165" t="str">
        <f t="shared" si="201"/>
        <v>|cffffcc00需求：|r钻石x6|n|n开启后获得|Cffffd24d随机奖励|r。</v>
      </c>
      <c r="L489" s="27"/>
      <c r="M489" s="166" t="str">
        <f>VLOOKUP(LEFT(RIGHT(B489,5),4),物品!B:CU,20,FALSE)</f>
        <v>ReplaceableTextures\\CommandButtons\\BTNI014.blp</v>
      </c>
      <c r="N489" s="184" t="s">
        <v>83</v>
      </c>
      <c r="O489" s="166" t="s">
        <v>98</v>
      </c>
      <c r="P489" s="27">
        <v>0</v>
      </c>
      <c r="Q489" s="27">
        <v>0</v>
      </c>
      <c r="R489" s="184" t="s">
        <v>83</v>
      </c>
      <c r="S489" s="184" t="s">
        <v>83</v>
      </c>
      <c r="T489" s="184" t="s">
        <v>83</v>
      </c>
      <c r="U489" s="184" t="s">
        <v>83</v>
      </c>
      <c r="V489" s="27"/>
      <c r="W489" s="27" t="s">
        <v>88</v>
      </c>
      <c r="X489" s="27">
        <v>0</v>
      </c>
      <c r="Y489" s="184" t="s">
        <v>83</v>
      </c>
      <c r="Z489" s="27">
        <v>0</v>
      </c>
      <c r="AA489" s="27">
        <v>0</v>
      </c>
      <c r="AB489" s="27">
        <v>0</v>
      </c>
      <c r="AC489" s="27">
        <v>1</v>
      </c>
      <c r="AD489" s="27">
        <v>1</v>
      </c>
      <c r="AE489" s="184" t="s">
        <v>83</v>
      </c>
      <c r="AF489" s="184" t="s">
        <v>83</v>
      </c>
      <c r="AG489" s="184" t="s">
        <v>83</v>
      </c>
      <c r="AH489" s="184" t="s">
        <v>83</v>
      </c>
      <c r="AI489" s="27">
        <v>1</v>
      </c>
      <c r="AJ489" s="27"/>
      <c r="AK489" s="27">
        <v>1</v>
      </c>
      <c r="AL489" s="27">
        <v>1</v>
      </c>
      <c r="AM489" s="184" t="s">
        <v>83</v>
      </c>
      <c r="AN489" s="27">
        <v>1</v>
      </c>
      <c r="AO489" s="27">
        <v>1</v>
      </c>
      <c r="AP489" s="27">
        <v>1</v>
      </c>
    </row>
    <row r="490" spans="1:42">
      <c r="A490" s="163"/>
      <c r="B490" s="27" t="str">
        <f>物品!B491</f>
        <v>IL1B</v>
      </c>
      <c r="C490" s="27" t="s">
        <v>41</v>
      </c>
      <c r="D490" s="27" t="s">
        <v>81</v>
      </c>
      <c r="E490" s="27"/>
      <c r="F490" s="27"/>
      <c r="G490" s="27"/>
      <c r="H490" s="27" t="str">
        <f>VLOOKUP(LEFT(RIGHT(B490,5),4),物品!B:CU,2,FALSE)</f>
        <v>兑换：|cff00BFFF初级附魔石|r</v>
      </c>
      <c r="I490" s="27" t="str">
        <f>VLOOKUP(B490,物品!B:CV,99,FALSE)</f>
        <v>|cffffcc00需求：|r钻石x2|n|n为指定的装备附魔一条额外属性。|n|n|cffff0000只可附魔紫色及以上品质装备|r</v>
      </c>
      <c r="J490" s="165" t="str">
        <f t="shared" ref="J490:J522" si="202">H490</f>
        <v>兑换：|cff00BFFF初级附魔石|r</v>
      </c>
      <c r="K490" s="165" t="str">
        <f t="shared" ref="K490:K522" si="203">I490</f>
        <v>|cffffcc00需求：|r钻石x2|n|n为指定的装备附魔一条额外属性。|n|n|cffff0000只可附魔紫色及以上品质装备|r</v>
      </c>
      <c r="L490" s="27"/>
      <c r="M490" s="166" t="str">
        <f>VLOOKUP(LEFT(RIGHT(B490,5),4),物品!B:CU,20,FALSE)</f>
        <v>ReplaceableTextures\\CommandButtons\\BTNCS51.blp</v>
      </c>
      <c r="N490" s="184" t="s">
        <v>83</v>
      </c>
      <c r="O490" s="166" t="s">
        <v>98</v>
      </c>
      <c r="P490" s="27">
        <v>0</v>
      </c>
      <c r="Q490" s="27">
        <v>0</v>
      </c>
      <c r="R490" s="184" t="s">
        <v>83</v>
      </c>
      <c r="S490" s="184" t="s">
        <v>83</v>
      </c>
      <c r="T490" s="184" t="s">
        <v>83</v>
      </c>
      <c r="U490" s="184" t="s">
        <v>83</v>
      </c>
      <c r="V490" s="27"/>
      <c r="W490" s="27" t="s">
        <v>88</v>
      </c>
      <c r="X490" s="27">
        <v>0</v>
      </c>
      <c r="Y490" s="184" t="s">
        <v>83</v>
      </c>
      <c r="Z490" s="27">
        <v>0</v>
      </c>
      <c r="AA490" s="27">
        <v>0</v>
      </c>
      <c r="AB490" s="27">
        <v>0</v>
      </c>
      <c r="AC490" s="27">
        <v>1</v>
      </c>
      <c r="AD490" s="27">
        <v>1</v>
      </c>
      <c r="AE490" s="184" t="s">
        <v>83</v>
      </c>
      <c r="AF490" s="184" t="s">
        <v>83</v>
      </c>
      <c r="AG490" s="184" t="s">
        <v>83</v>
      </c>
      <c r="AH490" s="184" t="s">
        <v>83</v>
      </c>
      <c r="AI490" s="27">
        <v>1</v>
      </c>
      <c r="AJ490" s="27"/>
      <c r="AK490" s="27">
        <v>1</v>
      </c>
      <c r="AL490" s="27">
        <v>1</v>
      </c>
      <c r="AM490" s="184" t="s">
        <v>83</v>
      </c>
      <c r="AN490" s="27">
        <v>1</v>
      </c>
      <c r="AO490" s="27">
        <v>1</v>
      </c>
      <c r="AP490" s="27">
        <v>1</v>
      </c>
    </row>
    <row r="491" spans="1:42">
      <c r="A491" s="163"/>
      <c r="B491" s="27" t="str">
        <f>物品!B492</f>
        <v>IL1C</v>
      </c>
      <c r="C491" s="27" t="s">
        <v>41</v>
      </c>
      <c r="D491" s="27" t="s">
        <v>81</v>
      </c>
      <c r="E491" s="27"/>
      <c r="F491" s="27"/>
      <c r="G491" s="27"/>
      <c r="H491" s="27" t="str">
        <f>VLOOKUP(LEFT(RIGHT(B491,5),4),物品!B:CU,2,FALSE)</f>
        <v>兑换：|cffffff00中级附魔石|r</v>
      </c>
      <c r="I491" s="27" t="str">
        <f>VLOOKUP(B491,物品!B:CV,99,FALSE)</f>
        <v>|cffffcc00需求：|r钻石x4|n|n为指定装备附魔一条较强的额外属性。|n|n|cffff0000只可附魔紫色及以上品质装备|r</v>
      </c>
      <c r="J491" s="165" t="str">
        <f t="shared" si="202"/>
        <v>兑换：|cffffff00中级附魔石|r</v>
      </c>
      <c r="K491" s="165" t="str">
        <f t="shared" si="203"/>
        <v>|cffffcc00需求：|r钻石x4|n|n为指定装备附魔一条较强的额外属性。|n|n|cffff0000只可附魔紫色及以上品质装备|r</v>
      </c>
      <c r="L491" s="27"/>
      <c r="M491" s="166" t="str">
        <f>VLOOKUP(LEFT(RIGHT(B491,5),4),物品!B:CU,20,FALSE)</f>
        <v>ReplaceableTextures\\CommandButtons\\BTNCS52.blp</v>
      </c>
      <c r="N491" s="184" t="s">
        <v>83</v>
      </c>
      <c r="O491" s="166" t="s">
        <v>98</v>
      </c>
      <c r="P491" s="27">
        <v>0</v>
      </c>
      <c r="Q491" s="27">
        <v>0</v>
      </c>
      <c r="R491" s="184" t="s">
        <v>83</v>
      </c>
      <c r="S491" s="184" t="s">
        <v>83</v>
      </c>
      <c r="T491" s="184" t="s">
        <v>83</v>
      </c>
      <c r="U491" s="184" t="s">
        <v>83</v>
      </c>
      <c r="V491" s="27"/>
      <c r="W491" s="27" t="s">
        <v>88</v>
      </c>
      <c r="X491" s="27">
        <v>0</v>
      </c>
      <c r="Y491" s="184" t="s">
        <v>83</v>
      </c>
      <c r="Z491" s="27">
        <v>0</v>
      </c>
      <c r="AA491" s="27">
        <v>0</v>
      </c>
      <c r="AB491" s="27">
        <v>0</v>
      </c>
      <c r="AC491" s="27">
        <v>1</v>
      </c>
      <c r="AD491" s="27">
        <v>1</v>
      </c>
      <c r="AE491" s="184" t="s">
        <v>83</v>
      </c>
      <c r="AF491" s="184" t="s">
        <v>83</v>
      </c>
      <c r="AG491" s="184" t="s">
        <v>83</v>
      </c>
      <c r="AH491" s="184" t="s">
        <v>83</v>
      </c>
      <c r="AI491" s="27">
        <v>1</v>
      </c>
      <c r="AJ491" s="27"/>
      <c r="AK491" s="27">
        <v>1</v>
      </c>
      <c r="AL491" s="27">
        <v>1</v>
      </c>
      <c r="AM491" s="184" t="s">
        <v>83</v>
      </c>
      <c r="AN491" s="27">
        <v>1</v>
      </c>
      <c r="AO491" s="27">
        <v>1</v>
      </c>
      <c r="AP491" s="27">
        <v>1</v>
      </c>
    </row>
    <row r="492" spans="1:42">
      <c r="A492" s="163"/>
      <c r="B492" s="27" t="str">
        <f>物品!B493</f>
        <v>IL1D</v>
      </c>
      <c r="C492" s="27" t="s">
        <v>41</v>
      </c>
      <c r="D492" s="27" t="s">
        <v>81</v>
      </c>
      <c r="E492" s="27"/>
      <c r="F492" s="27"/>
      <c r="G492" s="27"/>
      <c r="H492" s="27" t="str">
        <f>VLOOKUP(LEFT(RIGHT(B492,5),4),物品!B:CU,2,FALSE)</f>
        <v>兑换：|cffff0033高级附魔石|r</v>
      </c>
      <c r="I492" s="27" t="str">
        <f>VLOOKUP(B492,物品!B:CV,99,FALSE)</f>
        <v>|cffffcc00需求：|r钻石x8|n|n为指定装备附魔一条强大的额外属性。|n|n|cffff0000只可附魔紫色及以上品质装备|r</v>
      </c>
      <c r="J492" s="165" t="str">
        <f t="shared" si="202"/>
        <v>兑换：|cffff0033高级附魔石|r</v>
      </c>
      <c r="K492" s="165" t="str">
        <f t="shared" si="203"/>
        <v>|cffffcc00需求：|r钻石x8|n|n为指定装备附魔一条强大的额外属性。|n|n|cffff0000只可附魔紫色及以上品质装备|r</v>
      </c>
      <c r="L492" s="27"/>
      <c r="M492" s="166" t="str">
        <f>VLOOKUP(LEFT(RIGHT(B492,5),4),物品!B:CU,20,FALSE)</f>
        <v>ReplaceableTextures\\CommandButtons\\BTNCS53.blp</v>
      </c>
      <c r="N492" s="184" t="s">
        <v>83</v>
      </c>
      <c r="O492" s="166" t="s">
        <v>98</v>
      </c>
      <c r="P492" s="27">
        <v>0</v>
      </c>
      <c r="Q492" s="27">
        <v>0</v>
      </c>
      <c r="R492" s="184" t="s">
        <v>83</v>
      </c>
      <c r="S492" s="184" t="s">
        <v>83</v>
      </c>
      <c r="T492" s="184" t="s">
        <v>83</v>
      </c>
      <c r="U492" s="184" t="s">
        <v>83</v>
      </c>
      <c r="V492" s="27"/>
      <c r="W492" s="27" t="s">
        <v>88</v>
      </c>
      <c r="X492" s="27">
        <v>0</v>
      </c>
      <c r="Y492" s="184" t="s">
        <v>83</v>
      </c>
      <c r="Z492" s="27">
        <v>0</v>
      </c>
      <c r="AA492" s="27">
        <v>0</v>
      </c>
      <c r="AB492" s="27">
        <v>0</v>
      </c>
      <c r="AC492" s="27">
        <v>1</v>
      </c>
      <c r="AD492" s="27">
        <v>1</v>
      </c>
      <c r="AE492" s="184" t="s">
        <v>83</v>
      </c>
      <c r="AF492" s="184" t="s">
        <v>83</v>
      </c>
      <c r="AG492" s="184" t="s">
        <v>83</v>
      </c>
      <c r="AH492" s="184" t="s">
        <v>83</v>
      </c>
      <c r="AI492" s="27">
        <v>1</v>
      </c>
      <c r="AJ492" s="27"/>
      <c r="AK492" s="27">
        <v>1</v>
      </c>
      <c r="AL492" s="27">
        <v>1</v>
      </c>
      <c r="AM492" s="184" t="s">
        <v>83</v>
      </c>
      <c r="AN492" s="27">
        <v>1</v>
      </c>
      <c r="AO492" s="27">
        <v>1</v>
      </c>
      <c r="AP492" s="27">
        <v>1</v>
      </c>
    </row>
    <row r="493" spans="1:42">
      <c r="A493" s="163"/>
      <c r="B493" s="27" t="str">
        <f>物品!B494</f>
        <v>IL1E</v>
      </c>
      <c r="C493" s="27" t="s">
        <v>41</v>
      </c>
      <c r="D493" s="27" t="s">
        <v>81</v>
      </c>
      <c r="E493" s="27"/>
      <c r="F493" s="27"/>
      <c r="G493" s="27"/>
      <c r="H493" s="27" t="str">
        <f>VLOOKUP(LEFT(RIGHT(B493,5),4),物品!B:CU,2,FALSE)</f>
        <v>兑换：|Cff00BFFF来点玄铁|r</v>
      </c>
      <c r="I493" s="27" t="str">
        <f>VLOOKUP(B493,物品!B:CV,99,FALSE)</f>
        <v>|cffffcc00需求：|r钻石x1|n|n玄铁|Cffffc926+5~20|r</v>
      </c>
      <c r="J493" s="165" t="str">
        <f t="shared" si="202"/>
        <v>兑换：|Cff00BFFF来点玄铁|r</v>
      </c>
      <c r="K493" s="165" t="str">
        <f t="shared" si="203"/>
        <v>|cffffcc00需求：|r钻石x1|n|n玄铁|Cffffc926+5~20|r</v>
      </c>
      <c r="L493" s="27"/>
      <c r="M493" s="166" t="str">
        <f>VLOOKUP(LEFT(RIGHT(B493,5),4),物品!B:CU,20,FALSE)</f>
        <v>ReplaceableTextures\\CommandButtons\\BTNIN17.blp</v>
      </c>
      <c r="N493" s="184" t="s">
        <v>83</v>
      </c>
      <c r="O493" s="166" t="s">
        <v>98</v>
      </c>
      <c r="P493" s="27">
        <v>0</v>
      </c>
      <c r="Q493" s="27">
        <v>0</v>
      </c>
      <c r="R493" s="184" t="s">
        <v>83</v>
      </c>
      <c r="S493" s="184" t="s">
        <v>83</v>
      </c>
      <c r="T493" s="184" t="s">
        <v>83</v>
      </c>
      <c r="U493" s="184" t="s">
        <v>83</v>
      </c>
      <c r="V493" s="27"/>
      <c r="W493" s="27" t="s">
        <v>88</v>
      </c>
      <c r="X493" s="27">
        <v>0</v>
      </c>
      <c r="Y493" s="184" t="s">
        <v>83</v>
      </c>
      <c r="Z493" s="27">
        <v>0</v>
      </c>
      <c r="AA493" s="27">
        <v>0</v>
      </c>
      <c r="AB493" s="27">
        <v>0</v>
      </c>
      <c r="AC493" s="27">
        <v>1</v>
      </c>
      <c r="AD493" s="27">
        <v>1</v>
      </c>
      <c r="AE493" s="184" t="s">
        <v>83</v>
      </c>
      <c r="AF493" s="184" t="s">
        <v>83</v>
      </c>
      <c r="AG493" s="184" t="s">
        <v>83</v>
      </c>
      <c r="AH493" s="184" t="s">
        <v>83</v>
      </c>
      <c r="AI493" s="27">
        <v>1</v>
      </c>
      <c r="AJ493" s="27"/>
      <c r="AK493" s="27">
        <v>1</v>
      </c>
      <c r="AL493" s="27">
        <v>1</v>
      </c>
      <c r="AM493" s="184" t="s">
        <v>83</v>
      </c>
      <c r="AN493" s="27">
        <v>1</v>
      </c>
      <c r="AO493" s="27">
        <v>1</v>
      </c>
      <c r="AP493" s="27">
        <v>1</v>
      </c>
    </row>
    <row r="494" spans="1:42">
      <c r="A494" s="163"/>
      <c r="B494" s="27" t="str">
        <f>物品!B495</f>
        <v>IL1F</v>
      </c>
      <c r="C494" s="27" t="s">
        <v>41</v>
      </c>
      <c r="D494" s="27" t="s">
        <v>81</v>
      </c>
      <c r="E494" s="27"/>
      <c r="F494" s="27"/>
      <c r="G494" s="27"/>
      <c r="H494" s="27" t="str">
        <f>VLOOKUP(LEFT(RIGHT(B494,5),4),物品!B:CU,2,FALSE)</f>
        <v>兑换：|CffFFC926大金矿|r</v>
      </c>
      <c r="I494" s="27" t="str">
        <f>VLOOKUP(B494,物品!B:CV,99,FALSE)</f>
        <v>|cffffcc00需求：|r钻石x4|n|n金币|Cffffc926+8888~88888|r</v>
      </c>
      <c r="J494" s="165" t="str">
        <f t="shared" si="202"/>
        <v>兑换：|CffFFC926大金矿|r</v>
      </c>
      <c r="K494" s="165" t="str">
        <f t="shared" si="203"/>
        <v>|cffffcc00需求：|r钻石x4|n|n金币|Cffffc926+8888~88888|r</v>
      </c>
      <c r="L494" s="27"/>
      <c r="M494" s="166" t="str">
        <f>VLOOKUP(LEFT(RIGHT(B494,5),4),物品!B:CU,20,FALSE)</f>
        <v>ReplaceableTextures\\CommandButtons\\BTNIN23.blp</v>
      </c>
      <c r="N494" s="184" t="s">
        <v>83</v>
      </c>
      <c r="O494" s="166" t="s">
        <v>98</v>
      </c>
      <c r="P494" s="27">
        <v>0</v>
      </c>
      <c r="Q494" s="27">
        <v>0</v>
      </c>
      <c r="R494" s="184" t="s">
        <v>83</v>
      </c>
      <c r="S494" s="184" t="s">
        <v>83</v>
      </c>
      <c r="T494" s="184" t="s">
        <v>83</v>
      </c>
      <c r="U494" s="184" t="s">
        <v>83</v>
      </c>
      <c r="V494" s="27"/>
      <c r="W494" s="27" t="s">
        <v>88</v>
      </c>
      <c r="X494" s="27">
        <v>0</v>
      </c>
      <c r="Y494" s="184" t="s">
        <v>83</v>
      </c>
      <c r="Z494" s="27">
        <v>0</v>
      </c>
      <c r="AA494" s="27">
        <v>0</v>
      </c>
      <c r="AB494" s="27">
        <v>0</v>
      </c>
      <c r="AC494" s="27">
        <v>1</v>
      </c>
      <c r="AD494" s="27">
        <v>1</v>
      </c>
      <c r="AE494" s="184" t="s">
        <v>83</v>
      </c>
      <c r="AF494" s="184" t="s">
        <v>83</v>
      </c>
      <c r="AG494" s="184" t="s">
        <v>83</v>
      </c>
      <c r="AH494" s="184" t="s">
        <v>83</v>
      </c>
      <c r="AI494" s="27">
        <v>1</v>
      </c>
      <c r="AJ494" s="27"/>
      <c r="AK494" s="27">
        <v>1</v>
      </c>
      <c r="AL494" s="27">
        <v>1</v>
      </c>
      <c r="AM494" s="184" t="s">
        <v>83</v>
      </c>
      <c r="AN494" s="27">
        <v>1</v>
      </c>
      <c r="AO494" s="27">
        <v>1</v>
      </c>
      <c r="AP494" s="27">
        <v>1</v>
      </c>
    </row>
    <row r="495" spans="1:42">
      <c r="A495" s="163"/>
      <c r="B495" s="27" t="str">
        <f>物品!B496</f>
        <v>IL1G</v>
      </c>
      <c r="C495" s="27" t="s">
        <v>41</v>
      </c>
      <c r="D495" s="27" t="s">
        <v>81</v>
      </c>
      <c r="E495" s="27"/>
      <c r="F495" s="27"/>
      <c r="G495" s="27"/>
      <c r="H495" s="27" t="str">
        <f>VLOOKUP(LEFT(RIGHT(B495,5),4),物品!B:CU,2,FALSE)</f>
        <v>兑换：|cffff0000虚空神石|r</v>
      </c>
      <c r="I495" s="27" t="str">
        <f>VLOOKUP(B495,物品!B:CV,99,FALSE)</f>
        <v>|cffffcc00需求：|r钻石x8|n|n点击后可将|Cffffc926任意|r装备提升一级。|n|n|Cff00ff7f只能对|r|Cffff73ff创|r|Cffff56bf世|r|Cffff397f品|r|Cffff1c3f质|r|Cff00ff7f以下的装备使用。|r</v>
      </c>
      <c r="J495" s="165" t="str">
        <f t="shared" si="202"/>
        <v>兑换：|cffff0000虚空神石|r</v>
      </c>
      <c r="K495" s="165" t="str">
        <f t="shared" si="203"/>
        <v>|cffffcc00需求：|r钻石x8|n|n点击后可将|Cffffc926任意|r装备提升一级。|n|n|Cff00ff7f只能对|r|Cffff73ff创|r|Cffff56bf世|r|Cffff397f品|r|Cffff1c3f质|r|Cff00ff7f以下的装备使用。|r</v>
      </c>
      <c r="L495" s="27"/>
      <c r="M495" s="166" t="str">
        <f>VLOOKUP(LEFT(RIGHT(B495,5),4),物品!B:CU,20,FALSE)</f>
        <v>ReplaceableTextures\\CommandButtons\\BTNCS41.blp</v>
      </c>
      <c r="N495" s="184" t="s">
        <v>83</v>
      </c>
      <c r="O495" s="166" t="s">
        <v>98</v>
      </c>
      <c r="P495" s="27">
        <v>0</v>
      </c>
      <c r="Q495" s="27">
        <v>0</v>
      </c>
      <c r="R495" s="184" t="s">
        <v>83</v>
      </c>
      <c r="S495" s="184" t="s">
        <v>83</v>
      </c>
      <c r="T495" s="184" t="s">
        <v>83</v>
      </c>
      <c r="U495" s="184" t="s">
        <v>83</v>
      </c>
      <c r="V495" s="27"/>
      <c r="W495" s="27" t="s">
        <v>88</v>
      </c>
      <c r="X495" s="27">
        <v>0</v>
      </c>
      <c r="Y495" s="184" t="s">
        <v>83</v>
      </c>
      <c r="Z495" s="27">
        <v>0</v>
      </c>
      <c r="AA495" s="27">
        <v>0</v>
      </c>
      <c r="AB495" s="27">
        <v>0</v>
      </c>
      <c r="AC495" s="27">
        <v>1</v>
      </c>
      <c r="AD495" s="27">
        <v>1</v>
      </c>
      <c r="AE495" s="184" t="s">
        <v>83</v>
      </c>
      <c r="AF495" s="184" t="s">
        <v>83</v>
      </c>
      <c r="AG495" s="184" t="s">
        <v>83</v>
      </c>
      <c r="AH495" s="184" t="s">
        <v>83</v>
      </c>
      <c r="AI495" s="27">
        <v>1</v>
      </c>
      <c r="AJ495" s="27"/>
      <c r="AK495" s="27">
        <v>1</v>
      </c>
      <c r="AL495" s="27">
        <v>1</v>
      </c>
      <c r="AM495" s="184" t="s">
        <v>83</v>
      </c>
      <c r="AN495" s="27">
        <v>1</v>
      </c>
      <c r="AO495" s="27">
        <v>1</v>
      </c>
      <c r="AP495" s="27">
        <v>1</v>
      </c>
    </row>
    <row r="496" spans="1:42">
      <c r="A496" s="163"/>
      <c r="B496" s="27" t="str">
        <f>物品!B497</f>
        <v>IL1H</v>
      </c>
      <c r="C496" s="27" t="s">
        <v>41</v>
      </c>
      <c r="D496" s="27" t="s">
        <v>81</v>
      </c>
      <c r="E496" s="27"/>
      <c r="F496" s="27"/>
      <c r="G496" s="27"/>
      <c r="H496" s="27" t="str">
        <f>VLOOKUP(LEFT(RIGHT(B496,5),4),物品!B:CU,2,FALSE)</f>
        <v>兑换：|Cff00BFFF小银行|r</v>
      </c>
      <c r="I496" s="27" t="str">
        <f>VLOOKUP(B496,物品!B:CV,99,FALSE)</f>
        <v>|cffffcc00需求：|r钻石x1|n|n金币|Cffffc926+2888~18888|r</v>
      </c>
      <c r="J496" s="165" t="str">
        <f t="shared" si="202"/>
        <v>兑换：|Cff00BFFF小银行|r</v>
      </c>
      <c r="K496" s="165" t="str">
        <f t="shared" si="203"/>
        <v>|cffffcc00需求：|r钻石x1|n|n金币|Cffffc926+2888~18888|r</v>
      </c>
      <c r="L496" s="27"/>
      <c r="M496" s="166" t="str">
        <f>VLOOKUP(LEFT(RIGHT(B496,5),4),物品!B:CU,20,FALSE)</f>
        <v>ReplaceableTextures\\CommandButtons\\BTNIN22.blp</v>
      </c>
      <c r="N496" s="184" t="s">
        <v>83</v>
      </c>
      <c r="O496" s="166" t="s">
        <v>98</v>
      </c>
      <c r="P496" s="27">
        <v>0</v>
      </c>
      <c r="Q496" s="27">
        <v>0</v>
      </c>
      <c r="R496" s="184" t="s">
        <v>83</v>
      </c>
      <c r="S496" s="184" t="s">
        <v>83</v>
      </c>
      <c r="T496" s="184" t="s">
        <v>83</v>
      </c>
      <c r="U496" s="184" t="s">
        <v>83</v>
      </c>
      <c r="V496" s="27"/>
      <c r="W496" s="27" t="s">
        <v>88</v>
      </c>
      <c r="X496" s="27">
        <v>0</v>
      </c>
      <c r="Y496" s="184" t="s">
        <v>83</v>
      </c>
      <c r="Z496" s="27">
        <v>0</v>
      </c>
      <c r="AA496" s="27">
        <v>0</v>
      </c>
      <c r="AB496" s="27">
        <v>0</v>
      </c>
      <c r="AC496" s="27">
        <v>1</v>
      </c>
      <c r="AD496" s="27">
        <v>1</v>
      </c>
      <c r="AE496" s="184" t="s">
        <v>83</v>
      </c>
      <c r="AF496" s="184" t="s">
        <v>83</v>
      </c>
      <c r="AG496" s="184" t="s">
        <v>83</v>
      </c>
      <c r="AH496" s="184" t="s">
        <v>83</v>
      </c>
      <c r="AI496" s="27">
        <v>1</v>
      </c>
      <c r="AJ496" s="27"/>
      <c r="AK496" s="27">
        <v>1</v>
      </c>
      <c r="AL496" s="27">
        <v>1</v>
      </c>
      <c r="AM496" s="184" t="s">
        <v>83</v>
      </c>
      <c r="AN496" s="27">
        <v>1</v>
      </c>
      <c r="AO496" s="27">
        <v>1</v>
      </c>
      <c r="AP496" s="27">
        <v>1</v>
      </c>
    </row>
    <row r="497" spans="1:42">
      <c r="A497" s="163"/>
      <c r="B497" s="27" t="str">
        <f>物品!B498</f>
        <v>IL1I</v>
      </c>
      <c r="C497" s="27" t="s">
        <v>41</v>
      </c>
      <c r="D497" s="27" t="s">
        <v>81</v>
      </c>
      <c r="E497" s="27"/>
      <c r="F497" s="27"/>
      <c r="G497" s="27"/>
      <c r="H497" s="27" t="str">
        <f>VLOOKUP(LEFT(RIGHT(B497,5),4),物品!B:CU,2,FALSE)</f>
        <v>兑换：|CffFFD24D补天石|r</v>
      </c>
      <c r="I497" s="27" t="str">
        <f>VLOOKUP(B497,物品!B:CV,99,FALSE)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97" s="165" t="str">
        <f t="shared" si="202"/>
        <v>兑换：|CffFFD24D补天石|r</v>
      </c>
      <c r="K497" s="165" t="str">
        <f t="shared" si="203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97" s="27"/>
      <c r="M497" s="166" t="str">
        <f>VLOOKUP(LEFT(RIGHT(B497,5),4),物品!B:CU,20,FALSE)</f>
        <v>ReplaceableTextures\\CommandButtons\\BTNIP02.blp</v>
      </c>
      <c r="N497" s="184" t="s">
        <v>83</v>
      </c>
      <c r="O497" s="166" t="s">
        <v>98</v>
      </c>
      <c r="P497" s="27">
        <v>0</v>
      </c>
      <c r="Q497" s="27">
        <v>0</v>
      </c>
      <c r="R497" s="184" t="s">
        <v>83</v>
      </c>
      <c r="S497" s="184" t="s">
        <v>83</v>
      </c>
      <c r="T497" s="184" t="s">
        <v>83</v>
      </c>
      <c r="U497" s="184" t="s">
        <v>83</v>
      </c>
      <c r="V497" s="27"/>
      <c r="W497" s="27" t="s">
        <v>88</v>
      </c>
      <c r="X497" s="27">
        <v>0</v>
      </c>
      <c r="Y497" s="184" t="s">
        <v>83</v>
      </c>
      <c r="Z497" s="27">
        <v>0</v>
      </c>
      <c r="AA497" s="27">
        <v>0</v>
      </c>
      <c r="AB497" s="27">
        <v>0</v>
      </c>
      <c r="AC497" s="27">
        <v>1</v>
      </c>
      <c r="AD497" s="27">
        <v>1</v>
      </c>
      <c r="AE497" s="184" t="s">
        <v>83</v>
      </c>
      <c r="AF497" s="184" t="s">
        <v>83</v>
      </c>
      <c r="AG497" s="184" t="s">
        <v>83</v>
      </c>
      <c r="AH497" s="184" t="s">
        <v>83</v>
      </c>
      <c r="AI497" s="27">
        <v>1</v>
      </c>
      <c r="AJ497" s="27"/>
      <c r="AK497" s="27">
        <v>1</v>
      </c>
      <c r="AL497" s="27">
        <v>1</v>
      </c>
      <c r="AM497" s="184" t="s">
        <v>83</v>
      </c>
      <c r="AN497" s="27">
        <v>1</v>
      </c>
      <c r="AO497" s="27">
        <v>1</v>
      </c>
      <c r="AP497" s="27">
        <v>1</v>
      </c>
    </row>
    <row r="498" spans="1:42">
      <c r="A498" s="163"/>
      <c r="B498" s="27" t="str">
        <f>物品!B499</f>
        <v>IL2A</v>
      </c>
      <c r="C498" s="27" t="s">
        <v>41</v>
      </c>
      <c r="D498" s="27" t="s">
        <v>81</v>
      </c>
      <c r="E498" s="27"/>
      <c r="F498" s="27"/>
      <c r="G498" s="27"/>
      <c r="H498" s="27" t="str">
        <f>VLOOKUP(LEFT(RIGHT(B498,5),4),物品!B:CU,2,FALSE)</f>
        <v>兑换：|CffFFD24D炽星魔盒|r</v>
      </c>
      <c r="I498" s="27" t="str">
        <f>VLOOKUP(B498,物品!B:CV,99,FALSE)</f>
        <v>|cffffcc00需求：|r钻石x6|n|n开启后获得|Cffffd24d随机奖励|r。</v>
      </c>
      <c r="J498" s="165" t="str">
        <f t="shared" si="202"/>
        <v>兑换：|CffFFD24D炽星魔盒|r</v>
      </c>
      <c r="K498" s="165" t="str">
        <f t="shared" si="203"/>
        <v>|cffffcc00需求：|r钻石x6|n|n开启后获得|Cffffd24d随机奖励|r。</v>
      </c>
      <c r="L498" s="27"/>
      <c r="M498" s="166" t="str">
        <f>VLOOKUP(LEFT(RIGHT(B498,5),4),物品!B:CU,20,FALSE)</f>
        <v>ReplaceableTextures\\CommandButtons\\BTNI014.blp</v>
      </c>
      <c r="N498" s="184" t="s">
        <v>83</v>
      </c>
      <c r="O498" s="166" t="s">
        <v>98</v>
      </c>
      <c r="P498" s="27">
        <v>1</v>
      </c>
      <c r="Q498" s="27">
        <v>0</v>
      </c>
      <c r="R498" s="184" t="s">
        <v>83</v>
      </c>
      <c r="S498" s="184" t="s">
        <v>83</v>
      </c>
      <c r="T498" s="184" t="s">
        <v>83</v>
      </c>
      <c r="U498" s="184" t="s">
        <v>83</v>
      </c>
      <c r="V498" s="27"/>
      <c r="W498" s="27" t="s">
        <v>88</v>
      </c>
      <c r="X498" s="27">
        <v>0</v>
      </c>
      <c r="Y498" s="184" t="s">
        <v>83</v>
      </c>
      <c r="Z498" s="27">
        <v>0</v>
      </c>
      <c r="AA498" s="27">
        <v>0</v>
      </c>
      <c r="AB498" s="27">
        <v>0</v>
      </c>
      <c r="AC498" s="27">
        <v>1</v>
      </c>
      <c r="AD498" s="27">
        <v>1</v>
      </c>
      <c r="AE498" s="184" t="s">
        <v>83</v>
      </c>
      <c r="AF498" s="184" t="s">
        <v>83</v>
      </c>
      <c r="AG498" s="184" t="s">
        <v>83</v>
      </c>
      <c r="AH498" s="184" t="s">
        <v>83</v>
      </c>
      <c r="AI498" s="27">
        <v>1</v>
      </c>
      <c r="AJ498" s="27"/>
      <c r="AK498" s="27">
        <v>1</v>
      </c>
      <c r="AL498" s="27">
        <v>1</v>
      </c>
      <c r="AM498" s="184" t="s">
        <v>83</v>
      </c>
      <c r="AN498" s="27">
        <v>1</v>
      </c>
      <c r="AO498" s="27">
        <v>1</v>
      </c>
      <c r="AP498" s="27">
        <v>1</v>
      </c>
    </row>
    <row r="499" spans="1:42">
      <c r="A499" s="163"/>
      <c r="B499" s="27" t="str">
        <f>物品!B500</f>
        <v>IL2B</v>
      </c>
      <c r="C499" s="27" t="s">
        <v>41</v>
      </c>
      <c r="D499" s="27" t="s">
        <v>81</v>
      </c>
      <c r="E499" s="27"/>
      <c r="F499" s="27"/>
      <c r="G499" s="27"/>
      <c r="H499" s="27" t="str">
        <f>VLOOKUP(LEFT(RIGHT(B499,5),4),物品!B:CU,2,FALSE)</f>
        <v>兑换：|cff00BFFF初级附魔石|r</v>
      </c>
      <c r="I499" s="27" t="str">
        <f>VLOOKUP(B499,物品!B:CV,99,FALSE)</f>
        <v>|cffffcc00需求：|r钻石x2|n|n为指定的装备附魔一条额外属性。|n|n|cffff0000只可附魔紫色及以上品质装备|r</v>
      </c>
      <c r="J499" s="165" t="str">
        <f t="shared" ref="J499:J515" si="204">H499</f>
        <v>兑换：|cff00BFFF初级附魔石|r</v>
      </c>
      <c r="K499" s="165" t="str">
        <f t="shared" ref="K499:K515" si="205">I499</f>
        <v>|cffffcc00需求：|r钻石x2|n|n为指定的装备附魔一条额外属性。|n|n|cffff0000只可附魔紫色及以上品质装备|r</v>
      </c>
      <c r="L499" s="27"/>
      <c r="M499" s="166" t="str">
        <f>VLOOKUP(LEFT(RIGHT(B499,5),4),物品!B:CU,20,FALSE)</f>
        <v>ReplaceableTextures\\CommandButtons\\BTNCS51.blp</v>
      </c>
      <c r="N499" s="184" t="s">
        <v>83</v>
      </c>
      <c r="O499" s="166" t="s">
        <v>98</v>
      </c>
      <c r="P499" s="27">
        <v>1</v>
      </c>
      <c r="Q499" s="27">
        <v>0</v>
      </c>
      <c r="R499" s="184" t="s">
        <v>83</v>
      </c>
      <c r="S499" s="184" t="s">
        <v>83</v>
      </c>
      <c r="T499" s="184" t="s">
        <v>83</v>
      </c>
      <c r="U499" s="184" t="s">
        <v>83</v>
      </c>
      <c r="V499" s="27"/>
      <c r="W499" s="27" t="s">
        <v>88</v>
      </c>
      <c r="X499" s="27">
        <v>0</v>
      </c>
      <c r="Y499" s="184" t="s">
        <v>83</v>
      </c>
      <c r="Z499" s="27">
        <v>0</v>
      </c>
      <c r="AA499" s="27">
        <v>0</v>
      </c>
      <c r="AB499" s="27">
        <v>0</v>
      </c>
      <c r="AC499" s="27">
        <v>1</v>
      </c>
      <c r="AD499" s="27">
        <v>1</v>
      </c>
      <c r="AE499" s="184" t="s">
        <v>83</v>
      </c>
      <c r="AF499" s="184" t="s">
        <v>83</v>
      </c>
      <c r="AG499" s="184" t="s">
        <v>83</v>
      </c>
      <c r="AH499" s="184" t="s">
        <v>83</v>
      </c>
      <c r="AI499" s="27">
        <v>1</v>
      </c>
      <c r="AJ499" s="27"/>
      <c r="AK499" s="27">
        <v>1</v>
      </c>
      <c r="AL499" s="27">
        <v>1</v>
      </c>
      <c r="AM499" s="184" t="s">
        <v>83</v>
      </c>
      <c r="AN499" s="27">
        <v>1</v>
      </c>
      <c r="AO499" s="27">
        <v>1</v>
      </c>
      <c r="AP499" s="27">
        <v>1</v>
      </c>
    </row>
    <row r="500" spans="1:42">
      <c r="A500" s="163"/>
      <c r="B500" s="27" t="str">
        <f>物品!B501</f>
        <v>IL2C</v>
      </c>
      <c r="C500" s="27" t="s">
        <v>41</v>
      </c>
      <c r="D500" s="27" t="s">
        <v>81</v>
      </c>
      <c r="E500" s="27"/>
      <c r="F500" s="27"/>
      <c r="G500" s="27"/>
      <c r="H500" s="27" t="str">
        <f>VLOOKUP(LEFT(RIGHT(B500,5),4),物品!B:CU,2,FALSE)</f>
        <v>兑换：|cffffff00中级附魔石|r</v>
      </c>
      <c r="I500" s="27" t="str">
        <f>VLOOKUP(B500,物品!B:CV,99,FALSE)</f>
        <v>|cffffcc00需求：|r钻石x4|n|n为指定装备附魔一条较强的额外属性。|n|n|cffff0000只可附魔紫色及以上品质装备|r</v>
      </c>
      <c r="J500" s="165" t="str">
        <f t="shared" si="204"/>
        <v>兑换：|cffffff00中级附魔石|r</v>
      </c>
      <c r="K500" s="165" t="str">
        <f t="shared" si="205"/>
        <v>|cffffcc00需求：|r钻石x4|n|n为指定装备附魔一条较强的额外属性。|n|n|cffff0000只可附魔紫色及以上品质装备|r</v>
      </c>
      <c r="L500" s="27"/>
      <c r="M500" s="166" t="str">
        <f>VLOOKUP(LEFT(RIGHT(B500,5),4),物品!B:CU,20,FALSE)</f>
        <v>ReplaceableTextures\\CommandButtons\\BTNCS52.blp</v>
      </c>
      <c r="N500" s="184" t="s">
        <v>83</v>
      </c>
      <c r="O500" s="166" t="s">
        <v>98</v>
      </c>
      <c r="P500" s="27">
        <v>1</v>
      </c>
      <c r="Q500" s="27">
        <v>0</v>
      </c>
      <c r="R500" s="184" t="s">
        <v>83</v>
      </c>
      <c r="S500" s="184" t="s">
        <v>83</v>
      </c>
      <c r="T500" s="184" t="s">
        <v>83</v>
      </c>
      <c r="U500" s="184" t="s">
        <v>83</v>
      </c>
      <c r="V500" s="27"/>
      <c r="W500" s="27" t="s">
        <v>88</v>
      </c>
      <c r="X500" s="27">
        <v>0</v>
      </c>
      <c r="Y500" s="184" t="s">
        <v>83</v>
      </c>
      <c r="Z500" s="27">
        <v>0</v>
      </c>
      <c r="AA500" s="27">
        <v>0</v>
      </c>
      <c r="AB500" s="27">
        <v>0</v>
      </c>
      <c r="AC500" s="27">
        <v>1</v>
      </c>
      <c r="AD500" s="27">
        <v>1</v>
      </c>
      <c r="AE500" s="184" t="s">
        <v>83</v>
      </c>
      <c r="AF500" s="184" t="s">
        <v>83</v>
      </c>
      <c r="AG500" s="184" t="s">
        <v>83</v>
      </c>
      <c r="AH500" s="184" t="s">
        <v>83</v>
      </c>
      <c r="AI500" s="27">
        <v>1</v>
      </c>
      <c r="AJ500" s="27"/>
      <c r="AK500" s="27">
        <v>1</v>
      </c>
      <c r="AL500" s="27">
        <v>1</v>
      </c>
      <c r="AM500" s="184" t="s">
        <v>83</v>
      </c>
      <c r="AN500" s="27">
        <v>1</v>
      </c>
      <c r="AO500" s="27">
        <v>1</v>
      </c>
      <c r="AP500" s="27">
        <v>1</v>
      </c>
    </row>
    <row r="501" spans="1:42">
      <c r="A501" s="163"/>
      <c r="B501" s="27" t="str">
        <f>物品!B502</f>
        <v>IL2D</v>
      </c>
      <c r="C501" s="27" t="s">
        <v>41</v>
      </c>
      <c r="D501" s="27" t="s">
        <v>81</v>
      </c>
      <c r="E501" s="27"/>
      <c r="F501" s="27"/>
      <c r="G501" s="27"/>
      <c r="H501" s="27" t="str">
        <f>VLOOKUP(LEFT(RIGHT(B501,5),4),物品!B:CU,2,FALSE)</f>
        <v>兑换：|cffff0033高级附魔石|r</v>
      </c>
      <c r="I501" s="27" t="str">
        <f>VLOOKUP(B501,物品!B:CV,99,FALSE)</f>
        <v>|cffffcc00需求：|r钻石x8|n|n为指定装备附魔一条强大的额外属性。|n|n|cffff0000只可附魔紫色及以上品质装备|r</v>
      </c>
      <c r="J501" s="165" t="str">
        <f t="shared" si="204"/>
        <v>兑换：|cffff0033高级附魔石|r</v>
      </c>
      <c r="K501" s="165" t="str">
        <f t="shared" si="205"/>
        <v>|cffffcc00需求：|r钻石x8|n|n为指定装备附魔一条强大的额外属性。|n|n|cffff0000只可附魔紫色及以上品质装备|r</v>
      </c>
      <c r="L501" s="27"/>
      <c r="M501" s="166" t="str">
        <f>VLOOKUP(LEFT(RIGHT(B501,5),4),物品!B:CU,20,FALSE)</f>
        <v>ReplaceableTextures\\CommandButtons\\BTNCS53.blp</v>
      </c>
      <c r="N501" s="184" t="s">
        <v>83</v>
      </c>
      <c r="O501" s="166" t="s">
        <v>98</v>
      </c>
      <c r="P501" s="27">
        <v>1</v>
      </c>
      <c r="Q501" s="27">
        <v>0</v>
      </c>
      <c r="R501" s="184" t="s">
        <v>83</v>
      </c>
      <c r="S501" s="184" t="s">
        <v>83</v>
      </c>
      <c r="T501" s="184" t="s">
        <v>83</v>
      </c>
      <c r="U501" s="184" t="s">
        <v>83</v>
      </c>
      <c r="V501" s="27"/>
      <c r="W501" s="27" t="s">
        <v>88</v>
      </c>
      <c r="X501" s="27">
        <v>0</v>
      </c>
      <c r="Y501" s="184" t="s">
        <v>83</v>
      </c>
      <c r="Z501" s="27">
        <v>0</v>
      </c>
      <c r="AA501" s="27">
        <v>0</v>
      </c>
      <c r="AB501" s="27">
        <v>0</v>
      </c>
      <c r="AC501" s="27">
        <v>1</v>
      </c>
      <c r="AD501" s="27">
        <v>1</v>
      </c>
      <c r="AE501" s="184" t="s">
        <v>83</v>
      </c>
      <c r="AF501" s="184" t="s">
        <v>83</v>
      </c>
      <c r="AG501" s="184" t="s">
        <v>83</v>
      </c>
      <c r="AH501" s="184" t="s">
        <v>83</v>
      </c>
      <c r="AI501" s="27">
        <v>1</v>
      </c>
      <c r="AJ501" s="27"/>
      <c r="AK501" s="27">
        <v>1</v>
      </c>
      <c r="AL501" s="27">
        <v>1</v>
      </c>
      <c r="AM501" s="184" t="s">
        <v>83</v>
      </c>
      <c r="AN501" s="27">
        <v>1</v>
      </c>
      <c r="AO501" s="27">
        <v>1</v>
      </c>
      <c r="AP501" s="27">
        <v>1</v>
      </c>
    </row>
    <row r="502" spans="1:42">
      <c r="A502" s="163"/>
      <c r="B502" s="27" t="str">
        <f>物品!B503</f>
        <v>IL2E</v>
      </c>
      <c r="C502" s="27" t="s">
        <v>41</v>
      </c>
      <c r="D502" s="27" t="s">
        <v>81</v>
      </c>
      <c r="E502" s="27"/>
      <c r="F502" s="27"/>
      <c r="G502" s="27"/>
      <c r="H502" s="27" t="str">
        <f>VLOOKUP(LEFT(RIGHT(B502,5),4),物品!B:CU,2,FALSE)</f>
        <v>兑换：|Cff00BFFF来点玄铁|r</v>
      </c>
      <c r="I502" s="27" t="str">
        <f>VLOOKUP(B502,物品!B:CV,99,FALSE)</f>
        <v>|cffffcc00需求：|r钻石x1|n|n玄铁|Cffffc926+5~20|r</v>
      </c>
      <c r="J502" s="165" t="str">
        <f t="shared" si="204"/>
        <v>兑换：|Cff00BFFF来点玄铁|r</v>
      </c>
      <c r="K502" s="165" t="str">
        <f t="shared" si="205"/>
        <v>|cffffcc00需求：|r钻石x1|n|n玄铁|Cffffc926+5~20|r</v>
      </c>
      <c r="L502" s="27"/>
      <c r="M502" s="166" t="str">
        <f>VLOOKUP(LEFT(RIGHT(B502,5),4),物品!B:CU,20,FALSE)</f>
        <v>ReplaceableTextures\\CommandButtons\\BTNIN17.blp</v>
      </c>
      <c r="N502" s="184" t="s">
        <v>83</v>
      </c>
      <c r="O502" s="166" t="s">
        <v>98</v>
      </c>
      <c r="P502" s="27">
        <v>1</v>
      </c>
      <c r="Q502" s="27">
        <v>0</v>
      </c>
      <c r="R502" s="184" t="s">
        <v>83</v>
      </c>
      <c r="S502" s="184" t="s">
        <v>83</v>
      </c>
      <c r="T502" s="184" t="s">
        <v>83</v>
      </c>
      <c r="U502" s="184" t="s">
        <v>83</v>
      </c>
      <c r="V502" s="27"/>
      <c r="W502" s="27" t="s">
        <v>88</v>
      </c>
      <c r="X502" s="27">
        <v>0</v>
      </c>
      <c r="Y502" s="184" t="s">
        <v>83</v>
      </c>
      <c r="Z502" s="27">
        <v>0</v>
      </c>
      <c r="AA502" s="27">
        <v>0</v>
      </c>
      <c r="AB502" s="27">
        <v>0</v>
      </c>
      <c r="AC502" s="27">
        <v>1</v>
      </c>
      <c r="AD502" s="27">
        <v>1</v>
      </c>
      <c r="AE502" s="184" t="s">
        <v>83</v>
      </c>
      <c r="AF502" s="184" t="s">
        <v>83</v>
      </c>
      <c r="AG502" s="184" t="s">
        <v>83</v>
      </c>
      <c r="AH502" s="184" t="s">
        <v>83</v>
      </c>
      <c r="AI502" s="27">
        <v>1</v>
      </c>
      <c r="AJ502" s="27"/>
      <c r="AK502" s="27">
        <v>1</v>
      </c>
      <c r="AL502" s="27">
        <v>1</v>
      </c>
      <c r="AM502" s="184" t="s">
        <v>83</v>
      </c>
      <c r="AN502" s="27">
        <v>1</v>
      </c>
      <c r="AO502" s="27">
        <v>1</v>
      </c>
      <c r="AP502" s="27">
        <v>1</v>
      </c>
    </row>
    <row r="503" spans="1:42">
      <c r="A503" s="163"/>
      <c r="B503" s="27" t="str">
        <f>物品!B504</f>
        <v>IL2F</v>
      </c>
      <c r="C503" s="27" t="s">
        <v>41</v>
      </c>
      <c r="D503" s="27" t="s">
        <v>81</v>
      </c>
      <c r="E503" s="27"/>
      <c r="F503" s="27"/>
      <c r="G503" s="27"/>
      <c r="H503" s="27" t="str">
        <f>VLOOKUP(LEFT(RIGHT(B503,5),4),物品!B:CU,2,FALSE)</f>
        <v>兑换：|CffFFC926大金矿|r</v>
      </c>
      <c r="I503" s="27" t="str">
        <f>VLOOKUP(B503,物品!B:CV,99,FALSE)</f>
        <v>|cffffcc00需求：|r钻石x4|n|n金币|Cffffc926+8888~88888|r</v>
      </c>
      <c r="J503" s="165" t="str">
        <f t="shared" si="204"/>
        <v>兑换：|CffFFC926大金矿|r</v>
      </c>
      <c r="K503" s="165" t="str">
        <f t="shared" si="205"/>
        <v>|cffffcc00需求：|r钻石x4|n|n金币|Cffffc926+8888~88888|r</v>
      </c>
      <c r="L503" s="27"/>
      <c r="M503" s="166" t="str">
        <f>VLOOKUP(LEFT(RIGHT(B503,5),4),物品!B:CU,20,FALSE)</f>
        <v>ReplaceableTextures\\CommandButtons\\BTNIN23.blp</v>
      </c>
      <c r="N503" s="184" t="s">
        <v>83</v>
      </c>
      <c r="O503" s="166" t="s">
        <v>98</v>
      </c>
      <c r="P503" s="27">
        <v>1</v>
      </c>
      <c r="Q503" s="27">
        <v>0</v>
      </c>
      <c r="R503" s="184" t="s">
        <v>83</v>
      </c>
      <c r="S503" s="184" t="s">
        <v>83</v>
      </c>
      <c r="T503" s="184" t="s">
        <v>83</v>
      </c>
      <c r="U503" s="184" t="s">
        <v>83</v>
      </c>
      <c r="V503" s="27"/>
      <c r="W503" s="27" t="s">
        <v>88</v>
      </c>
      <c r="X503" s="27">
        <v>0</v>
      </c>
      <c r="Y503" s="184" t="s">
        <v>83</v>
      </c>
      <c r="Z503" s="27">
        <v>0</v>
      </c>
      <c r="AA503" s="27">
        <v>0</v>
      </c>
      <c r="AB503" s="27">
        <v>0</v>
      </c>
      <c r="AC503" s="27">
        <v>1</v>
      </c>
      <c r="AD503" s="27">
        <v>1</v>
      </c>
      <c r="AE503" s="184" t="s">
        <v>83</v>
      </c>
      <c r="AF503" s="184" t="s">
        <v>83</v>
      </c>
      <c r="AG503" s="184" t="s">
        <v>83</v>
      </c>
      <c r="AH503" s="184" t="s">
        <v>83</v>
      </c>
      <c r="AI503" s="27">
        <v>1</v>
      </c>
      <c r="AJ503" s="27"/>
      <c r="AK503" s="27">
        <v>1</v>
      </c>
      <c r="AL503" s="27">
        <v>1</v>
      </c>
      <c r="AM503" s="184" t="s">
        <v>83</v>
      </c>
      <c r="AN503" s="27">
        <v>1</v>
      </c>
      <c r="AO503" s="27">
        <v>1</v>
      </c>
      <c r="AP503" s="27">
        <v>1</v>
      </c>
    </row>
    <row r="504" spans="1:42">
      <c r="A504" s="163"/>
      <c r="B504" s="27" t="str">
        <f>物品!B505</f>
        <v>IL2G</v>
      </c>
      <c r="C504" s="27" t="s">
        <v>41</v>
      </c>
      <c r="D504" s="27" t="s">
        <v>81</v>
      </c>
      <c r="E504" s="27"/>
      <c r="F504" s="27"/>
      <c r="G504" s="27"/>
      <c r="H504" s="27" t="str">
        <f>VLOOKUP(LEFT(RIGHT(B504,5),4),物品!B:CU,2,FALSE)</f>
        <v>兑换：|cffff0000虚空神石|r</v>
      </c>
      <c r="I504" s="27" t="str">
        <f>VLOOKUP(B504,物品!B:CV,99,FALSE)</f>
        <v>|cffffcc00需求：|r钻石x8|n|n点击后可将|Cffffc926任意|r装备提升一级。|n|n|Cff00ff7f只能对|r|Cffff73ff创|r|Cffff56bf世|r|Cffff397f品|r|Cffff1c3f质|r|Cff00ff7f以下的装备使用。|r</v>
      </c>
      <c r="J504" s="165" t="str">
        <f t="shared" si="204"/>
        <v>兑换：|cffff0000虚空神石|r</v>
      </c>
      <c r="K504" s="165" t="str">
        <f t="shared" si="205"/>
        <v>|cffffcc00需求：|r钻石x8|n|n点击后可将|Cffffc926任意|r装备提升一级。|n|n|Cff00ff7f只能对|r|Cffff73ff创|r|Cffff56bf世|r|Cffff397f品|r|Cffff1c3f质|r|Cff00ff7f以下的装备使用。|r</v>
      </c>
      <c r="L504" s="27"/>
      <c r="M504" s="166" t="str">
        <f>VLOOKUP(LEFT(RIGHT(B504,5),4),物品!B:CU,20,FALSE)</f>
        <v>ReplaceableTextures\\CommandButtons\\BTNCS41.blp</v>
      </c>
      <c r="N504" s="184" t="s">
        <v>83</v>
      </c>
      <c r="O504" s="166" t="s">
        <v>98</v>
      </c>
      <c r="P504" s="27">
        <v>1</v>
      </c>
      <c r="Q504" s="27">
        <v>0</v>
      </c>
      <c r="R504" s="184" t="s">
        <v>83</v>
      </c>
      <c r="S504" s="184" t="s">
        <v>83</v>
      </c>
      <c r="T504" s="184" t="s">
        <v>83</v>
      </c>
      <c r="U504" s="184" t="s">
        <v>83</v>
      </c>
      <c r="V504" s="27"/>
      <c r="W504" s="27" t="s">
        <v>88</v>
      </c>
      <c r="X504" s="27">
        <v>0</v>
      </c>
      <c r="Y504" s="184" t="s">
        <v>83</v>
      </c>
      <c r="Z504" s="27">
        <v>0</v>
      </c>
      <c r="AA504" s="27">
        <v>0</v>
      </c>
      <c r="AB504" s="27">
        <v>0</v>
      </c>
      <c r="AC504" s="27">
        <v>1</v>
      </c>
      <c r="AD504" s="27">
        <v>1</v>
      </c>
      <c r="AE504" s="184" t="s">
        <v>83</v>
      </c>
      <c r="AF504" s="184" t="s">
        <v>83</v>
      </c>
      <c r="AG504" s="184" t="s">
        <v>83</v>
      </c>
      <c r="AH504" s="184" t="s">
        <v>83</v>
      </c>
      <c r="AI504" s="27">
        <v>1</v>
      </c>
      <c r="AJ504" s="27"/>
      <c r="AK504" s="27">
        <v>1</v>
      </c>
      <c r="AL504" s="27">
        <v>1</v>
      </c>
      <c r="AM504" s="184" t="s">
        <v>83</v>
      </c>
      <c r="AN504" s="27">
        <v>1</v>
      </c>
      <c r="AO504" s="27">
        <v>1</v>
      </c>
      <c r="AP504" s="27">
        <v>1</v>
      </c>
    </row>
    <row r="505" spans="1:42">
      <c r="A505" s="163"/>
      <c r="B505" s="27" t="str">
        <f>物品!B506</f>
        <v>IL2H</v>
      </c>
      <c r="C505" s="27" t="s">
        <v>41</v>
      </c>
      <c r="D505" s="27" t="s">
        <v>81</v>
      </c>
      <c r="E505" s="27"/>
      <c r="F505" s="27"/>
      <c r="G505" s="27"/>
      <c r="H505" s="27" t="str">
        <f>VLOOKUP(LEFT(RIGHT(B505,5),4),物品!B:CU,2,FALSE)</f>
        <v>兑换：|Cff00BFFF小银行|r</v>
      </c>
      <c r="I505" s="27" t="str">
        <f>VLOOKUP(B505,物品!B:CV,99,FALSE)</f>
        <v>|cffffcc00需求：|r钻石x1|n|n金币|Cffffc926+2888~18888|r</v>
      </c>
      <c r="J505" s="165" t="str">
        <f t="shared" si="204"/>
        <v>兑换：|Cff00BFFF小银行|r</v>
      </c>
      <c r="K505" s="165" t="str">
        <f t="shared" si="205"/>
        <v>|cffffcc00需求：|r钻石x1|n|n金币|Cffffc926+2888~18888|r</v>
      </c>
      <c r="L505" s="27"/>
      <c r="M505" s="166" t="str">
        <f>VLOOKUP(LEFT(RIGHT(B505,5),4),物品!B:CU,20,FALSE)</f>
        <v>ReplaceableTextures\\CommandButtons\\BTNIN22.blp</v>
      </c>
      <c r="N505" s="184" t="s">
        <v>83</v>
      </c>
      <c r="O505" s="166" t="s">
        <v>98</v>
      </c>
      <c r="P505" s="27">
        <v>1</v>
      </c>
      <c r="Q505" s="27">
        <v>0</v>
      </c>
      <c r="R505" s="184" t="s">
        <v>83</v>
      </c>
      <c r="S505" s="184" t="s">
        <v>83</v>
      </c>
      <c r="T505" s="184" t="s">
        <v>83</v>
      </c>
      <c r="U505" s="184" t="s">
        <v>83</v>
      </c>
      <c r="V505" s="27"/>
      <c r="W505" s="27" t="s">
        <v>88</v>
      </c>
      <c r="X505" s="27">
        <v>0</v>
      </c>
      <c r="Y505" s="184" t="s">
        <v>83</v>
      </c>
      <c r="Z505" s="27">
        <v>0</v>
      </c>
      <c r="AA505" s="27">
        <v>0</v>
      </c>
      <c r="AB505" s="27">
        <v>0</v>
      </c>
      <c r="AC505" s="27">
        <v>1</v>
      </c>
      <c r="AD505" s="27">
        <v>1</v>
      </c>
      <c r="AE505" s="184" t="s">
        <v>83</v>
      </c>
      <c r="AF505" s="184" t="s">
        <v>83</v>
      </c>
      <c r="AG505" s="184" t="s">
        <v>83</v>
      </c>
      <c r="AH505" s="184" t="s">
        <v>83</v>
      </c>
      <c r="AI505" s="27">
        <v>1</v>
      </c>
      <c r="AJ505" s="27"/>
      <c r="AK505" s="27">
        <v>1</v>
      </c>
      <c r="AL505" s="27">
        <v>1</v>
      </c>
      <c r="AM505" s="184" t="s">
        <v>83</v>
      </c>
      <c r="AN505" s="27">
        <v>1</v>
      </c>
      <c r="AO505" s="27">
        <v>1</v>
      </c>
      <c r="AP505" s="27">
        <v>1</v>
      </c>
    </row>
    <row r="506" spans="1:42">
      <c r="A506" s="163"/>
      <c r="B506" s="27" t="str">
        <f>物品!B507</f>
        <v>IL2I</v>
      </c>
      <c r="C506" s="27" t="s">
        <v>41</v>
      </c>
      <c r="D506" s="27" t="s">
        <v>81</v>
      </c>
      <c r="E506" s="27"/>
      <c r="F506" s="27"/>
      <c r="G506" s="27"/>
      <c r="H506" s="27" t="str">
        <f>VLOOKUP(LEFT(RIGHT(B506,5),4),物品!B:CU,2,FALSE)</f>
        <v>兑换：|CffFFD24D补天石|r</v>
      </c>
      <c r="I506" s="27" t="str">
        <f>VLOOKUP(B506,物品!B:CV,99,FALSE)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506" s="165" t="str">
        <f t="shared" si="204"/>
        <v>兑换：|CffFFD24D补天石|r</v>
      </c>
      <c r="K506" s="165" t="str">
        <f t="shared" si="20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506" s="27"/>
      <c r="M506" s="166" t="str">
        <f>VLOOKUP(LEFT(RIGHT(B506,5),4),物品!B:CU,20,FALSE)</f>
        <v>ReplaceableTextures\\CommandButtons\\BTNIP02.blp</v>
      </c>
      <c r="N506" s="184" t="s">
        <v>83</v>
      </c>
      <c r="O506" s="166" t="s">
        <v>98</v>
      </c>
      <c r="P506" s="27">
        <v>1</v>
      </c>
      <c r="Q506" s="27">
        <v>0</v>
      </c>
      <c r="R506" s="184" t="s">
        <v>83</v>
      </c>
      <c r="S506" s="184" t="s">
        <v>83</v>
      </c>
      <c r="T506" s="184" t="s">
        <v>83</v>
      </c>
      <c r="U506" s="184" t="s">
        <v>83</v>
      </c>
      <c r="V506" s="27"/>
      <c r="W506" s="27" t="s">
        <v>88</v>
      </c>
      <c r="X506" s="27">
        <v>0</v>
      </c>
      <c r="Y506" s="184" t="s">
        <v>83</v>
      </c>
      <c r="Z506" s="27">
        <v>0</v>
      </c>
      <c r="AA506" s="27">
        <v>0</v>
      </c>
      <c r="AB506" s="27">
        <v>0</v>
      </c>
      <c r="AC506" s="27">
        <v>1</v>
      </c>
      <c r="AD506" s="27">
        <v>1</v>
      </c>
      <c r="AE506" s="184" t="s">
        <v>83</v>
      </c>
      <c r="AF506" s="184" t="s">
        <v>83</v>
      </c>
      <c r="AG506" s="184" t="s">
        <v>83</v>
      </c>
      <c r="AH506" s="184" t="s">
        <v>83</v>
      </c>
      <c r="AI506" s="27">
        <v>1</v>
      </c>
      <c r="AJ506" s="27"/>
      <c r="AK506" s="27">
        <v>1</v>
      </c>
      <c r="AL506" s="27">
        <v>1</v>
      </c>
      <c r="AM506" s="184" t="s">
        <v>83</v>
      </c>
      <c r="AN506" s="27">
        <v>1</v>
      </c>
      <c r="AO506" s="27">
        <v>1</v>
      </c>
      <c r="AP506" s="27">
        <v>1</v>
      </c>
    </row>
    <row r="507" spans="1:42">
      <c r="A507" s="163"/>
      <c r="B507" s="27" t="str">
        <f>物品!B508</f>
        <v>IL3A</v>
      </c>
      <c r="C507" s="27" t="s">
        <v>41</v>
      </c>
      <c r="D507" s="27" t="s">
        <v>81</v>
      </c>
      <c r="E507" s="27"/>
      <c r="F507" s="27"/>
      <c r="G507" s="27"/>
      <c r="H507" s="27" t="str">
        <f>VLOOKUP(LEFT(RIGHT(B507,5),4),物品!B:CU,2,FALSE)</f>
        <v>兑换：|CffFFD24D炽星魔盒|r</v>
      </c>
      <c r="I507" s="27" t="str">
        <f>VLOOKUP(B507,物品!B:CV,99,FALSE)</f>
        <v>|cffffcc00需求：|r钻石x6|n|n开启后获得|Cffffd24d随机奖励|r。</v>
      </c>
      <c r="J507" s="165" t="str">
        <f t="shared" si="204"/>
        <v>兑换：|CffFFD24D炽星魔盒|r</v>
      </c>
      <c r="K507" s="165" t="str">
        <f t="shared" si="205"/>
        <v>|cffffcc00需求：|r钻石x6|n|n开启后获得|Cffffd24d随机奖励|r。</v>
      </c>
      <c r="L507" s="27"/>
      <c r="M507" s="166" t="str">
        <f>VLOOKUP(LEFT(RIGHT(B507,5),4),物品!B:CU,20,FALSE)</f>
        <v>ReplaceableTextures\\CommandButtons\\BTNI014.blp</v>
      </c>
      <c r="N507" s="184" t="s">
        <v>83</v>
      </c>
      <c r="O507" s="166" t="s">
        <v>98</v>
      </c>
      <c r="P507" s="27">
        <v>3</v>
      </c>
      <c r="Q507" s="27">
        <v>0</v>
      </c>
      <c r="R507" s="184" t="s">
        <v>83</v>
      </c>
      <c r="S507" s="184" t="s">
        <v>83</v>
      </c>
      <c r="T507" s="184" t="s">
        <v>83</v>
      </c>
      <c r="U507" s="184" t="s">
        <v>83</v>
      </c>
      <c r="V507" s="27"/>
      <c r="W507" s="27" t="s">
        <v>88</v>
      </c>
      <c r="X507" s="27">
        <v>0</v>
      </c>
      <c r="Y507" s="184" t="s">
        <v>83</v>
      </c>
      <c r="Z507" s="27">
        <v>0</v>
      </c>
      <c r="AA507" s="27">
        <v>0</v>
      </c>
      <c r="AB507" s="27">
        <v>0</v>
      </c>
      <c r="AC507" s="27">
        <v>1</v>
      </c>
      <c r="AD507" s="27">
        <v>1</v>
      </c>
      <c r="AE507" s="184" t="s">
        <v>83</v>
      </c>
      <c r="AF507" s="184" t="s">
        <v>83</v>
      </c>
      <c r="AG507" s="184" t="s">
        <v>83</v>
      </c>
      <c r="AH507" s="184" t="s">
        <v>83</v>
      </c>
      <c r="AI507" s="27">
        <v>1</v>
      </c>
      <c r="AJ507" s="27"/>
      <c r="AK507" s="27">
        <v>1</v>
      </c>
      <c r="AL507" s="27">
        <v>1</v>
      </c>
      <c r="AM507" s="184" t="s">
        <v>83</v>
      </c>
      <c r="AN507" s="27">
        <v>1</v>
      </c>
      <c r="AO507" s="27">
        <v>1</v>
      </c>
      <c r="AP507" s="27">
        <v>1</v>
      </c>
    </row>
    <row r="508" spans="1:42">
      <c r="A508" s="163"/>
      <c r="B508" s="27" t="str">
        <f>物品!B509</f>
        <v>IL3B</v>
      </c>
      <c r="C508" s="27" t="s">
        <v>41</v>
      </c>
      <c r="D508" s="27" t="s">
        <v>81</v>
      </c>
      <c r="E508" s="27"/>
      <c r="F508" s="27"/>
      <c r="G508" s="27"/>
      <c r="H508" s="27" t="str">
        <f>VLOOKUP(LEFT(RIGHT(B508,5),4),物品!B:CU,2,FALSE)</f>
        <v>兑换：|cff00BFFF初级附魔石|r</v>
      </c>
      <c r="I508" s="27" t="str">
        <f>VLOOKUP(B508,物品!B:CV,99,FALSE)</f>
        <v>|cffffcc00需求：|r钻石x2|n|n为指定的装备附魔一条额外属性。|n|n|cffff0000只可附魔紫色及以上品质装备|r</v>
      </c>
      <c r="J508" s="165" t="str">
        <f t="shared" si="204"/>
        <v>兑换：|cff00BFFF初级附魔石|r</v>
      </c>
      <c r="K508" s="165" t="str">
        <f t="shared" si="205"/>
        <v>|cffffcc00需求：|r钻石x2|n|n为指定的装备附魔一条额外属性。|n|n|cffff0000只可附魔紫色及以上品质装备|r</v>
      </c>
      <c r="L508" s="27"/>
      <c r="M508" s="166" t="str">
        <f>VLOOKUP(LEFT(RIGHT(B508,5),4),物品!B:CU,20,FALSE)</f>
        <v>ReplaceableTextures\\CommandButtons\\BTNCS51.blp</v>
      </c>
      <c r="N508" s="184" t="s">
        <v>83</v>
      </c>
      <c r="O508" s="166" t="s">
        <v>98</v>
      </c>
      <c r="P508" s="27">
        <v>3</v>
      </c>
      <c r="Q508" s="27">
        <v>0</v>
      </c>
      <c r="R508" s="184" t="s">
        <v>83</v>
      </c>
      <c r="S508" s="184" t="s">
        <v>83</v>
      </c>
      <c r="T508" s="184" t="s">
        <v>83</v>
      </c>
      <c r="U508" s="184" t="s">
        <v>83</v>
      </c>
      <c r="V508" s="27"/>
      <c r="W508" s="27" t="s">
        <v>88</v>
      </c>
      <c r="X508" s="27">
        <v>0</v>
      </c>
      <c r="Y508" s="184" t="s">
        <v>83</v>
      </c>
      <c r="Z508" s="27">
        <v>0</v>
      </c>
      <c r="AA508" s="27">
        <v>0</v>
      </c>
      <c r="AB508" s="27">
        <v>0</v>
      </c>
      <c r="AC508" s="27">
        <v>1</v>
      </c>
      <c r="AD508" s="27">
        <v>1</v>
      </c>
      <c r="AE508" s="184" t="s">
        <v>83</v>
      </c>
      <c r="AF508" s="184" t="s">
        <v>83</v>
      </c>
      <c r="AG508" s="184" t="s">
        <v>83</v>
      </c>
      <c r="AH508" s="184" t="s">
        <v>83</v>
      </c>
      <c r="AI508" s="27">
        <v>1</v>
      </c>
      <c r="AJ508" s="27"/>
      <c r="AK508" s="27">
        <v>1</v>
      </c>
      <c r="AL508" s="27">
        <v>1</v>
      </c>
      <c r="AM508" s="184" t="s">
        <v>83</v>
      </c>
      <c r="AN508" s="27">
        <v>1</v>
      </c>
      <c r="AO508" s="27">
        <v>1</v>
      </c>
      <c r="AP508" s="27">
        <v>1</v>
      </c>
    </row>
    <row r="509" spans="1:42">
      <c r="A509" s="163"/>
      <c r="B509" s="27" t="str">
        <f>物品!B510</f>
        <v>IL3C</v>
      </c>
      <c r="C509" s="27" t="s">
        <v>41</v>
      </c>
      <c r="D509" s="27" t="s">
        <v>81</v>
      </c>
      <c r="E509" s="27"/>
      <c r="F509" s="27"/>
      <c r="G509" s="27"/>
      <c r="H509" s="27" t="str">
        <f>VLOOKUP(LEFT(RIGHT(B509,5),4),物品!B:CU,2,FALSE)</f>
        <v>兑换：|cffffff00中级附魔石|r</v>
      </c>
      <c r="I509" s="27" t="str">
        <f>VLOOKUP(B509,物品!B:CV,99,FALSE)</f>
        <v>|cffffcc00需求：|r钻石x4|n|n为指定装备附魔一条较强的额外属性。|n|n|cffff0000只可附魔紫色及以上品质装备|r</v>
      </c>
      <c r="J509" s="165" t="str">
        <f t="shared" si="204"/>
        <v>兑换：|cffffff00中级附魔石|r</v>
      </c>
      <c r="K509" s="165" t="str">
        <f t="shared" si="205"/>
        <v>|cffffcc00需求：|r钻石x4|n|n为指定装备附魔一条较强的额外属性。|n|n|cffff0000只可附魔紫色及以上品质装备|r</v>
      </c>
      <c r="L509" s="27"/>
      <c r="M509" s="166" t="str">
        <f>VLOOKUP(LEFT(RIGHT(B509,5),4),物品!B:CU,20,FALSE)</f>
        <v>ReplaceableTextures\\CommandButtons\\BTNCS52.blp</v>
      </c>
      <c r="N509" s="184" t="s">
        <v>83</v>
      </c>
      <c r="O509" s="166" t="s">
        <v>98</v>
      </c>
      <c r="P509" s="27">
        <v>3</v>
      </c>
      <c r="Q509" s="27">
        <v>0</v>
      </c>
      <c r="R509" s="184" t="s">
        <v>83</v>
      </c>
      <c r="S509" s="184" t="s">
        <v>83</v>
      </c>
      <c r="T509" s="184" t="s">
        <v>83</v>
      </c>
      <c r="U509" s="184" t="s">
        <v>83</v>
      </c>
      <c r="V509" s="27"/>
      <c r="W509" s="27" t="s">
        <v>88</v>
      </c>
      <c r="X509" s="27">
        <v>0</v>
      </c>
      <c r="Y509" s="184" t="s">
        <v>83</v>
      </c>
      <c r="Z509" s="27">
        <v>0</v>
      </c>
      <c r="AA509" s="27">
        <v>0</v>
      </c>
      <c r="AB509" s="27">
        <v>0</v>
      </c>
      <c r="AC509" s="27">
        <v>1</v>
      </c>
      <c r="AD509" s="27">
        <v>1</v>
      </c>
      <c r="AE509" s="184" t="s">
        <v>83</v>
      </c>
      <c r="AF509" s="184" t="s">
        <v>83</v>
      </c>
      <c r="AG509" s="184" t="s">
        <v>83</v>
      </c>
      <c r="AH509" s="184" t="s">
        <v>83</v>
      </c>
      <c r="AI509" s="27">
        <v>1</v>
      </c>
      <c r="AJ509" s="27"/>
      <c r="AK509" s="27">
        <v>1</v>
      </c>
      <c r="AL509" s="27">
        <v>1</v>
      </c>
      <c r="AM509" s="184" t="s">
        <v>83</v>
      </c>
      <c r="AN509" s="27">
        <v>1</v>
      </c>
      <c r="AO509" s="27">
        <v>1</v>
      </c>
      <c r="AP509" s="27">
        <v>1</v>
      </c>
    </row>
    <row r="510" spans="1:42">
      <c r="A510" s="163"/>
      <c r="B510" s="27" t="str">
        <f>物品!B511</f>
        <v>IL3D</v>
      </c>
      <c r="C510" s="27" t="s">
        <v>41</v>
      </c>
      <c r="D510" s="27" t="s">
        <v>81</v>
      </c>
      <c r="E510" s="27"/>
      <c r="F510" s="27"/>
      <c r="G510" s="27"/>
      <c r="H510" s="27" t="str">
        <f>VLOOKUP(LEFT(RIGHT(B510,5),4),物品!B:CU,2,FALSE)</f>
        <v>兑换：|cffff0033高级附魔石|r</v>
      </c>
      <c r="I510" s="27" t="str">
        <f>VLOOKUP(B510,物品!B:CV,99,FALSE)</f>
        <v>|cffffcc00需求：|r钻石x8|n|n为指定装备附魔一条强大的额外属性。|n|n|cffff0000只可附魔紫色及以上品质装备|r</v>
      </c>
      <c r="J510" s="165" t="str">
        <f t="shared" si="204"/>
        <v>兑换：|cffff0033高级附魔石|r</v>
      </c>
      <c r="K510" s="165" t="str">
        <f t="shared" si="205"/>
        <v>|cffffcc00需求：|r钻石x8|n|n为指定装备附魔一条强大的额外属性。|n|n|cffff0000只可附魔紫色及以上品质装备|r</v>
      </c>
      <c r="L510" s="27"/>
      <c r="M510" s="166" t="str">
        <f>VLOOKUP(LEFT(RIGHT(B510,5),4),物品!B:CU,20,FALSE)</f>
        <v>ReplaceableTextures\\CommandButtons\\BTNCS53.blp</v>
      </c>
      <c r="N510" s="184" t="s">
        <v>83</v>
      </c>
      <c r="O510" s="166" t="s">
        <v>98</v>
      </c>
      <c r="P510" s="27">
        <v>3</v>
      </c>
      <c r="Q510" s="27">
        <v>0</v>
      </c>
      <c r="R510" s="184" t="s">
        <v>83</v>
      </c>
      <c r="S510" s="184" t="s">
        <v>83</v>
      </c>
      <c r="T510" s="184" t="s">
        <v>83</v>
      </c>
      <c r="U510" s="184" t="s">
        <v>83</v>
      </c>
      <c r="V510" s="27"/>
      <c r="W510" s="27" t="s">
        <v>88</v>
      </c>
      <c r="X510" s="27">
        <v>0</v>
      </c>
      <c r="Y510" s="184" t="s">
        <v>83</v>
      </c>
      <c r="Z510" s="27">
        <v>0</v>
      </c>
      <c r="AA510" s="27">
        <v>0</v>
      </c>
      <c r="AB510" s="27">
        <v>0</v>
      </c>
      <c r="AC510" s="27">
        <v>1</v>
      </c>
      <c r="AD510" s="27">
        <v>1</v>
      </c>
      <c r="AE510" s="184" t="s">
        <v>83</v>
      </c>
      <c r="AF510" s="184" t="s">
        <v>83</v>
      </c>
      <c r="AG510" s="184" t="s">
        <v>83</v>
      </c>
      <c r="AH510" s="184" t="s">
        <v>83</v>
      </c>
      <c r="AI510" s="27">
        <v>1</v>
      </c>
      <c r="AJ510" s="27"/>
      <c r="AK510" s="27">
        <v>1</v>
      </c>
      <c r="AL510" s="27">
        <v>1</v>
      </c>
      <c r="AM510" s="184" t="s">
        <v>83</v>
      </c>
      <c r="AN510" s="27">
        <v>1</v>
      </c>
      <c r="AO510" s="27">
        <v>1</v>
      </c>
      <c r="AP510" s="27">
        <v>1</v>
      </c>
    </row>
    <row r="511" spans="1:42">
      <c r="A511" s="163"/>
      <c r="B511" s="27" t="str">
        <f>物品!B512</f>
        <v>IL3E</v>
      </c>
      <c r="C511" s="27" t="s">
        <v>41</v>
      </c>
      <c r="D511" s="27" t="s">
        <v>81</v>
      </c>
      <c r="E511" s="27"/>
      <c r="F511" s="27"/>
      <c r="G511" s="27"/>
      <c r="H511" s="27" t="str">
        <f>VLOOKUP(LEFT(RIGHT(B511,5),4),物品!B:CU,2,FALSE)</f>
        <v>兑换：|Cff00BFFF来点玄铁|r</v>
      </c>
      <c r="I511" s="27" t="str">
        <f>VLOOKUP(B511,物品!B:CV,99,FALSE)</f>
        <v>|cffffcc00需求：|r钻石x1|n|n玄铁|Cffffc926+5~20|r</v>
      </c>
      <c r="J511" s="165" t="str">
        <f t="shared" si="204"/>
        <v>兑换：|Cff00BFFF来点玄铁|r</v>
      </c>
      <c r="K511" s="165" t="str">
        <f t="shared" si="205"/>
        <v>|cffffcc00需求：|r钻石x1|n|n玄铁|Cffffc926+5~20|r</v>
      </c>
      <c r="L511" s="27"/>
      <c r="M511" s="166" t="str">
        <f>VLOOKUP(LEFT(RIGHT(B511,5),4),物品!B:CU,20,FALSE)</f>
        <v>ReplaceableTextures\\CommandButtons\\BTNIN17.blp</v>
      </c>
      <c r="N511" s="184" t="s">
        <v>83</v>
      </c>
      <c r="O511" s="166" t="s">
        <v>98</v>
      </c>
      <c r="P511" s="27">
        <v>3</v>
      </c>
      <c r="Q511" s="27">
        <v>0</v>
      </c>
      <c r="R511" s="184" t="s">
        <v>83</v>
      </c>
      <c r="S511" s="184" t="s">
        <v>83</v>
      </c>
      <c r="T511" s="184" t="s">
        <v>83</v>
      </c>
      <c r="U511" s="184" t="s">
        <v>83</v>
      </c>
      <c r="V511" s="27"/>
      <c r="W511" s="27" t="s">
        <v>88</v>
      </c>
      <c r="X511" s="27">
        <v>0</v>
      </c>
      <c r="Y511" s="184" t="s">
        <v>83</v>
      </c>
      <c r="Z511" s="27">
        <v>0</v>
      </c>
      <c r="AA511" s="27">
        <v>0</v>
      </c>
      <c r="AB511" s="27">
        <v>0</v>
      </c>
      <c r="AC511" s="27">
        <v>1</v>
      </c>
      <c r="AD511" s="27">
        <v>1</v>
      </c>
      <c r="AE511" s="184" t="s">
        <v>83</v>
      </c>
      <c r="AF511" s="184" t="s">
        <v>83</v>
      </c>
      <c r="AG511" s="184" t="s">
        <v>83</v>
      </c>
      <c r="AH511" s="184" t="s">
        <v>83</v>
      </c>
      <c r="AI511" s="27">
        <v>1</v>
      </c>
      <c r="AJ511" s="27"/>
      <c r="AK511" s="27">
        <v>1</v>
      </c>
      <c r="AL511" s="27">
        <v>1</v>
      </c>
      <c r="AM511" s="184" t="s">
        <v>83</v>
      </c>
      <c r="AN511" s="27">
        <v>1</v>
      </c>
      <c r="AO511" s="27">
        <v>1</v>
      </c>
      <c r="AP511" s="27">
        <v>1</v>
      </c>
    </row>
    <row r="512" spans="1:42">
      <c r="A512" s="163"/>
      <c r="B512" s="27" t="str">
        <f>物品!B513</f>
        <v>IL3F</v>
      </c>
      <c r="C512" s="27" t="s">
        <v>41</v>
      </c>
      <c r="D512" s="27" t="s">
        <v>81</v>
      </c>
      <c r="E512" s="27"/>
      <c r="F512" s="27"/>
      <c r="G512" s="27"/>
      <c r="H512" s="27" t="str">
        <f>VLOOKUP(LEFT(RIGHT(B512,5),4),物品!B:CU,2,FALSE)</f>
        <v>兑换：|CffFFC926大金矿|r</v>
      </c>
      <c r="I512" s="27" t="str">
        <f>VLOOKUP(B512,物品!B:CV,99,FALSE)</f>
        <v>|cffffcc00需求：|r钻石x4|n|n金币|Cffffc926+8888~88888|r</v>
      </c>
      <c r="J512" s="165" t="str">
        <f t="shared" si="204"/>
        <v>兑换：|CffFFC926大金矿|r</v>
      </c>
      <c r="K512" s="165" t="str">
        <f t="shared" si="205"/>
        <v>|cffffcc00需求：|r钻石x4|n|n金币|Cffffc926+8888~88888|r</v>
      </c>
      <c r="L512" s="27"/>
      <c r="M512" s="166" t="str">
        <f>VLOOKUP(LEFT(RIGHT(B512,5),4),物品!B:CU,20,FALSE)</f>
        <v>ReplaceableTextures\\CommandButtons\\BTNIN23.blp</v>
      </c>
      <c r="N512" s="184" t="s">
        <v>83</v>
      </c>
      <c r="O512" s="166" t="s">
        <v>98</v>
      </c>
      <c r="P512" s="27">
        <v>3</v>
      </c>
      <c r="Q512" s="27">
        <v>0</v>
      </c>
      <c r="R512" s="184" t="s">
        <v>83</v>
      </c>
      <c r="S512" s="184" t="s">
        <v>83</v>
      </c>
      <c r="T512" s="184" t="s">
        <v>83</v>
      </c>
      <c r="U512" s="184" t="s">
        <v>83</v>
      </c>
      <c r="V512" s="27"/>
      <c r="W512" s="27" t="s">
        <v>88</v>
      </c>
      <c r="X512" s="27">
        <v>0</v>
      </c>
      <c r="Y512" s="184" t="s">
        <v>83</v>
      </c>
      <c r="Z512" s="27">
        <v>0</v>
      </c>
      <c r="AA512" s="27">
        <v>0</v>
      </c>
      <c r="AB512" s="27">
        <v>0</v>
      </c>
      <c r="AC512" s="27">
        <v>1</v>
      </c>
      <c r="AD512" s="27">
        <v>1</v>
      </c>
      <c r="AE512" s="184" t="s">
        <v>83</v>
      </c>
      <c r="AF512" s="184" t="s">
        <v>83</v>
      </c>
      <c r="AG512" s="184" t="s">
        <v>83</v>
      </c>
      <c r="AH512" s="184" t="s">
        <v>83</v>
      </c>
      <c r="AI512" s="27">
        <v>1</v>
      </c>
      <c r="AJ512" s="27"/>
      <c r="AK512" s="27">
        <v>1</v>
      </c>
      <c r="AL512" s="27">
        <v>1</v>
      </c>
      <c r="AM512" s="184" t="s">
        <v>83</v>
      </c>
      <c r="AN512" s="27">
        <v>1</v>
      </c>
      <c r="AO512" s="27">
        <v>1</v>
      </c>
      <c r="AP512" s="27">
        <v>1</v>
      </c>
    </row>
    <row r="513" spans="1:42">
      <c r="A513" s="163"/>
      <c r="B513" s="27" t="str">
        <f>物品!B514</f>
        <v>IL3G</v>
      </c>
      <c r="C513" s="27" t="s">
        <v>41</v>
      </c>
      <c r="D513" s="27" t="s">
        <v>81</v>
      </c>
      <c r="E513" s="27"/>
      <c r="F513" s="27"/>
      <c r="G513" s="27"/>
      <c r="H513" s="27" t="str">
        <f>VLOOKUP(LEFT(RIGHT(B513,5),4),物品!B:CU,2,FALSE)</f>
        <v>兑换：|cffff0000虚空神石|r</v>
      </c>
      <c r="I513" s="27" t="str">
        <f>VLOOKUP(B513,物品!B:CV,99,FALSE)</f>
        <v>|cffffcc00需求：|r钻石x8|n|n点击后可将|Cffffc926任意|r装备提升一级。|n|n|Cff00ff7f只能对|r|Cffff73ff创|r|Cffff56bf世|r|Cffff397f品|r|Cffff1c3f质|r|Cff00ff7f以下的装备使用。|r</v>
      </c>
      <c r="J513" s="165" t="str">
        <f t="shared" si="204"/>
        <v>兑换：|cffff0000虚空神石|r</v>
      </c>
      <c r="K513" s="165" t="str">
        <f t="shared" si="205"/>
        <v>|cffffcc00需求：|r钻石x8|n|n点击后可将|Cffffc926任意|r装备提升一级。|n|n|Cff00ff7f只能对|r|Cffff73ff创|r|Cffff56bf世|r|Cffff397f品|r|Cffff1c3f质|r|Cff00ff7f以下的装备使用。|r</v>
      </c>
      <c r="L513" s="27"/>
      <c r="M513" s="166" t="str">
        <f>VLOOKUP(LEFT(RIGHT(B513,5),4),物品!B:CU,20,FALSE)</f>
        <v>ReplaceableTextures\\CommandButtons\\BTNCS41.blp</v>
      </c>
      <c r="N513" s="184" t="s">
        <v>83</v>
      </c>
      <c r="O513" s="166" t="s">
        <v>98</v>
      </c>
      <c r="P513" s="27">
        <v>3</v>
      </c>
      <c r="Q513" s="27">
        <v>0</v>
      </c>
      <c r="R513" s="184" t="s">
        <v>83</v>
      </c>
      <c r="S513" s="184" t="s">
        <v>83</v>
      </c>
      <c r="T513" s="184" t="s">
        <v>83</v>
      </c>
      <c r="U513" s="184" t="s">
        <v>83</v>
      </c>
      <c r="V513" s="27"/>
      <c r="W513" s="27" t="s">
        <v>88</v>
      </c>
      <c r="X513" s="27">
        <v>0</v>
      </c>
      <c r="Y513" s="184" t="s">
        <v>83</v>
      </c>
      <c r="Z513" s="27">
        <v>0</v>
      </c>
      <c r="AA513" s="27">
        <v>0</v>
      </c>
      <c r="AB513" s="27">
        <v>0</v>
      </c>
      <c r="AC513" s="27">
        <v>1</v>
      </c>
      <c r="AD513" s="27">
        <v>1</v>
      </c>
      <c r="AE513" s="184" t="s">
        <v>83</v>
      </c>
      <c r="AF513" s="184" t="s">
        <v>83</v>
      </c>
      <c r="AG513" s="184" t="s">
        <v>83</v>
      </c>
      <c r="AH513" s="184" t="s">
        <v>83</v>
      </c>
      <c r="AI513" s="27">
        <v>1</v>
      </c>
      <c r="AJ513" s="27"/>
      <c r="AK513" s="27">
        <v>1</v>
      </c>
      <c r="AL513" s="27">
        <v>1</v>
      </c>
      <c r="AM513" s="184" t="s">
        <v>83</v>
      </c>
      <c r="AN513" s="27">
        <v>1</v>
      </c>
      <c r="AO513" s="27">
        <v>1</v>
      </c>
      <c r="AP513" s="27">
        <v>1</v>
      </c>
    </row>
    <row r="514" spans="1:42">
      <c r="A514" s="163"/>
      <c r="B514" s="27" t="str">
        <f>物品!B515</f>
        <v>IL3H</v>
      </c>
      <c r="C514" s="27" t="s">
        <v>41</v>
      </c>
      <c r="D514" s="27" t="s">
        <v>81</v>
      </c>
      <c r="E514" s="27"/>
      <c r="F514" s="27"/>
      <c r="G514" s="27"/>
      <c r="H514" s="27" t="str">
        <f>VLOOKUP(LEFT(RIGHT(B514,5),4),物品!B:CU,2,FALSE)</f>
        <v>兑换：|Cff00BFFF小银行|r</v>
      </c>
      <c r="I514" s="27" t="str">
        <f>VLOOKUP(B514,物品!B:CV,99,FALSE)</f>
        <v>|cffffcc00需求：|r钻石x1|n|n金币|Cffffc926+2888~18888|r</v>
      </c>
      <c r="J514" s="165" t="str">
        <f t="shared" si="204"/>
        <v>兑换：|Cff00BFFF小银行|r</v>
      </c>
      <c r="K514" s="165" t="str">
        <f t="shared" si="205"/>
        <v>|cffffcc00需求：|r钻石x1|n|n金币|Cffffc926+2888~18888|r</v>
      </c>
      <c r="L514" s="27"/>
      <c r="M514" s="166" t="str">
        <f>VLOOKUP(LEFT(RIGHT(B514,5),4),物品!B:CU,20,FALSE)</f>
        <v>ReplaceableTextures\\CommandButtons\\BTNIN22.blp</v>
      </c>
      <c r="N514" s="184" t="s">
        <v>83</v>
      </c>
      <c r="O514" s="166" t="s">
        <v>98</v>
      </c>
      <c r="P514" s="27">
        <v>3</v>
      </c>
      <c r="Q514" s="27">
        <v>0</v>
      </c>
      <c r="R514" s="184" t="s">
        <v>83</v>
      </c>
      <c r="S514" s="184" t="s">
        <v>83</v>
      </c>
      <c r="T514" s="184" t="s">
        <v>83</v>
      </c>
      <c r="U514" s="184" t="s">
        <v>83</v>
      </c>
      <c r="V514" s="27"/>
      <c r="W514" s="27" t="s">
        <v>88</v>
      </c>
      <c r="X514" s="27">
        <v>0</v>
      </c>
      <c r="Y514" s="184" t="s">
        <v>83</v>
      </c>
      <c r="Z514" s="27">
        <v>0</v>
      </c>
      <c r="AA514" s="27">
        <v>0</v>
      </c>
      <c r="AB514" s="27">
        <v>0</v>
      </c>
      <c r="AC514" s="27">
        <v>1</v>
      </c>
      <c r="AD514" s="27">
        <v>1</v>
      </c>
      <c r="AE514" s="184" t="s">
        <v>83</v>
      </c>
      <c r="AF514" s="184" t="s">
        <v>83</v>
      </c>
      <c r="AG514" s="184" t="s">
        <v>83</v>
      </c>
      <c r="AH514" s="184" t="s">
        <v>83</v>
      </c>
      <c r="AI514" s="27">
        <v>1</v>
      </c>
      <c r="AJ514" s="27"/>
      <c r="AK514" s="27">
        <v>1</v>
      </c>
      <c r="AL514" s="27">
        <v>1</v>
      </c>
      <c r="AM514" s="184" t="s">
        <v>83</v>
      </c>
      <c r="AN514" s="27">
        <v>1</v>
      </c>
      <c r="AO514" s="27">
        <v>1</v>
      </c>
      <c r="AP514" s="27">
        <v>1</v>
      </c>
    </row>
    <row r="515" spans="1:42">
      <c r="A515" s="163"/>
      <c r="B515" s="27" t="str">
        <f>物品!B516</f>
        <v>IL3I</v>
      </c>
      <c r="C515" s="27" t="s">
        <v>41</v>
      </c>
      <c r="D515" s="27" t="s">
        <v>81</v>
      </c>
      <c r="E515" s="27"/>
      <c r="F515" s="27"/>
      <c r="G515" s="27"/>
      <c r="H515" s="27" t="str">
        <f>VLOOKUP(LEFT(RIGHT(B515,5),4),物品!B:CU,2,FALSE)</f>
        <v>兑换：|CffFFD24D补天石|r</v>
      </c>
      <c r="I515" s="27" t="str">
        <f>VLOOKUP(B515,物品!B:CV,99,FALSE)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515" s="165" t="str">
        <f t="shared" si="204"/>
        <v>兑换：|CffFFD24D补天石|r</v>
      </c>
      <c r="K515" s="165" t="str">
        <f t="shared" si="205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515" s="27"/>
      <c r="M515" s="166" t="str">
        <f>VLOOKUP(LEFT(RIGHT(B515,5),4),物品!B:CU,20,FALSE)</f>
        <v>ReplaceableTextures\\CommandButtons\\BTNIP02.blp</v>
      </c>
      <c r="N515" s="184" t="s">
        <v>83</v>
      </c>
      <c r="O515" s="166" t="s">
        <v>98</v>
      </c>
      <c r="P515" s="27">
        <v>3</v>
      </c>
      <c r="Q515" s="27">
        <v>0</v>
      </c>
      <c r="R515" s="184" t="s">
        <v>83</v>
      </c>
      <c r="S515" s="184" t="s">
        <v>83</v>
      </c>
      <c r="T515" s="184" t="s">
        <v>83</v>
      </c>
      <c r="U515" s="184" t="s">
        <v>83</v>
      </c>
      <c r="V515" s="27"/>
      <c r="W515" s="27" t="s">
        <v>88</v>
      </c>
      <c r="X515" s="27">
        <v>0</v>
      </c>
      <c r="Y515" s="184" t="s">
        <v>83</v>
      </c>
      <c r="Z515" s="27">
        <v>0</v>
      </c>
      <c r="AA515" s="27">
        <v>0</v>
      </c>
      <c r="AB515" s="27">
        <v>0</v>
      </c>
      <c r="AC515" s="27">
        <v>1</v>
      </c>
      <c r="AD515" s="27">
        <v>1</v>
      </c>
      <c r="AE515" s="184" t="s">
        <v>83</v>
      </c>
      <c r="AF515" s="184" t="s">
        <v>83</v>
      </c>
      <c r="AG515" s="184" t="s">
        <v>83</v>
      </c>
      <c r="AH515" s="184" t="s">
        <v>83</v>
      </c>
      <c r="AI515" s="27">
        <v>1</v>
      </c>
      <c r="AJ515" s="27"/>
      <c r="AK515" s="27">
        <v>1</v>
      </c>
      <c r="AL515" s="27">
        <v>1</v>
      </c>
      <c r="AM515" s="184" t="s">
        <v>83</v>
      </c>
      <c r="AN515" s="27">
        <v>1</v>
      </c>
      <c r="AO515" s="27">
        <v>1</v>
      </c>
      <c r="AP515" s="27">
        <v>1</v>
      </c>
    </row>
    <row r="516" spans="1:42">
      <c r="A516" s="163"/>
      <c r="B516" s="27" t="str">
        <f>物品!B517</f>
        <v>IL4A</v>
      </c>
      <c r="C516" s="27" t="s">
        <v>41</v>
      </c>
      <c r="D516" s="27" t="s">
        <v>81</v>
      </c>
      <c r="E516" s="27"/>
      <c r="F516" s="27"/>
      <c r="G516" s="27"/>
      <c r="H516" s="27" t="str">
        <f>VLOOKUP(LEFT(RIGHT(B516,5),4),物品!B:CU,2,FALSE)</f>
        <v>兑换：|CffFF0000技能进化石|r</v>
      </c>
      <c r="I516" s="27" t="str">
        <f>VLOOKUP(B516,物品!B:CV,99,FALSE)</f>
        <v>|cffffcc00需求：|r钻石x15|n|n使指定的|Cffffc926A级|r技能进化为|Cffff0000S级|r。</v>
      </c>
      <c r="J516" s="165" t="str">
        <f t="shared" si="202"/>
        <v>兑换：|CffFF0000技能进化石|r</v>
      </c>
      <c r="K516" s="165" t="str">
        <f t="shared" si="203"/>
        <v>|cffffcc00需求：|r钻石x15|n|n使指定的|Cffffc926A级|r技能进化为|Cffff0000S级|r。</v>
      </c>
      <c r="L516" s="27"/>
      <c r="M516" s="166" t="str">
        <f>VLOOKUP(LEFT(RIGHT(B516,5),4),物品!B:CU,20,FALSE)</f>
        <v>ReplaceableTextures\\CommandButtons\\BTNIN04.blp</v>
      </c>
      <c r="N516" s="184" t="s">
        <v>83</v>
      </c>
      <c r="O516" s="166" t="s">
        <v>98</v>
      </c>
      <c r="P516" s="27">
        <v>3</v>
      </c>
      <c r="Q516" s="27">
        <v>0</v>
      </c>
      <c r="R516" s="184" t="s">
        <v>83</v>
      </c>
      <c r="S516" s="184" t="s">
        <v>83</v>
      </c>
      <c r="T516" s="184" t="s">
        <v>83</v>
      </c>
      <c r="U516" s="184" t="s">
        <v>83</v>
      </c>
      <c r="V516" s="27"/>
      <c r="W516" s="27" t="s">
        <v>88</v>
      </c>
      <c r="X516" s="27">
        <v>0</v>
      </c>
      <c r="Y516" s="184" t="s">
        <v>83</v>
      </c>
      <c r="Z516" s="27">
        <v>0</v>
      </c>
      <c r="AA516" s="27">
        <v>0</v>
      </c>
      <c r="AB516" s="27">
        <v>0</v>
      </c>
      <c r="AC516" s="27">
        <v>1</v>
      </c>
      <c r="AD516" s="27">
        <v>1</v>
      </c>
      <c r="AE516" s="184" t="s">
        <v>83</v>
      </c>
      <c r="AF516" s="184" t="s">
        <v>83</v>
      </c>
      <c r="AG516" s="184" t="s">
        <v>83</v>
      </c>
      <c r="AH516" s="184" t="s">
        <v>83</v>
      </c>
      <c r="AI516" s="27">
        <v>1</v>
      </c>
      <c r="AJ516" s="27"/>
      <c r="AK516" s="27">
        <v>1</v>
      </c>
      <c r="AL516" s="27">
        <v>1</v>
      </c>
      <c r="AM516" s="184" t="s">
        <v>83</v>
      </c>
      <c r="AN516" s="27">
        <v>1</v>
      </c>
      <c r="AO516" s="27">
        <v>1</v>
      </c>
      <c r="AP516" s="27">
        <v>1</v>
      </c>
    </row>
    <row r="517" spans="1:42">
      <c r="A517" s="163"/>
      <c r="B517" s="27" t="str">
        <f>物品!B518</f>
        <v>IL4B</v>
      </c>
      <c r="C517" s="27" t="s">
        <v>41</v>
      </c>
      <c r="D517" s="27" t="s">
        <v>81</v>
      </c>
      <c r="E517" s="27"/>
      <c r="F517" s="27"/>
      <c r="G517" s="27"/>
      <c r="H517" s="27" t="str">
        <f>VLOOKUP(LEFT(RIGHT(B517,5),4),物品!B:CU,2,FALSE)</f>
        <v>兑换：|CffFF0000招魂幡Lv5|r</v>
      </c>
      <c r="I517" s="27" t="str">
        <f>VLOOKUP(B517,物品!B:CV,99,FALSE)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517" s="165" t="str">
        <f t="shared" si="202"/>
        <v>兑换：|CffFF0000招魂幡Lv5|r</v>
      </c>
      <c r="K517" s="165" t="str">
        <f t="shared" si="203"/>
        <v>|cffffcc00需求：|r钻石x6|n|n金币加成|Cffffc926+30%|r|n|n击杀|Cff00ff7f1000个|r敌人后奖励：|n金币|Cffffc926+12000~17000|r|n经验|Cffffc926+10000|r|n|n|Cff00ff7f同时只能携带一个招魂幡|r</v>
      </c>
      <c r="L517" s="27"/>
      <c r="M517" s="166" t="str">
        <f>VLOOKUP(LEFT(RIGHT(B517,5),4),物品!B:CU,20,FALSE)</f>
        <v>ReplaceableTextures\\CommandButtons\\BTNZHP5.blp</v>
      </c>
      <c r="N517" s="184" t="s">
        <v>83</v>
      </c>
      <c r="O517" s="166" t="s">
        <v>98</v>
      </c>
      <c r="P517" s="27">
        <v>3</v>
      </c>
      <c r="Q517" s="27">
        <v>0</v>
      </c>
      <c r="R517" s="184" t="s">
        <v>83</v>
      </c>
      <c r="S517" s="184" t="s">
        <v>83</v>
      </c>
      <c r="T517" s="184" t="s">
        <v>83</v>
      </c>
      <c r="U517" s="184" t="s">
        <v>83</v>
      </c>
      <c r="V517" s="27"/>
      <c r="W517" s="27" t="s">
        <v>88</v>
      </c>
      <c r="X517" s="27">
        <v>0</v>
      </c>
      <c r="Y517" s="184" t="s">
        <v>83</v>
      </c>
      <c r="Z517" s="27">
        <v>0</v>
      </c>
      <c r="AA517" s="27">
        <v>0</v>
      </c>
      <c r="AB517" s="27">
        <v>0</v>
      </c>
      <c r="AC517" s="27">
        <v>1</v>
      </c>
      <c r="AD517" s="27">
        <v>1</v>
      </c>
      <c r="AE517" s="184" t="s">
        <v>83</v>
      </c>
      <c r="AF517" s="184" t="s">
        <v>83</v>
      </c>
      <c r="AG517" s="184" t="s">
        <v>83</v>
      </c>
      <c r="AH517" s="184" t="s">
        <v>83</v>
      </c>
      <c r="AI517" s="27">
        <v>1</v>
      </c>
      <c r="AJ517" s="27"/>
      <c r="AK517" s="27">
        <v>1</v>
      </c>
      <c r="AL517" s="27">
        <v>1</v>
      </c>
      <c r="AM517" s="184" t="s">
        <v>83</v>
      </c>
      <c r="AN517" s="27">
        <v>1</v>
      </c>
      <c r="AO517" s="27">
        <v>1</v>
      </c>
      <c r="AP517" s="27">
        <v>1</v>
      </c>
    </row>
    <row r="518" spans="1:42">
      <c r="A518" s="163"/>
      <c r="B518" s="27" t="str">
        <f>物品!B519</f>
        <v>IL4C</v>
      </c>
      <c r="C518" s="27" t="s">
        <v>41</v>
      </c>
      <c r="D518" s="27" t="s">
        <v>81</v>
      </c>
      <c r="E518" s="27"/>
      <c r="F518" s="27"/>
      <c r="G518" s="27"/>
      <c r="H518" s="27" t="str">
        <f>VLOOKUP(LEFT(RIGHT(B518,5),4),物品!B:CU,2,FALSE)</f>
        <v>兑换：|CffFF0000时渊入场券|r</v>
      </c>
      <c r="I518" s="27" t="str">
        <f>VLOOKUP(B518,物品!B:CV,99,FALSE)</f>
        <v>|cffffcc00需求：|r钻石x6|n|n每次|Cffffd24d完成|r时渊副本将消耗|Cffffd24d1|r个|Cffffd24d时渊入场券|r</v>
      </c>
      <c r="J518" s="165" t="str">
        <f t="shared" si="202"/>
        <v>兑换：|CffFF0000时渊入场券|r</v>
      </c>
      <c r="K518" s="165" t="str">
        <f t="shared" si="203"/>
        <v>|cffffcc00需求：|r钻石x6|n|n每次|Cffffd24d完成|r时渊副本将消耗|Cffffd24d1|r个|Cffffd24d时渊入场券|r</v>
      </c>
      <c r="L518" s="27"/>
      <c r="M518" s="166" t="str">
        <f>VLOOKUP(LEFT(RIGHT(B518,5),4),物品!B:CU,20,FALSE)</f>
        <v>ReplaceableTextures\\CommandButtons\\BTNIP01.blp</v>
      </c>
      <c r="N518" s="184" t="s">
        <v>83</v>
      </c>
      <c r="O518" s="166" t="s">
        <v>98</v>
      </c>
      <c r="P518" s="27">
        <v>3</v>
      </c>
      <c r="Q518" s="27">
        <v>0</v>
      </c>
      <c r="R518" s="184" t="s">
        <v>83</v>
      </c>
      <c r="S518" s="184" t="s">
        <v>83</v>
      </c>
      <c r="T518" s="184" t="s">
        <v>83</v>
      </c>
      <c r="U518" s="184" t="s">
        <v>83</v>
      </c>
      <c r="V518" s="27"/>
      <c r="W518" s="27" t="s">
        <v>88</v>
      </c>
      <c r="X518" s="27">
        <v>0</v>
      </c>
      <c r="Y518" s="184" t="s">
        <v>83</v>
      </c>
      <c r="Z518" s="27">
        <v>0</v>
      </c>
      <c r="AA518" s="27">
        <v>0</v>
      </c>
      <c r="AB518" s="27">
        <v>0</v>
      </c>
      <c r="AC518" s="27">
        <v>1</v>
      </c>
      <c r="AD518" s="27">
        <v>1</v>
      </c>
      <c r="AE518" s="184" t="s">
        <v>83</v>
      </c>
      <c r="AF518" s="184" t="s">
        <v>83</v>
      </c>
      <c r="AG518" s="184" t="s">
        <v>83</v>
      </c>
      <c r="AH518" s="184" t="s">
        <v>83</v>
      </c>
      <c r="AI518" s="27">
        <v>1</v>
      </c>
      <c r="AJ518" s="27"/>
      <c r="AK518" s="27">
        <v>1</v>
      </c>
      <c r="AL518" s="27">
        <v>1</v>
      </c>
      <c r="AM518" s="184" t="s">
        <v>83</v>
      </c>
      <c r="AN518" s="27">
        <v>1</v>
      </c>
      <c r="AO518" s="27">
        <v>1</v>
      </c>
      <c r="AP518" s="27">
        <v>1</v>
      </c>
    </row>
    <row r="519" spans="1:42">
      <c r="A519" s="163"/>
      <c r="B519" s="27" t="str">
        <f>物品!B520</f>
        <v>IL4D</v>
      </c>
      <c r="C519" s="27" t="s">
        <v>41</v>
      </c>
      <c r="D519" s="27" t="s">
        <v>81</v>
      </c>
      <c r="E519" s="27"/>
      <c r="F519" s="27"/>
      <c r="G519" s="27"/>
      <c r="H519" s="27" t="str">
        <f>VLOOKUP(LEFT(RIGHT(B519,5),4),物品!B:CU,2,FALSE)</f>
        <v>兑换：|CffFF0000鸿蒙结晶|r</v>
      </c>
      <c r="I519" s="27" t="str">
        <f>VLOOKUP(B519,物品!B:CV,99,FALSE)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519" s="165" t="str">
        <f t="shared" si="202"/>
        <v>兑换：|CffFF0000鸿蒙结晶|r</v>
      </c>
      <c r="K519" s="165" t="str">
        <f t="shared" si="203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519" s="27"/>
      <c r="M519" s="166" t="str">
        <f>VLOOKUP(LEFT(RIGHT(B519,5),4),物品!B:CU,20,FALSE)</f>
        <v>ReplaceableTextures\\CommandButtons\\BTNIP03.blp</v>
      </c>
      <c r="N519" s="184" t="s">
        <v>83</v>
      </c>
      <c r="O519" s="166" t="s">
        <v>98</v>
      </c>
      <c r="P519" s="27">
        <v>3</v>
      </c>
      <c r="Q519" s="27">
        <v>0</v>
      </c>
      <c r="R519" s="184" t="s">
        <v>83</v>
      </c>
      <c r="S519" s="184" t="s">
        <v>83</v>
      </c>
      <c r="T519" s="184" t="s">
        <v>83</v>
      </c>
      <c r="U519" s="184" t="s">
        <v>83</v>
      </c>
      <c r="V519" s="27"/>
      <c r="W519" s="27" t="s">
        <v>88</v>
      </c>
      <c r="X519" s="27">
        <v>0</v>
      </c>
      <c r="Y519" s="184" t="s">
        <v>83</v>
      </c>
      <c r="Z519" s="27">
        <v>0</v>
      </c>
      <c r="AA519" s="27">
        <v>0</v>
      </c>
      <c r="AB519" s="27">
        <v>0</v>
      </c>
      <c r="AC519" s="27">
        <v>1</v>
      </c>
      <c r="AD519" s="27">
        <v>1</v>
      </c>
      <c r="AE519" s="184" t="s">
        <v>83</v>
      </c>
      <c r="AF519" s="184" t="s">
        <v>83</v>
      </c>
      <c r="AG519" s="184" t="s">
        <v>83</v>
      </c>
      <c r="AH519" s="184" t="s">
        <v>83</v>
      </c>
      <c r="AI519" s="27">
        <v>1</v>
      </c>
      <c r="AJ519" s="27"/>
      <c r="AK519" s="27">
        <v>1</v>
      </c>
      <c r="AL519" s="27">
        <v>1</v>
      </c>
      <c r="AM519" s="184" t="s">
        <v>83</v>
      </c>
      <c r="AN519" s="27">
        <v>1</v>
      </c>
      <c r="AO519" s="27">
        <v>1</v>
      </c>
      <c r="AP519" s="27">
        <v>1</v>
      </c>
    </row>
    <row r="520" spans="1:42">
      <c r="A520" s="163"/>
      <c r="B520" s="27" t="str">
        <f>物品!B521</f>
        <v>IL4E</v>
      </c>
      <c r="C520" s="27" t="s">
        <v>41</v>
      </c>
      <c r="D520" s="27" t="s">
        <v>81</v>
      </c>
      <c r="E520" s="27"/>
      <c r="F520" s="27"/>
      <c r="G520" s="27"/>
      <c r="H520" s="27" t="str">
        <f>VLOOKUP(LEFT(RIGHT(B520,5),4),物品!B:CU,2,FALSE)</f>
        <v>兑换：|cffff0033创世碎片|r</v>
      </c>
      <c r="I520" s="27" t="str">
        <f>VLOOKUP(B520,物品!B:CV,99,FALSE)</f>
        <v>|cffffcc00需求：|r钻石x20|n|n点击后可将|Cffffc926神|r|Cfff7a049话|r|Cffef786d品|r|Cffe85091质|r的|Cffffc926lv4|r装备提升至|Cffff73ff创|r|Cffff56bf世|r|Cffff397f品|r|Cffff1c3f质|r。</v>
      </c>
      <c r="J520" s="165" t="str">
        <f t="shared" si="202"/>
        <v>兑换：|cffff0033创世碎片|r</v>
      </c>
      <c r="K520" s="165" t="str">
        <f t="shared" si="203"/>
        <v>|cffffcc00需求：|r钻石x20|n|n点击后可将|Cffffc926神|r|Cfff7a049话|r|Cffef786d品|r|Cffe85091质|r的|Cffffc926lv4|r装备提升至|Cffff73ff创|r|Cffff56bf世|r|Cffff397f品|r|Cffff1c3f质|r。</v>
      </c>
      <c r="L520" s="27"/>
      <c r="M520" s="166" t="str">
        <f>VLOOKUP(LEFT(RIGHT(B520,5),4),物品!B:CU,20,FALSE)</f>
        <v>ReplaceableTextures\\CommandButtons\\BTNCS42.blp</v>
      </c>
      <c r="N520" s="184" t="s">
        <v>83</v>
      </c>
      <c r="O520" s="166" t="s">
        <v>98</v>
      </c>
      <c r="P520" s="27">
        <v>3</v>
      </c>
      <c r="Q520" s="27">
        <v>0</v>
      </c>
      <c r="R520" s="184" t="s">
        <v>83</v>
      </c>
      <c r="S520" s="184" t="s">
        <v>83</v>
      </c>
      <c r="T520" s="184" t="s">
        <v>83</v>
      </c>
      <c r="U520" s="184" t="s">
        <v>83</v>
      </c>
      <c r="V520" s="27"/>
      <c r="W520" s="27" t="s">
        <v>88</v>
      </c>
      <c r="X520" s="27">
        <v>0</v>
      </c>
      <c r="Y520" s="184" t="s">
        <v>83</v>
      </c>
      <c r="Z520" s="27">
        <v>0</v>
      </c>
      <c r="AA520" s="27">
        <v>0</v>
      </c>
      <c r="AB520" s="27">
        <v>0</v>
      </c>
      <c r="AC520" s="27">
        <v>1</v>
      </c>
      <c r="AD520" s="27">
        <v>1</v>
      </c>
      <c r="AE520" s="184" t="s">
        <v>83</v>
      </c>
      <c r="AF520" s="184" t="s">
        <v>83</v>
      </c>
      <c r="AG520" s="184" t="s">
        <v>83</v>
      </c>
      <c r="AH520" s="184" t="s">
        <v>83</v>
      </c>
      <c r="AI520" s="27">
        <v>1</v>
      </c>
      <c r="AJ520" s="27"/>
      <c r="AK520" s="27">
        <v>1</v>
      </c>
      <c r="AL520" s="27">
        <v>1</v>
      </c>
      <c r="AM520" s="184" t="s">
        <v>83</v>
      </c>
      <c r="AN520" s="27">
        <v>1</v>
      </c>
      <c r="AO520" s="27">
        <v>1</v>
      </c>
      <c r="AP520" s="27">
        <v>1</v>
      </c>
    </row>
    <row r="521" spans="1:42">
      <c r="A521" s="163"/>
      <c r="B521" s="27" t="str">
        <f>物品!B522</f>
        <v>IL4F</v>
      </c>
      <c r="C521" s="27" t="s">
        <v>41</v>
      </c>
      <c r="D521" s="27" t="s">
        <v>81</v>
      </c>
      <c r="E521" s="27"/>
      <c r="F521" s="27"/>
      <c r="G521" s="27"/>
      <c r="H521" s="27" t="str">
        <f>VLOOKUP(LEFT(RIGHT(B521,5),4),物品!B:CU,2,FALSE)</f>
        <v>兑换：|CffBF00FF稀有宝物箱|r</v>
      </c>
      <c r="I521" s="27" t="str">
        <f>VLOOKUP(B521,物品!B:CV,99,FALSE)</f>
        <v>|cffffcc00需求：|r钻石x20|n|n使用后自选一个|CffBF00FF稀有品质宝物|r</v>
      </c>
      <c r="J521" s="165" t="str">
        <f t="shared" si="202"/>
        <v>兑换：|CffBF00FF稀有宝物箱|r</v>
      </c>
      <c r="K521" s="165" t="str">
        <f t="shared" si="203"/>
        <v>|cffffcc00需求：|r钻石x20|n|n使用后自选一个|CffBF00FF稀有品质宝物|r</v>
      </c>
      <c r="L521" s="27"/>
      <c r="M521" s="166" t="str">
        <f>VLOOKUP(LEFT(RIGHT(B521,5),4),物品!B:CU,20,FALSE)</f>
        <v>ReplaceableTextures\\CommandButtons\\BTNIND1.blp</v>
      </c>
      <c r="N521" s="184" t="s">
        <v>83</v>
      </c>
      <c r="O521" s="166" t="s">
        <v>98</v>
      </c>
      <c r="P521" s="27">
        <v>3</v>
      </c>
      <c r="Q521" s="27">
        <v>0</v>
      </c>
      <c r="R521" s="184" t="s">
        <v>83</v>
      </c>
      <c r="S521" s="184" t="s">
        <v>83</v>
      </c>
      <c r="T521" s="184" t="s">
        <v>83</v>
      </c>
      <c r="U521" s="184" t="s">
        <v>83</v>
      </c>
      <c r="V521" s="27"/>
      <c r="W521" s="27" t="s">
        <v>88</v>
      </c>
      <c r="X521" s="27">
        <v>0</v>
      </c>
      <c r="Y521" s="184" t="s">
        <v>83</v>
      </c>
      <c r="Z521" s="27">
        <v>0</v>
      </c>
      <c r="AA521" s="27">
        <v>0</v>
      </c>
      <c r="AB521" s="27">
        <v>0</v>
      </c>
      <c r="AC521" s="27">
        <v>1</v>
      </c>
      <c r="AD521" s="27">
        <v>1</v>
      </c>
      <c r="AE521" s="184" t="s">
        <v>83</v>
      </c>
      <c r="AF521" s="184" t="s">
        <v>83</v>
      </c>
      <c r="AG521" s="184" t="s">
        <v>83</v>
      </c>
      <c r="AH521" s="184" t="s">
        <v>83</v>
      </c>
      <c r="AI521" s="27">
        <v>1</v>
      </c>
      <c r="AJ521" s="27"/>
      <c r="AK521" s="27">
        <v>1</v>
      </c>
      <c r="AL521" s="27">
        <v>1</v>
      </c>
      <c r="AM521" s="184" t="s">
        <v>83</v>
      </c>
      <c r="AN521" s="27">
        <v>1</v>
      </c>
      <c r="AO521" s="27">
        <v>1</v>
      </c>
      <c r="AP521" s="27">
        <v>1</v>
      </c>
    </row>
    <row r="522" spans="1:42" ht="15" customHeight="1">
      <c r="A522" s="163"/>
      <c r="B522" s="27" t="str">
        <f>物品!B523</f>
        <v>IL4G</v>
      </c>
      <c r="C522" s="27" t="s">
        <v>41</v>
      </c>
      <c r="D522" s="27" t="s">
        <v>81</v>
      </c>
      <c r="E522" s="27"/>
      <c r="F522" s="27"/>
      <c r="G522" s="27"/>
      <c r="H522" s="27" t="str">
        <f>VLOOKUP(LEFT(RIGHT(B522,5),4),物品!B:CU,2,FALSE)</f>
        <v>兑换：|CffFFD24D刻印宝箱|r</v>
      </c>
      <c r="I522" s="27" t="str">
        <f>VLOOKUP(B522,物品!B:CV,99,FALSE)</f>
        <v>|cffffcc00需求：|r钻石x30|n|n使用后自选一个|CffFFD24D宝物刻印|r</v>
      </c>
      <c r="J522" s="165" t="str">
        <f t="shared" si="202"/>
        <v>兑换：|CffFFD24D刻印宝箱|r</v>
      </c>
      <c r="K522" s="165" t="str">
        <f t="shared" si="203"/>
        <v>|cffffcc00需求：|r钻石x30|n|n使用后自选一个|CffFFD24D宝物刻印|r</v>
      </c>
      <c r="L522" s="27"/>
      <c r="M522" s="166" t="str">
        <f>VLOOKUP(LEFT(RIGHT(B522,5),4),物品!B:CU,20,FALSE)</f>
        <v>ReplaceableTextures\\CommandButtons\\BTNIND2.blp</v>
      </c>
      <c r="N522" s="184" t="s">
        <v>83</v>
      </c>
      <c r="O522" s="166" t="s">
        <v>98</v>
      </c>
      <c r="P522" s="27">
        <v>3</v>
      </c>
      <c r="Q522" s="27">
        <v>0</v>
      </c>
      <c r="R522" s="184" t="s">
        <v>83</v>
      </c>
      <c r="S522" s="184" t="s">
        <v>83</v>
      </c>
      <c r="T522" s="184" t="s">
        <v>83</v>
      </c>
      <c r="U522" s="184" t="s">
        <v>83</v>
      </c>
      <c r="V522" s="27"/>
      <c r="W522" s="27" t="s">
        <v>88</v>
      </c>
      <c r="X522" s="27">
        <v>0</v>
      </c>
      <c r="Y522" s="184" t="s">
        <v>83</v>
      </c>
      <c r="Z522" s="27">
        <v>0</v>
      </c>
      <c r="AA522" s="27">
        <v>0</v>
      </c>
      <c r="AB522" s="27">
        <v>0</v>
      </c>
      <c r="AC522" s="27">
        <v>1</v>
      </c>
      <c r="AD522" s="27">
        <v>1</v>
      </c>
      <c r="AE522" s="184" t="s">
        <v>83</v>
      </c>
      <c r="AF522" s="184" t="s">
        <v>83</v>
      </c>
      <c r="AG522" s="184" t="s">
        <v>83</v>
      </c>
      <c r="AH522" s="184" t="s">
        <v>83</v>
      </c>
      <c r="AI522" s="27">
        <v>1</v>
      </c>
      <c r="AJ522" s="27"/>
      <c r="AK522" s="27">
        <v>1</v>
      </c>
      <c r="AL522" s="27">
        <v>1</v>
      </c>
      <c r="AM522" s="184" t="s">
        <v>83</v>
      </c>
      <c r="AN522" s="27">
        <v>1</v>
      </c>
      <c r="AO522" s="27">
        <v>1</v>
      </c>
      <c r="AP522" s="27">
        <v>1</v>
      </c>
    </row>
    <row r="523" spans="1:42">
      <c r="A523" s="163"/>
      <c r="B523" s="27" t="str">
        <f>物品!B524</f>
        <v>IL1J</v>
      </c>
      <c r="C523" s="27" t="s">
        <v>41</v>
      </c>
      <c r="D523" s="27" t="s">
        <v>81</v>
      </c>
      <c r="E523" s="27"/>
      <c r="F523" s="27"/>
      <c r="G523" s="27"/>
      <c r="H523" s="27" t="str">
        <f>VLOOKUP(LEFT(RIGHT(B523,5),4),物品!B:CU,2,FALSE)</f>
        <v>兑换：|Cff00BFFF中级经验丹|r</v>
      </c>
      <c r="I523" s="27" t="str">
        <f>VLOOKUP(B523,物品!B:CV,99,FALSE)</f>
        <v>|cffffcc00需求：|r钻石x4|n|n经验值|Cffffc926+40000|r</v>
      </c>
      <c r="J523" s="165" t="str">
        <f t="shared" ref="J523:J525" si="206">H523</f>
        <v>兑换：|Cff00BFFF中级经验丹|r</v>
      </c>
      <c r="K523" s="165" t="str">
        <f t="shared" ref="K523:K525" si="207">I523</f>
        <v>|cffffcc00需求：|r钻石x4|n|n经验值|Cffffc926+40000|r</v>
      </c>
      <c r="L523" s="27"/>
      <c r="M523" s="166" t="str">
        <f>VLOOKUP(LEFT(RIGHT(B523,5),4),物品!B:CU,20,FALSE)</f>
        <v>ReplaceableTextures\\CommandButtons\\BTNIN42.blp</v>
      </c>
      <c r="N523" s="184" t="s">
        <v>83</v>
      </c>
      <c r="O523" s="166" t="s">
        <v>98</v>
      </c>
      <c r="P523" s="27">
        <v>0</v>
      </c>
      <c r="Q523" s="27">
        <v>0</v>
      </c>
      <c r="R523" s="184" t="s">
        <v>83</v>
      </c>
      <c r="S523" s="184" t="s">
        <v>83</v>
      </c>
      <c r="T523" s="184" t="s">
        <v>83</v>
      </c>
      <c r="U523" s="184" t="s">
        <v>83</v>
      </c>
      <c r="V523" s="27"/>
      <c r="W523" s="27" t="s">
        <v>88</v>
      </c>
      <c r="X523" s="27">
        <v>0</v>
      </c>
      <c r="Y523" s="184" t="s">
        <v>83</v>
      </c>
      <c r="Z523" s="27">
        <v>0</v>
      </c>
      <c r="AA523" s="27">
        <v>0</v>
      </c>
      <c r="AB523" s="27">
        <v>0</v>
      </c>
      <c r="AC523" s="27">
        <v>1</v>
      </c>
      <c r="AD523" s="27">
        <v>1</v>
      </c>
      <c r="AE523" s="184" t="s">
        <v>83</v>
      </c>
      <c r="AF523" s="184" t="s">
        <v>83</v>
      </c>
      <c r="AG523" s="184" t="s">
        <v>83</v>
      </c>
      <c r="AH523" s="184" t="s">
        <v>83</v>
      </c>
      <c r="AI523" s="27">
        <v>1</v>
      </c>
      <c r="AJ523" s="27"/>
      <c r="AK523" s="27">
        <v>1</v>
      </c>
      <c r="AL523" s="27">
        <v>1</v>
      </c>
      <c r="AM523" s="184" t="s">
        <v>83</v>
      </c>
      <c r="AN523" s="27">
        <v>1</v>
      </c>
      <c r="AO523" s="27">
        <v>1</v>
      </c>
      <c r="AP523" s="27">
        <v>1</v>
      </c>
    </row>
    <row r="524" spans="1:42">
      <c r="A524" s="163"/>
      <c r="B524" s="27" t="str">
        <f>物品!B525</f>
        <v>IL2J</v>
      </c>
      <c r="C524" s="27" t="s">
        <v>41</v>
      </c>
      <c r="D524" s="27" t="s">
        <v>81</v>
      </c>
      <c r="E524" s="27"/>
      <c r="F524" s="27"/>
      <c r="G524" s="27"/>
      <c r="H524" s="27" t="str">
        <f>VLOOKUP(LEFT(RIGHT(B524,5),4),物品!B:CU,2,FALSE)</f>
        <v>兑换：|Cff00BFFF中级经验丹|r</v>
      </c>
      <c r="I524" s="27" t="str">
        <f>VLOOKUP(B524,物品!B:CV,99,FALSE)</f>
        <v>|cffffcc00需求：|r钻石x4|n|n经验值|Cffffc926+40000|r</v>
      </c>
      <c r="J524" s="165" t="str">
        <f t="shared" si="206"/>
        <v>兑换：|Cff00BFFF中级经验丹|r</v>
      </c>
      <c r="K524" s="165" t="str">
        <f t="shared" si="207"/>
        <v>|cffffcc00需求：|r钻石x4|n|n经验值|Cffffc926+40000|r</v>
      </c>
      <c r="L524" s="27"/>
      <c r="M524" s="166" t="str">
        <f>VLOOKUP(LEFT(RIGHT(B524,5),4),物品!B:CU,20,FALSE)</f>
        <v>ReplaceableTextures\\CommandButtons\\BTNIN42.blp</v>
      </c>
      <c r="N524" s="184" t="s">
        <v>83</v>
      </c>
      <c r="O524" s="166" t="s">
        <v>98</v>
      </c>
      <c r="P524" s="27">
        <v>1</v>
      </c>
      <c r="Q524" s="27">
        <v>0</v>
      </c>
      <c r="R524" s="184" t="s">
        <v>83</v>
      </c>
      <c r="S524" s="184" t="s">
        <v>83</v>
      </c>
      <c r="T524" s="184" t="s">
        <v>83</v>
      </c>
      <c r="U524" s="184" t="s">
        <v>83</v>
      </c>
      <c r="V524" s="27"/>
      <c r="W524" s="27" t="s">
        <v>88</v>
      </c>
      <c r="X524" s="27">
        <v>0</v>
      </c>
      <c r="Y524" s="184" t="s">
        <v>83</v>
      </c>
      <c r="Z524" s="27">
        <v>0</v>
      </c>
      <c r="AA524" s="27">
        <v>0</v>
      </c>
      <c r="AB524" s="27">
        <v>0</v>
      </c>
      <c r="AC524" s="27">
        <v>1</v>
      </c>
      <c r="AD524" s="27">
        <v>1</v>
      </c>
      <c r="AE524" s="184" t="s">
        <v>83</v>
      </c>
      <c r="AF524" s="184" t="s">
        <v>83</v>
      </c>
      <c r="AG524" s="184" t="s">
        <v>83</v>
      </c>
      <c r="AH524" s="184" t="s">
        <v>83</v>
      </c>
      <c r="AI524" s="27">
        <v>1</v>
      </c>
      <c r="AJ524" s="27"/>
      <c r="AK524" s="27">
        <v>1</v>
      </c>
      <c r="AL524" s="27">
        <v>1</v>
      </c>
      <c r="AM524" s="184" t="s">
        <v>83</v>
      </c>
      <c r="AN524" s="27">
        <v>1</v>
      </c>
      <c r="AO524" s="27">
        <v>1</v>
      </c>
      <c r="AP524" s="27">
        <v>1</v>
      </c>
    </row>
    <row r="525" spans="1:42">
      <c r="A525" s="163"/>
      <c r="B525" s="27" t="str">
        <f>物品!B526</f>
        <v>IL3J</v>
      </c>
      <c r="C525" s="27" t="s">
        <v>41</v>
      </c>
      <c r="D525" s="27" t="s">
        <v>81</v>
      </c>
      <c r="E525" s="27"/>
      <c r="F525" s="27"/>
      <c r="G525" s="27"/>
      <c r="H525" s="27" t="str">
        <f>VLOOKUP(LEFT(RIGHT(B525,5),4),物品!B:CU,2,FALSE)</f>
        <v>兑换：|Cff00BFFF中级经验丹|r</v>
      </c>
      <c r="I525" s="27" t="str">
        <f>VLOOKUP(B525,物品!B:CV,99,FALSE)</f>
        <v>|cffffcc00需求：|r钻石x4|n|n经验值|Cffffc926+40000|r</v>
      </c>
      <c r="J525" s="165" t="str">
        <f t="shared" si="206"/>
        <v>兑换：|Cff00BFFF中级经验丹|r</v>
      </c>
      <c r="K525" s="165" t="str">
        <f t="shared" si="207"/>
        <v>|cffffcc00需求：|r钻石x4|n|n经验值|Cffffc926+40000|r</v>
      </c>
      <c r="L525" s="27"/>
      <c r="M525" s="166" t="str">
        <f>VLOOKUP(LEFT(RIGHT(B525,5),4),物品!B:CU,20,FALSE)</f>
        <v>ReplaceableTextures\\CommandButtons\\BTNIN42.blp</v>
      </c>
      <c r="N525" s="184" t="s">
        <v>83</v>
      </c>
      <c r="O525" s="166" t="s">
        <v>98</v>
      </c>
      <c r="P525" s="27">
        <v>3</v>
      </c>
      <c r="Q525" s="27">
        <v>0</v>
      </c>
      <c r="R525" s="184" t="s">
        <v>83</v>
      </c>
      <c r="S525" s="184" t="s">
        <v>83</v>
      </c>
      <c r="T525" s="184" t="s">
        <v>83</v>
      </c>
      <c r="U525" s="184" t="s">
        <v>83</v>
      </c>
      <c r="V525" s="27"/>
      <c r="W525" s="27" t="s">
        <v>88</v>
      </c>
      <c r="X525" s="27">
        <v>0</v>
      </c>
      <c r="Y525" s="184" t="s">
        <v>83</v>
      </c>
      <c r="Z525" s="27">
        <v>0</v>
      </c>
      <c r="AA525" s="27">
        <v>0</v>
      </c>
      <c r="AB525" s="27">
        <v>0</v>
      </c>
      <c r="AC525" s="27">
        <v>1</v>
      </c>
      <c r="AD525" s="27">
        <v>1</v>
      </c>
      <c r="AE525" s="184" t="s">
        <v>83</v>
      </c>
      <c r="AF525" s="184" t="s">
        <v>83</v>
      </c>
      <c r="AG525" s="184" t="s">
        <v>83</v>
      </c>
      <c r="AH525" s="184" t="s">
        <v>83</v>
      </c>
      <c r="AI525" s="27">
        <v>1</v>
      </c>
      <c r="AJ525" s="27"/>
      <c r="AK525" s="27">
        <v>1</v>
      </c>
      <c r="AL525" s="27">
        <v>1</v>
      </c>
      <c r="AM525" s="184" t="s">
        <v>83</v>
      </c>
      <c r="AN525" s="27">
        <v>1</v>
      </c>
      <c r="AO525" s="27">
        <v>1</v>
      </c>
      <c r="AP525" s="27">
        <v>1</v>
      </c>
    </row>
    <row r="526" spans="1:42">
      <c r="A526" s="163"/>
      <c r="B526" s="27" t="str">
        <f>物品!B527</f>
        <v>IL1K</v>
      </c>
      <c r="C526" s="27" t="s">
        <v>41</v>
      </c>
      <c r="D526" s="27" t="s">
        <v>81</v>
      </c>
      <c r="E526" s="27"/>
      <c r="F526" s="27"/>
      <c r="G526" s="27"/>
      <c r="H526" s="27" t="str">
        <f>VLOOKUP(LEFT(RIGHT(B526,5),4),物品!B:CU,2,FALSE)</f>
        <v>兑换：|CffFFC926高级经验丹|r</v>
      </c>
      <c r="I526" s="27" t="str">
        <f>VLOOKUP(B526,物品!B:CV,99,FALSE)</f>
        <v>|cffffcc00需求：|r钻石x6|n|n经验值|Cffffc926+80000|r</v>
      </c>
      <c r="J526" s="165" t="str">
        <f t="shared" ref="J526:J528" si="208">H526</f>
        <v>兑换：|CffFFC926高级经验丹|r</v>
      </c>
      <c r="K526" s="165" t="str">
        <f t="shared" ref="K526:K528" si="209">I526</f>
        <v>|cffffcc00需求：|r钻石x6|n|n经验值|Cffffc926+80000|r</v>
      </c>
      <c r="L526" s="27"/>
      <c r="M526" s="166" t="str">
        <f>VLOOKUP(LEFT(RIGHT(B526,5),4),物品!B:CU,20,FALSE)</f>
        <v>ReplaceableTextures\\CommandButtons\\BTNIN43.blp</v>
      </c>
      <c r="N526" s="184" t="s">
        <v>83</v>
      </c>
      <c r="O526" s="166" t="s">
        <v>98</v>
      </c>
      <c r="P526" s="27">
        <v>0</v>
      </c>
      <c r="Q526" s="27">
        <v>0</v>
      </c>
      <c r="R526" s="184" t="s">
        <v>83</v>
      </c>
      <c r="S526" s="184" t="s">
        <v>83</v>
      </c>
      <c r="T526" s="184" t="s">
        <v>83</v>
      </c>
      <c r="U526" s="184" t="s">
        <v>83</v>
      </c>
      <c r="V526" s="27"/>
      <c r="W526" s="27" t="s">
        <v>88</v>
      </c>
      <c r="X526" s="27">
        <v>0</v>
      </c>
      <c r="Y526" s="184" t="s">
        <v>83</v>
      </c>
      <c r="Z526" s="27">
        <v>0</v>
      </c>
      <c r="AA526" s="27">
        <v>0</v>
      </c>
      <c r="AB526" s="27">
        <v>0</v>
      </c>
      <c r="AC526" s="27">
        <v>1</v>
      </c>
      <c r="AD526" s="27">
        <v>1</v>
      </c>
      <c r="AE526" s="184" t="s">
        <v>83</v>
      </c>
      <c r="AF526" s="184" t="s">
        <v>83</v>
      </c>
      <c r="AG526" s="184" t="s">
        <v>83</v>
      </c>
      <c r="AH526" s="184" t="s">
        <v>83</v>
      </c>
      <c r="AI526" s="27">
        <v>1</v>
      </c>
      <c r="AJ526" s="27"/>
      <c r="AK526" s="27">
        <v>1</v>
      </c>
      <c r="AL526" s="27">
        <v>1</v>
      </c>
      <c r="AM526" s="184" t="s">
        <v>83</v>
      </c>
      <c r="AN526" s="27">
        <v>1</v>
      </c>
      <c r="AO526" s="27">
        <v>1</v>
      </c>
      <c r="AP526" s="27">
        <v>1</v>
      </c>
    </row>
    <row r="527" spans="1:42">
      <c r="A527" s="163"/>
      <c r="B527" s="27" t="str">
        <f>物品!B528</f>
        <v>IL2K</v>
      </c>
      <c r="C527" s="27" t="s">
        <v>41</v>
      </c>
      <c r="D527" s="27" t="s">
        <v>81</v>
      </c>
      <c r="E527" s="27"/>
      <c r="F527" s="27"/>
      <c r="G527" s="27"/>
      <c r="H527" s="27" t="str">
        <f>VLOOKUP(LEFT(RIGHT(B527,5),4),物品!B:CU,2,FALSE)</f>
        <v>兑换：|CffFFC926高级经验丹|r</v>
      </c>
      <c r="I527" s="27" t="str">
        <f>VLOOKUP(B527,物品!B:CV,99,FALSE)</f>
        <v>|cffffcc00需求：|r钻石x6|n|n经验值|Cffffc926+80000|r</v>
      </c>
      <c r="J527" s="165" t="str">
        <f t="shared" si="208"/>
        <v>兑换：|CffFFC926高级经验丹|r</v>
      </c>
      <c r="K527" s="165" t="str">
        <f t="shared" si="209"/>
        <v>|cffffcc00需求：|r钻石x6|n|n经验值|Cffffc926+80000|r</v>
      </c>
      <c r="L527" s="27"/>
      <c r="M527" s="166" t="str">
        <f>VLOOKUP(LEFT(RIGHT(B527,5),4),物品!B:CU,20,FALSE)</f>
        <v>ReplaceableTextures\\CommandButtons\\BTNIN43.blp</v>
      </c>
      <c r="N527" s="184" t="s">
        <v>83</v>
      </c>
      <c r="O527" s="166" t="s">
        <v>98</v>
      </c>
      <c r="P527" s="27">
        <v>1</v>
      </c>
      <c r="Q527" s="27">
        <v>0</v>
      </c>
      <c r="R527" s="184" t="s">
        <v>83</v>
      </c>
      <c r="S527" s="184" t="s">
        <v>83</v>
      </c>
      <c r="T527" s="184" t="s">
        <v>83</v>
      </c>
      <c r="U527" s="184" t="s">
        <v>83</v>
      </c>
      <c r="V527" s="27"/>
      <c r="W527" s="27" t="s">
        <v>88</v>
      </c>
      <c r="X527" s="27">
        <v>0</v>
      </c>
      <c r="Y527" s="184" t="s">
        <v>83</v>
      </c>
      <c r="Z527" s="27">
        <v>0</v>
      </c>
      <c r="AA527" s="27">
        <v>0</v>
      </c>
      <c r="AB527" s="27">
        <v>0</v>
      </c>
      <c r="AC527" s="27">
        <v>1</v>
      </c>
      <c r="AD527" s="27">
        <v>1</v>
      </c>
      <c r="AE527" s="184" t="s">
        <v>83</v>
      </c>
      <c r="AF527" s="184" t="s">
        <v>83</v>
      </c>
      <c r="AG527" s="184" t="s">
        <v>83</v>
      </c>
      <c r="AH527" s="184" t="s">
        <v>83</v>
      </c>
      <c r="AI527" s="27">
        <v>1</v>
      </c>
      <c r="AJ527" s="27"/>
      <c r="AK527" s="27">
        <v>1</v>
      </c>
      <c r="AL527" s="27">
        <v>1</v>
      </c>
      <c r="AM527" s="184" t="s">
        <v>83</v>
      </c>
      <c r="AN527" s="27">
        <v>1</v>
      </c>
      <c r="AO527" s="27">
        <v>1</v>
      </c>
      <c r="AP527" s="27">
        <v>1</v>
      </c>
    </row>
    <row r="528" spans="1:42">
      <c r="A528" s="163"/>
      <c r="B528" s="27" t="str">
        <f>物品!B529</f>
        <v>IL3K</v>
      </c>
      <c r="C528" s="27" t="s">
        <v>41</v>
      </c>
      <c r="D528" s="27" t="s">
        <v>81</v>
      </c>
      <c r="E528" s="27"/>
      <c r="F528" s="27"/>
      <c r="G528" s="27"/>
      <c r="H528" s="27" t="str">
        <f>VLOOKUP(LEFT(RIGHT(B528,5),4),物品!B:CU,2,FALSE)</f>
        <v>兑换：|CffFFC926高级经验丹|r</v>
      </c>
      <c r="I528" s="27" t="str">
        <f>VLOOKUP(B528,物品!B:CV,99,FALSE)</f>
        <v>|cffffcc00需求：|r钻石x6|n|n经验值|Cffffc926+80000|r</v>
      </c>
      <c r="J528" s="165" t="str">
        <f t="shared" si="208"/>
        <v>兑换：|CffFFC926高级经验丹|r</v>
      </c>
      <c r="K528" s="165" t="str">
        <f t="shared" si="209"/>
        <v>|cffffcc00需求：|r钻石x6|n|n经验值|Cffffc926+80000|r</v>
      </c>
      <c r="L528" s="27"/>
      <c r="M528" s="166" t="str">
        <f>VLOOKUP(LEFT(RIGHT(B528,5),4),物品!B:CU,20,FALSE)</f>
        <v>ReplaceableTextures\\CommandButtons\\BTNIN43.blp</v>
      </c>
      <c r="N528" s="184" t="s">
        <v>83</v>
      </c>
      <c r="O528" s="166" t="s">
        <v>98</v>
      </c>
      <c r="P528" s="27">
        <v>3</v>
      </c>
      <c r="Q528" s="27">
        <v>0</v>
      </c>
      <c r="R528" s="184" t="s">
        <v>83</v>
      </c>
      <c r="S528" s="184" t="s">
        <v>83</v>
      </c>
      <c r="T528" s="184" t="s">
        <v>83</v>
      </c>
      <c r="U528" s="184" t="s">
        <v>83</v>
      </c>
      <c r="V528" s="27"/>
      <c r="W528" s="27" t="s">
        <v>88</v>
      </c>
      <c r="X528" s="27">
        <v>0</v>
      </c>
      <c r="Y528" s="184" t="s">
        <v>83</v>
      </c>
      <c r="Z528" s="27">
        <v>0</v>
      </c>
      <c r="AA528" s="27">
        <v>0</v>
      </c>
      <c r="AB528" s="27">
        <v>0</v>
      </c>
      <c r="AC528" s="27">
        <v>1</v>
      </c>
      <c r="AD528" s="27">
        <v>1</v>
      </c>
      <c r="AE528" s="184" t="s">
        <v>83</v>
      </c>
      <c r="AF528" s="184" t="s">
        <v>83</v>
      </c>
      <c r="AG528" s="184" t="s">
        <v>83</v>
      </c>
      <c r="AH528" s="184" t="s">
        <v>83</v>
      </c>
      <c r="AI528" s="27">
        <v>1</v>
      </c>
      <c r="AJ528" s="27"/>
      <c r="AK528" s="27">
        <v>1</v>
      </c>
      <c r="AL528" s="27">
        <v>1</v>
      </c>
      <c r="AM528" s="184" t="s">
        <v>83</v>
      </c>
      <c r="AN528" s="27">
        <v>1</v>
      </c>
      <c r="AO528" s="27">
        <v>1</v>
      </c>
      <c r="AP528" s="27">
        <v>1</v>
      </c>
    </row>
    <row r="529" spans="1:42">
      <c r="A529" s="163"/>
      <c r="B529" s="27" t="str">
        <f>物品!B530</f>
        <v>IX0A</v>
      </c>
      <c r="C529" s="27" t="s">
        <v>41</v>
      </c>
      <c r="D529" s="27" t="s">
        <v>81</v>
      </c>
      <c r="E529" s="27"/>
      <c r="F529" s="27"/>
      <c r="G529" s="27"/>
      <c r="H529" s="27" t="str">
        <f>VLOOKUP(LEFT(RIGHT(B529,5),4),物品!B:CU,2,FALSE)</f>
        <v>|cffffffff1星任务|r</v>
      </c>
      <c r="I529" s="27" t="str">
        <f>VLOOKUP(B529,物品!B:CV,99,FALSE)</f>
        <v>|CffFFC926任务类型：|r|n普通|n|Cffffc926任务难度：|n|r一星|n|Cffffc926怪物数量：|n|r24个|n|n|Cffffc926挑战奖励：|r|n接受挑战时立即获得|Cffffc9265000~12888金币|r。</v>
      </c>
      <c r="J529" s="165" t="str">
        <f t="shared" ref="J529" si="210">H529</f>
        <v>|cffffffff1星任务|r</v>
      </c>
      <c r="K529" s="165" t="str">
        <f t="shared" ref="K529" si="211">I529</f>
        <v>|CffFFC926任务类型：|r|n普通|n|Cffffc926任务难度：|n|r一星|n|Cffffc926怪物数量：|n|r24个|n|n|Cffffc926挑战奖励：|r|n接受挑战时立即获得|Cffffc9265000~12888金币|r。</v>
      </c>
      <c r="L529" s="27"/>
      <c r="M529" s="166" t="str">
        <f>VLOOKUP(LEFT(RIGHT(B529,5),4),物品!B:CU,20,FALSE)</f>
        <v>ReplaceableTextures\\CommandButtons\\BTNIX01.blp</v>
      </c>
      <c r="N529" s="184" t="s">
        <v>83</v>
      </c>
      <c r="O529" s="166" t="s">
        <v>98</v>
      </c>
      <c r="P529" s="27">
        <v>0</v>
      </c>
      <c r="Q529" s="27">
        <v>0</v>
      </c>
      <c r="R529" s="184" t="s">
        <v>83</v>
      </c>
      <c r="S529" s="184" t="s">
        <v>83</v>
      </c>
      <c r="T529" s="184" t="s">
        <v>83</v>
      </c>
      <c r="U529" s="184" t="s">
        <v>83</v>
      </c>
      <c r="V529" s="27"/>
      <c r="W529" s="27" t="s">
        <v>88</v>
      </c>
      <c r="X529" s="27">
        <v>0</v>
      </c>
      <c r="Y529" s="184" t="s">
        <v>83</v>
      </c>
      <c r="Z529" s="27">
        <v>0</v>
      </c>
      <c r="AA529" s="27">
        <v>0</v>
      </c>
      <c r="AB529" s="27">
        <v>0</v>
      </c>
      <c r="AC529" s="27">
        <v>1</v>
      </c>
      <c r="AD529" s="27">
        <v>1</v>
      </c>
      <c r="AE529" s="184" t="s">
        <v>83</v>
      </c>
      <c r="AF529" s="184" t="s">
        <v>83</v>
      </c>
      <c r="AG529" s="184" t="s">
        <v>83</v>
      </c>
      <c r="AH529" s="184" t="s">
        <v>83</v>
      </c>
      <c r="AI529" s="27">
        <v>1</v>
      </c>
      <c r="AJ529" s="27"/>
      <c r="AK529" s="27">
        <v>1</v>
      </c>
      <c r="AL529" s="27">
        <v>1</v>
      </c>
      <c r="AM529" s="184" t="s">
        <v>83</v>
      </c>
      <c r="AN529" s="27">
        <v>1</v>
      </c>
      <c r="AO529" s="27">
        <v>1</v>
      </c>
      <c r="AP529" s="27">
        <v>1</v>
      </c>
    </row>
    <row r="530" spans="1:42">
      <c r="A530" s="163"/>
      <c r="B530" s="27" t="str">
        <f>物品!B531</f>
        <v>IX0B</v>
      </c>
      <c r="C530" s="27" t="s">
        <v>41</v>
      </c>
      <c r="D530" s="27" t="s">
        <v>81</v>
      </c>
      <c r="E530" s="27"/>
      <c r="F530" s="27"/>
      <c r="G530" s="27"/>
      <c r="H530" s="27" t="str">
        <f>VLOOKUP(LEFT(RIGHT(B530,5),4),物品!B:CU,2,FALSE)</f>
        <v>|Cff00FF7F2星任务|r</v>
      </c>
      <c r="I530" s="27" t="str">
        <f>VLOOKUP(B530,物品!B:CV,99,FALSE)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30" s="165" t="str">
        <f t="shared" ref="J530:J547" si="212">H530</f>
        <v>|Cff00FF7F2星任务|r</v>
      </c>
      <c r="K530" s="165" t="str">
        <f t="shared" ref="K530:K547" si="213">I530</f>
        <v>|CffFFC926任务类型：|r|n普通|n|Cffffc926任务难度：|n|r|Cff00ff7f二星|r|n|Cffffc926怪物数量：|n|r48个|n|n|Cffffc926挑战奖励：|r|n接受挑战时立即获得|Cffffc92616888~28888金币|r。</v>
      </c>
      <c r="L530" s="27"/>
      <c r="M530" s="166" t="str">
        <f>VLOOKUP(LEFT(RIGHT(B530,5),4),物品!B:CU,20,FALSE)</f>
        <v>ReplaceableTextures\\CommandButtons\\BTNIX02.blp</v>
      </c>
      <c r="N530" s="184" t="s">
        <v>83</v>
      </c>
      <c r="O530" s="166" t="s">
        <v>98</v>
      </c>
      <c r="P530" s="27">
        <v>0</v>
      </c>
      <c r="Q530" s="27">
        <v>0</v>
      </c>
      <c r="R530" s="184" t="s">
        <v>83</v>
      </c>
      <c r="S530" s="184" t="s">
        <v>83</v>
      </c>
      <c r="T530" s="184" t="s">
        <v>83</v>
      </c>
      <c r="U530" s="184" t="s">
        <v>83</v>
      </c>
      <c r="V530" s="27"/>
      <c r="W530" s="27" t="s">
        <v>88</v>
      </c>
      <c r="X530" s="27">
        <v>0</v>
      </c>
      <c r="Y530" s="184" t="s">
        <v>83</v>
      </c>
      <c r="Z530" s="27">
        <v>0</v>
      </c>
      <c r="AA530" s="27">
        <v>0</v>
      </c>
      <c r="AB530" s="27">
        <v>0</v>
      </c>
      <c r="AC530" s="27">
        <v>1</v>
      </c>
      <c r="AD530" s="27">
        <v>1</v>
      </c>
      <c r="AE530" s="184" t="s">
        <v>83</v>
      </c>
      <c r="AF530" s="184" t="s">
        <v>83</v>
      </c>
      <c r="AG530" s="184" t="s">
        <v>83</v>
      </c>
      <c r="AH530" s="184" t="s">
        <v>83</v>
      </c>
      <c r="AI530" s="27">
        <v>1</v>
      </c>
      <c r="AJ530" s="27"/>
      <c r="AK530" s="27">
        <v>1</v>
      </c>
      <c r="AL530" s="27">
        <v>1</v>
      </c>
      <c r="AM530" s="184" t="s">
        <v>83</v>
      </c>
      <c r="AN530" s="27">
        <v>1</v>
      </c>
      <c r="AO530" s="27">
        <v>1</v>
      </c>
      <c r="AP530" s="27">
        <v>1</v>
      </c>
    </row>
    <row r="531" spans="1:42">
      <c r="A531" s="163"/>
      <c r="B531" s="27" t="str">
        <f>物品!B532</f>
        <v>IX0C</v>
      </c>
      <c r="C531" s="27" t="s">
        <v>41</v>
      </c>
      <c r="D531" s="27" t="s">
        <v>81</v>
      </c>
      <c r="E531" s="27"/>
      <c r="F531" s="27"/>
      <c r="G531" s="27"/>
      <c r="H531" s="27" t="str">
        <f>VLOOKUP(LEFT(RIGHT(B531,5),4),物品!B:CU,2,FALSE)</f>
        <v>|Cff00BFFF3星任务|r</v>
      </c>
      <c r="I531" s="27" t="str">
        <f>VLOOKUP(B531,物品!B:CV,99,FALSE)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31" s="165" t="str">
        <f t="shared" si="212"/>
        <v>|Cff00BFFF3星任务|r</v>
      </c>
      <c r="K531" s="165" t="str">
        <f t="shared" si="213"/>
        <v>|CffFFC926任务类型：|r|n|Cff0088ff精英|r|n|Cffffc926任务难度：|n|r|Cff0088ff三星|r|n|Cffffc926怪物数量：|n|r80个|n|n|Cffffc926挑战奖励：|r|n接受挑战时立即获得|Cffffc92638888~88888金币|r。</v>
      </c>
      <c r="L531" s="27"/>
      <c r="M531" s="166" t="str">
        <f>VLOOKUP(LEFT(RIGHT(B531,5),4),物品!B:CU,20,FALSE)</f>
        <v>ReplaceableTextures\\CommandButtons\\BTNIX03.blp</v>
      </c>
      <c r="N531" s="184" t="s">
        <v>83</v>
      </c>
      <c r="O531" s="166" t="s">
        <v>98</v>
      </c>
      <c r="P531" s="27">
        <v>0</v>
      </c>
      <c r="Q531" s="27">
        <v>0</v>
      </c>
      <c r="R531" s="184" t="s">
        <v>83</v>
      </c>
      <c r="S531" s="184" t="s">
        <v>83</v>
      </c>
      <c r="T531" s="184" t="s">
        <v>83</v>
      </c>
      <c r="U531" s="184" t="s">
        <v>83</v>
      </c>
      <c r="V531" s="27"/>
      <c r="W531" s="27" t="s">
        <v>88</v>
      </c>
      <c r="X531" s="27">
        <v>0</v>
      </c>
      <c r="Y531" s="184" t="s">
        <v>83</v>
      </c>
      <c r="Z531" s="27">
        <v>0</v>
      </c>
      <c r="AA531" s="27">
        <v>0</v>
      </c>
      <c r="AB531" s="27">
        <v>0</v>
      </c>
      <c r="AC531" s="27">
        <v>1</v>
      </c>
      <c r="AD531" s="27">
        <v>1</v>
      </c>
      <c r="AE531" s="184" t="s">
        <v>83</v>
      </c>
      <c r="AF531" s="184" t="s">
        <v>83</v>
      </c>
      <c r="AG531" s="184" t="s">
        <v>83</v>
      </c>
      <c r="AH531" s="184" t="s">
        <v>83</v>
      </c>
      <c r="AI531" s="27">
        <v>1</v>
      </c>
      <c r="AJ531" s="27"/>
      <c r="AK531" s="27">
        <v>1</v>
      </c>
      <c r="AL531" s="27">
        <v>1</v>
      </c>
      <c r="AM531" s="184" t="s">
        <v>83</v>
      </c>
      <c r="AN531" s="27">
        <v>1</v>
      </c>
      <c r="AO531" s="27">
        <v>1</v>
      </c>
      <c r="AP531" s="27">
        <v>1</v>
      </c>
    </row>
    <row r="532" spans="1:42">
      <c r="A532" s="163"/>
      <c r="B532" s="27" t="str">
        <f>物品!B533</f>
        <v>IX0D</v>
      </c>
      <c r="C532" s="27" t="s">
        <v>41</v>
      </c>
      <c r="D532" s="27" t="s">
        <v>81</v>
      </c>
      <c r="E532" s="27"/>
      <c r="F532" s="27"/>
      <c r="G532" s="27"/>
      <c r="H532" s="27" t="str">
        <f>VLOOKUP(LEFT(RIGHT(B532,5),4),物品!B:CU,2,FALSE)</f>
        <v>|Cff00FF7F2星任务|r</v>
      </c>
      <c r="I532" s="27" t="str">
        <f>VLOOKUP(B532,物品!B:CV,99,FALSE)</f>
        <v>|CffFFC926任务类型：|r|n普通|n|Cffffc926任务难度：|n|r|Cff00ff7f二星|r|n|Cffffc926怪物数量：|n|r36个|n|n|Cffffc926挑战奖励：|r|n接受挑战时立即获得|Cffffc9265~15玄铁|r。</v>
      </c>
      <c r="J532" s="165" t="str">
        <f t="shared" si="212"/>
        <v>|Cff00FF7F2星任务|r</v>
      </c>
      <c r="K532" s="165" t="str">
        <f t="shared" si="213"/>
        <v>|CffFFC926任务类型：|r|n普通|n|Cffffc926任务难度：|n|r|Cff00ff7f二星|r|n|Cffffc926怪物数量：|n|r36个|n|n|Cffffc926挑战奖励：|r|n接受挑战时立即获得|Cffffc9265~15玄铁|r。</v>
      </c>
      <c r="L532" s="27"/>
      <c r="M532" s="166" t="str">
        <f>VLOOKUP(LEFT(RIGHT(B532,5),4),物品!B:CU,20,FALSE)</f>
        <v>ReplaceableTextures\\CommandButtons\\BTNIX02.blp</v>
      </c>
      <c r="N532" s="184" t="s">
        <v>83</v>
      </c>
      <c r="O532" s="166" t="s">
        <v>98</v>
      </c>
      <c r="P532" s="27">
        <v>0</v>
      </c>
      <c r="Q532" s="27">
        <v>0</v>
      </c>
      <c r="R532" s="184" t="s">
        <v>83</v>
      </c>
      <c r="S532" s="184" t="s">
        <v>83</v>
      </c>
      <c r="T532" s="184" t="s">
        <v>83</v>
      </c>
      <c r="U532" s="184" t="s">
        <v>83</v>
      </c>
      <c r="V532" s="27"/>
      <c r="W532" s="27" t="s">
        <v>88</v>
      </c>
      <c r="X532" s="27">
        <v>0</v>
      </c>
      <c r="Y532" s="184" t="s">
        <v>83</v>
      </c>
      <c r="Z532" s="27">
        <v>0</v>
      </c>
      <c r="AA532" s="27">
        <v>0</v>
      </c>
      <c r="AB532" s="27">
        <v>0</v>
      </c>
      <c r="AC532" s="27">
        <v>1</v>
      </c>
      <c r="AD532" s="27">
        <v>1</v>
      </c>
      <c r="AE532" s="184" t="s">
        <v>83</v>
      </c>
      <c r="AF532" s="184" t="s">
        <v>83</v>
      </c>
      <c r="AG532" s="184" t="s">
        <v>83</v>
      </c>
      <c r="AH532" s="184" t="s">
        <v>83</v>
      </c>
      <c r="AI532" s="27">
        <v>1</v>
      </c>
      <c r="AJ532" s="27"/>
      <c r="AK532" s="27">
        <v>1</v>
      </c>
      <c r="AL532" s="27">
        <v>1</v>
      </c>
      <c r="AM532" s="184" t="s">
        <v>83</v>
      </c>
      <c r="AN532" s="27">
        <v>1</v>
      </c>
      <c r="AO532" s="27">
        <v>1</v>
      </c>
      <c r="AP532" s="27">
        <v>1</v>
      </c>
    </row>
    <row r="533" spans="1:42">
      <c r="A533" s="163"/>
      <c r="B533" s="27" t="str">
        <f>物品!B534</f>
        <v>IX0E</v>
      </c>
      <c r="C533" s="27" t="s">
        <v>41</v>
      </c>
      <c r="D533" s="27" t="s">
        <v>81</v>
      </c>
      <c r="E533" s="27"/>
      <c r="F533" s="27"/>
      <c r="G533" s="27"/>
      <c r="H533" s="27" t="str">
        <f>VLOOKUP(LEFT(RIGHT(B533,5),4),物品!B:CU,2,FALSE)</f>
        <v>|Cff00BFFF3星任务|r</v>
      </c>
      <c r="I533" s="27" t="str">
        <f>VLOOKUP(B533,物品!B:CV,99,FALSE)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33" s="165" t="str">
        <f t="shared" si="212"/>
        <v>|Cff00BFFF3星任务|r</v>
      </c>
      <c r="K533" s="165" t="str">
        <f t="shared" si="213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33" s="27"/>
      <c r="M533" s="166" t="str">
        <f>VLOOKUP(LEFT(RIGHT(B533,5),4),物品!B:CU,20,FALSE)</f>
        <v>ReplaceableTextures\\CommandButtons\\BTNIX03.blp</v>
      </c>
      <c r="N533" s="184" t="s">
        <v>83</v>
      </c>
      <c r="O533" s="166" t="s">
        <v>98</v>
      </c>
      <c r="P533" s="27">
        <v>0</v>
      </c>
      <c r="Q533" s="27">
        <v>0</v>
      </c>
      <c r="R533" s="184" t="s">
        <v>83</v>
      </c>
      <c r="S533" s="184" t="s">
        <v>83</v>
      </c>
      <c r="T533" s="184" t="s">
        <v>83</v>
      </c>
      <c r="U533" s="184" t="s">
        <v>83</v>
      </c>
      <c r="V533" s="27"/>
      <c r="W533" s="27" t="s">
        <v>88</v>
      </c>
      <c r="X533" s="27">
        <v>0</v>
      </c>
      <c r="Y533" s="184" t="s">
        <v>83</v>
      </c>
      <c r="Z533" s="27">
        <v>0</v>
      </c>
      <c r="AA533" s="27">
        <v>0</v>
      </c>
      <c r="AB533" s="27">
        <v>0</v>
      </c>
      <c r="AC533" s="27">
        <v>1</v>
      </c>
      <c r="AD533" s="27">
        <v>1</v>
      </c>
      <c r="AE533" s="184" t="s">
        <v>83</v>
      </c>
      <c r="AF533" s="184" t="s">
        <v>83</v>
      </c>
      <c r="AG533" s="184" t="s">
        <v>83</v>
      </c>
      <c r="AH533" s="184" t="s">
        <v>83</v>
      </c>
      <c r="AI533" s="27">
        <v>1</v>
      </c>
      <c r="AJ533" s="27"/>
      <c r="AK533" s="27">
        <v>1</v>
      </c>
      <c r="AL533" s="27">
        <v>1</v>
      </c>
      <c r="AM533" s="184" t="s">
        <v>83</v>
      </c>
      <c r="AN533" s="27">
        <v>1</v>
      </c>
      <c r="AO533" s="27">
        <v>1</v>
      </c>
      <c r="AP533" s="27">
        <v>1</v>
      </c>
    </row>
    <row r="534" spans="1:42">
      <c r="A534" s="163"/>
      <c r="B534" s="27" t="str">
        <f>物品!B535</f>
        <v>IX0F</v>
      </c>
      <c r="C534" s="27" t="s">
        <v>41</v>
      </c>
      <c r="D534" s="27" t="s">
        <v>81</v>
      </c>
      <c r="E534" s="27"/>
      <c r="F534" s="27"/>
      <c r="G534" s="27"/>
      <c r="H534" s="27" t="str">
        <f>VLOOKUP(LEFT(RIGHT(B534,5),4),物品!B:CU,2,FALSE)</f>
        <v>|Cff00FF7F2星任务|r</v>
      </c>
      <c r="I534" s="27" t="str">
        <f>VLOOKUP(B534,物品!B:CV,99,FALSE)</f>
        <v>|CffFFC926任务类型：|r|n普通|n|Cffffc926任务难度：|n|r|Cff00ff7f二星|r|n|Cffffc926怪物数量：|n|r48个|n|n|Cffffc926挑战奖励：|r|n接受挑战时获得2个|Cffffc926中级附魔石|r</v>
      </c>
      <c r="J534" s="165" t="str">
        <f t="shared" si="212"/>
        <v>|Cff00FF7F2星任务|r</v>
      </c>
      <c r="K534" s="165" t="str">
        <f t="shared" si="213"/>
        <v>|CffFFC926任务类型：|r|n普通|n|Cffffc926任务难度：|n|r|Cff00ff7f二星|r|n|Cffffc926怪物数量：|n|r48个|n|n|Cffffc926挑战奖励：|r|n接受挑战时获得2个|Cffffc926中级附魔石|r</v>
      </c>
      <c r="L534" s="27"/>
      <c r="M534" s="166" t="str">
        <f>VLOOKUP(LEFT(RIGHT(B534,5),4),物品!B:CU,20,FALSE)</f>
        <v>ReplaceableTextures\\CommandButtons\\BTNIX02.blp</v>
      </c>
      <c r="N534" s="184" t="s">
        <v>83</v>
      </c>
      <c r="O534" s="166" t="s">
        <v>98</v>
      </c>
      <c r="P534" s="27">
        <v>0</v>
      </c>
      <c r="Q534" s="27">
        <v>0</v>
      </c>
      <c r="R534" s="184" t="s">
        <v>83</v>
      </c>
      <c r="S534" s="184" t="s">
        <v>83</v>
      </c>
      <c r="T534" s="184" t="s">
        <v>83</v>
      </c>
      <c r="U534" s="184" t="s">
        <v>83</v>
      </c>
      <c r="V534" s="27"/>
      <c r="W534" s="27" t="s">
        <v>88</v>
      </c>
      <c r="X534" s="27">
        <v>0</v>
      </c>
      <c r="Y534" s="184" t="s">
        <v>83</v>
      </c>
      <c r="Z534" s="27">
        <v>0</v>
      </c>
      <c r="AA534" s="27">
        <v>0</v>
      </c>
      <c r="AB534" s="27">
        <v>0</v>
      </c>
      <c r="AC534" s="27">
        <v>1</v>
      </c>
      <c r="AD534" s="27">
        <v>1</v>
      </c>
      <c r="AE534" s="184" t="s">
        <v>83</v>
      </c>
      <c r="AF534" s="184" t="s">
        <v>83</v>
      </c>
      <c r="AG534" s="184" t="s">
        <v>83</v>
      </c>
      <c r="AH534" s="184" t="s">
        <v>83</v>
      </c>
      <c r="AI534" s="27">
        <v>1</v>
      </c>
      <c r="AJ534" s="27"/>
      <c r="AK534" s="27">
        <v>1</v>
      </c>
      <c r="AL534" s="27">
        <v>1</v>
      </c>
      <c r="AM534" s="184" t="s">
        <v>83</v>
      </c>
      <c r="AN534" s="27">
        <v>1</v>
      </c>
      <c r="AO534" s="27">
        <v>1</v>
      </c>
      <c r="AP534" s="27">
        <v>1</v>
      </c>
    </row>
    <row r="535" spans="1:42">
      <c r="A535" s="163"/>
      <c r="B535" s="27" t="str">
        <f>物品!B536</f>
        <v>IX0G</v>
      </c>
      <c r="C535" s="27" t="s">
        <v>41</v>
      </c>
      <c r="D535" s="27" t="s">
        <v>81</v>
      </c>
      <c r="E535" s="27"/>
      <c r="F535" s="27"/>
      <c r="G535" s="27"/>
      <c r="H535" s="27" t="str">
        <f>VLOOKUP(LEFT(RIGHT(B535,5),4),物品!B:CU,2,FALSE)</f>
        <v>|cffffffff1星任务|r</v>
      </c>
      <c r="I535" s="27" t="str">
        <f>VLOOKUP(B535,物品!B:CV,99,FALSE)</f>
        <v>|CffFFC926任务类型：|r|n普通|n|Cffffc926任务难度：|n|r一星|n|Cffffc926怪物数量：|n|r24个|n|n|Cffffc926挑战奖励：|r|n接受挑战时获得1个|Cffffc926随机附魔石|r</v>
      </c>
      <c r="J535" s="165" t="str">
        <f t="shared" si="212"/>
        <v>|cffffffff1星任务|r</v>
      </c>
      <c r="K535" s="165" t="str">
        <f t="shared" si="213"/>
        <v>|CffFFC926任务类型：|r|n普通|n|Cffffc926任务难度：|n|r一星|n|Cffffc926怪物数量：|n|r24个|n|n|Cffffc926挑战奖励：|r|n接受挑战时获得1个|Cffffc926随机附魔石|r</v>
      </c>
      <c r="L535" s="27"/>
      <c r="M535" s="166" t="str">
        <f>VLOOKUP(LEFT(RIGHT(B535,5),4),物品!B:CU,20,FALSE)</f>
        <v>ReplaceableTextures\\CommandButtons\\BTNIX01.blp</v>
      </c>
      <c r="N535" s="184" t="s">
        <v>83</v>
      </c>
      <c r="O535" s="166" t="s">
        <v>98</v>
      </c>
      <c r="P535" s="27">
        <v>0</v>
      </c>
      <c r="Q535" s="27">
        <v>0</v>
      </c>
      <c r="R535" s="184" t="s">
        <v>83</v>
      </c>
      <c r="S535" s="184" t="s">
        <v>83</v>
      </c>
      <c r="T535" s="184" t="s">
        <v>83</v>
      </c>
      <c r="U535" s="184" t="s">
        <v>83</v>
      </c>
      <c r="V535" s="27"/>
      <c r="W535" s="27" t="s">
        <v>88</v>
      </c>
      <c r="X535" s="27">
        <v>0</v>
      </c>
      <c r="Y535" s="184" t="s">
        <v>83</v>
      </c>
      <c r="Z535" s="27">
        <v>0</v>
      </c>
      <c r="AA535" s="27">
        <v>0</v>
      </c>
      <c r="AB535" s="27">
        <v>0</v>
      </c>
      <c r="AC535" s="27">
        <v>1</v>
      </c>
      <c r="AD535" s="27">
        <v>1</v>
      </c>
      <c r="AE535" s="184" t="s">
        <v>83</v>
      </c>
      <c r="AF535" s="184" t="s">
        <v>83</v>
      </c>
      <c r="AG535" s="184" t="s">
        <v>83</v>
      </c>
      <c r="AH535" s="184" t="s">
        <v>83</v>
      </c>
      <c r="AI535" s="27">
        <v>1</v>
      </c>
      <c r="AJ535" s="27"/>
      <c r="AK535" s="27">
        <v>1</v>
      </c>
      <c r="AL535" s="27">
        <v>1</v>
      </c>
      <c r="AM535" s="184" t="s">
        <v>83</v>
      </c>
      <c r="AN535" s="27">
        <v>1</v>
      </c>
      <c r="AO535" s="27">
        <v>1</v>
      </c>
      <c r="AP535" s="27">
        <v>1</v>
      </c>
    </row>
    <row r="536" spans="1:42">
      <c r="A536" s="163"/>
      <c r="B536" s="27" t="str">
        <f>物品!B537</f>
        <v>IX0H</v>
      </c>
      <c r="C536" s="27" t="s">
        <v>41</v>
      </c>
      <c r="D536" s="27" t="s">
        <v>81</v>
      </c>
      <c r="E536" s="27"/>
      <c r="F536" s="27"/>
      <c r="G536" s="27"/>
      <c r="H536" s="27" t="str">
        <f>VLOOKUP(LEFT(RIGHT(B536,5),4),物品!B:CU,2,FALSE)</f>
        <v>|Cff00FF7F2星任务|r</v>
      </c>
      <c r="I536" s="27" t="str">
        <f>VLOOKUP(B536,物品!B:CV,99,FALSE)</f>
        <v>|CffFFC926任务类型：|r|n普通|n|Cffffc926任务难度：|n|r|Cff00ff7f二星|r|n|Cffffc926怪物数量：|n|r48个|n|n|Cffffc926挑战奖励：|r|n接受挑战时获得1个|Cffffc926补天石|r</v>
      </c>
      <c r="J536" s="165" t="str">
        <f t="shared" si="212"/>
        <v>|Cff00FF7F2星任务|r</v>
      </c>
      <c r="K536" s="165" t="str">
        <f t="shared" si="213"/>
        <v>|CffFFC926任务类型：|r|n普通|n|Cffffc926任务难度：|n|r|Cff00ff7f二星|r|n|Cffffc926怪物数量：|n|r48个|n|n|Cffffc926挑战奖励：|r|n接受挑战时获得1个|Cffffc926补天石|r</v>
      </c>
      <c r="L536" s="27"/>
      <c r="M536" s="166" t="str">
        <f>VLOOKUP(LEFT(RIGHT(B536,5),4),物品!B:CU,20,FALSE)</f>
        <v>ReplaceableTextures\\CommandButtons\\BTNIX02.blp</v>
      </c>
      <c r="N536" s="184" t="s">
        <v>83</v>
      </c>
      <c r="O536" s="166" t="s">
        <v>98</v>
      </c>
      <c r="P536" s="27">
        <v>0</v>
      </c>
      <c r="Q536" s="27">
        <v>0</v>
      </c>
      <c r="R536" s="184" t="s">
        <v>83</v>
      </c>
      <c r="S536" s="184" t="s">
        <v>83</v>
      </c>
      <c r="T536" s="184" t="s">
        <v>83</v>
      </c>
      <c r="U536" s="184" t="s">
        <v>83</v>
      </c>
      <c r="V536" s="27"/>
      <c r="W536" s="27" t="s">
        <v>88</v>
      </c>
      <c r="X536" s="27">
        <v>0</v>
      </c>
      <c r="Y536" s="184" t="s">
        <v>83</v>
      </c>
      <c r="Z536" s="27">
        <v>0</v>
      </c>
      <c r="AA536" s="27">
        <v>0</v>
      </c>
      <c r="AB536" s="27">
        <v>0</v>
      </c>
      <c r="AC536" s="27">
        <v>1</v>
      </c>
      <c r="AD536" s="27">
        <v>1</v>
      </c>
      <c r="AE536" s="184" t="s">
        <v>83</v>
      </c>
      <c r="AF536" s="184" t="s">
        <v>83</v>
      </c>
      <c r="AG536" s="184" t="s">
        <v>83</v>
      </c>
      <c r="AH536" s="184" t="s">
        <v>83</v>
      </c>
      <c r="AI536" s="27">
        <v>1</v>
      </c>
      <c r="AJ536" s="27"/>
      <c r="AK536" s="27">
        <v>1</v>
      </c>
      <c r="AL536" s="27">
        <v>1</v>
      </c>
      <c r="AM536" s="184" t="s">
        <v>83</v>
      </c>
      <c r="AN536" s="27">
        <v>1</v>
      </c>
      <c r="AO536" s="27">
        <v>1</v>
      </c>
      <c r="AP536" s="27">
        <v>1</v>
      </c>
    </row>
    <row r="537" spans="1:42">
      <c r="A537" s="163"/>
      <c r="B537" s="27" t="str">
        <f>物品!B538</f>
        <v>IX0I</v>
      </c>
      <c r="C537" s="27" t="s">
        <v>41</v>
      </c>
      <c r="D537" s="27" t="s">
        <v>81</v>
      </c>
      <c r="E537" s="27"/>
      <c r="F537" s="27"/>
      <c r="G537" s="27"/>
      <c r="H537" s="27" t="str">
        <f>VLOOKUP(LEFT(RIGHT(B537,5),4),物品!B:CU,2,FALSE)</f>
        <v>|CffBF00FF4星任务|r</v>
      </c>
      <c r="I537" s="27" t="str">
        <f>VLOOKUP(B537,物品!B:CV,99,FALSE)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37" s="165" t="str">
        <f t="shared" si="212"/>
        <v>|CffBF00FF4星任务|r</v>
      </c>
      <c r="K537" s="165" t="str">
        <f t="shared" si="213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37" s="27"/>
      <c r="M537" s="166" t="str">
        <f>VLOOKUP(LEFT(RIGHT(B537,5),4),物品!B:CU,20,FALSE)</f>
        <v>ReplaceableTextures\\CommandButtons\\BTNIX04.blp</v>
      </c>
      <c r="N537" s="184" t="s">
        <v>83</v>
      </c>
      <c r="O537" s="166" t="s">
        <v>98</v>
      </c>
      <c r="P537" s="27">
        <v>0</v>
      </c>
      <c r="Q537" s="27">
        <v>0</v>
      </c>
      <c r="R537" s="184" t="s">
        <v>83</v>
      </c>
      <c r="S537" s="184" t="s">
        <v>83</v>
      </c>
      <c r="T537" s="184" t="s">
        <v>83</v>
      </c>
      <c r="U537" s="184" t="s">
        <v>83</v>
      </c>
      <c r="V537" s="27"/>
      <c r="W537" s="27" t="s">
        <v>88</v>
      </c>
      <c r="X537" s="27">
        <v>0</v>
      </c>
      <c r="Y537" s="184" t="s">
        <v>83</v>
      </c>
      <c r="Z537" s="27">
        <v>0</v>
      </c>
      <c r="AA537" s="27">
        <v>0</v>
      </c>
      <c r="AB537" s="27">
        <v>0</v>
      </c>
      <c r="AC537" s="27">
        <v>1</v>
      </c>
      <c r="AD537" s="27">
        <v>1</v>
      </c>
      <c r="AE537" s="184" t="s">
        <v>83</v>
      </c>
      <c r="AF537" s="184" t="s">
        <v>83</v>
      </c>
      <c r="AG537" s="184" t="s">
        <v>83</v>
      </c>
      <c r="AH537" s="184" t="s">
        <v>83</v>
      </c>
      <c r="AI537" s="27">
        <v>1</v>
      </c>
      <c r="AJ537" s="27"/>
      <c r="AK537" s="27">
        <v>1</v>
      </c>
      <c r="AL537" s="27">
        <v>1</v>
      </c>
      <c r="AM537" s="184" t="s">
        <v>83</v>
      </c>
      <c r="AN537" s="27">
        <v>1</v>
      </c>
      <c r="AO537" s="27">
        <v>1</v>
      </c>
      <c r="AP537" s="27">
        <v>1</v>
      </c>
    </row>
    <row r="538" spans="1:42">
      <c r="A538" s="163"/>
      <c r="B538" s="27" t="str">
        <f>物品!B539</f>
        <v>IX0J</v>
      </c>
      <c r="C538" s="27" t="s">
        <v>41</v>
      </c>
      <c r="D538" s="27" t="s">
        <v>81</v>
      </c>
      <c r="E538" s="27"/>
      <c r="F538" s="27"/>
      <c r="G538" s="27"/>
      <c r="H538" s="27" t="str">
        <f>VLOOKUP(LEFT(RIGHT(B538,5),4),物品!B:CU,2,FALSE)</f>
        <v>|Cff00FF7F2星任务|r</v>
      </c>
      <c r="I538" s="27" t="str">
        <f>VLOOKUP(B538,物品!B:CV,99,FALSE)</f>
        <v>|CffFFC926任务类型：|r|n普通|n|Cffffc926任务难度：|n|r|Cff00ff7f二星|r|n|Cffffc926怪物数量：|n|r48个|n|n|Cffffc926挑战奖励：|r|n接受挑战时获得1个|Cffff00ff先天神器法宝|r</v>
      </c>
      <c r="J538" s="165" t="str">
        <f t="shared" si="212"/>
        <v>|Cff00FF7F2星任务|r</v>
      </c>
      <c r="K538" s="165" t="str">
        <f t="shared" si="213"/>
        <v>|CffFFC926任务类型：|r|n普通|n|Cffffc926任务难度：|n|r|Cff00ff7f二星|r|n|Cffffc926怪物数量：|n|r48个|n|n|Cffffc926挑战奖励：|r|n接受挑战时获得1个|Cffff00ff先天神器法宝|r</v>
      </c>
      <c r="L538" s="27"/>
      <c r="M538" s="166" t="str">
        <f>VLOOKUP(LEFT(RIGHT(B538,5),4),物品!B:CU,20,FALSE)</f>
        <v>ReplaceableTextures\\CommandButtons\\BTNIX02.blp</v>
      </c>
      <c r="N538" s="184" t="s">
        <v>83</v>
      </c>
      <c r="O538" s="166" t="s">
        <v>98</v>
      </c>
      <c r="P538" s="27">
        <v>0</v>
      </c>
      <c r="Q538" s="27">
        <v>0</v>
      </c>
      <c r="R538" s="184" t="s">
        <v>83</v>
      </c>
      <c r="S538" s="184" t="s">
        <v>83</v>
      </c>
      <c r="T538" s="184" t="s">
        <v>83</v>
      </c>
      <c r="U538" s="184" t="s">
        <v>83</v>
      </c>
      <c r="V538" s="27"/>
      <c r="W538" s="27" t="s">
        <v>88</v>
      </c>
      <c r="X538" s="27">
        <v>0</v>
      </c>
      <c r="Y538" s="184" t="s">
        <v>83</v>
      </c>
      <c r="Z538" s="27">
        <v>0</v>
      </c>
      <c r="AA538" s="27">
        <v>0</v>
      </c>
      <c r="AB538" s="27">
        <v>0</v>
      </c>
      <c r="AC538" s="27">
        <v>1</v>
      </c>
      <c r="AD538" s="27">
        <v>1</v>
      </c>
      <c r="AE538" s="184" t="s">
        <v>83</v>
      </c>
      <c r="AF538" s="184" t="s">
        <v>83</v>
      </c>
      <c r="AG538" s="184" t="s">
        <v>83</v>
      </c>
      <c r="AH538" s="184" t="s">
        <v>83</v>
      </c>
      <c r="AI538" s="27">
        <v>1</v>
      </c>
      <c r="AJ538" s="27"/>
      <c r="AK538" s="27">
        <v>1</v>
      </c>
      <c r="AL538" s="27">
        <v>1</v>
      </c>
      <c r="AM538" s="184" t="s">
        <v>83</v>
      </c>
      <c r="AN538" s="27">
        <v>1</v>
      </c>
      <c r="AO538" s="27">
        <v>1</v>
      </c>
      <c r="AP538" s="27">
        <v>1</v>
      </c>
    </row>
    <row r="539" spans="1:42">
      <c r="A539" s="163"/>
      <c r="B539" s="27" t="str">
        <f>物品!B540</f>
        <v>IX0K</v>
      </c>
      <c r="C539" s="27" t="s">
        <v>41</v>
      </c>
      <c r="D539" s="27" t="s">
        <v>81</v>
      </c>
      <c r="E539" s="27"/>
      <c r="F539" s="27"/>
      <c r="G539" s="27"/>
      <c r="H539" s="27" t="str">
        <f>VLOOKUP(LEFT(RIGHT(B539,5),4),物品!B:CU,2,FALSE)</f>
        <v>|Cff00BFFF3星任务|r</v>
      </c>
      <c r="I539" s="27" t="str">
        <f>VLOOKUP(B539,物品!B:CV,99,FALSE)</f>
        <v>|CffFFC926任务类型：|r|n普通|n|Cffffc926任务难度：|n|r|Cff007fff三星|r|n|Cffffc926怪物数量：|n|r80个|n|n|Cffffc926挑战奖励：|r|n接受挑战时获得1个|Cffffc926随机品质法宝|r</v>
      </c>
      <c r="J539" s="165" t="str">
        <f t="shared" si="212"/>
        <v>|Cff00BFFF3星任务|r</v>
      </c>
      <c r="K539" s="165" t="str">
        <f t="shared" si="213"/>
        <v>|CffFFC926任务类型：|r|n普通|n|Cffffc926任务难度：|n|r|Cff007fff三星|r|n|Cffffc926怪物数量：|n|r80个|n|n|Cffffc926挑战奖励：|r|n接受挑战时获得1个|Cffffc926随机品质法宝|r</v>
      </c>
      <c r="L539" s="27"/>
      <c r="M539" s="166" t="str">
        <f>VLOOKUP(LEFT(RIGHT(B539,5),4),物品!B:CU,20,FALSE)</f>
        <v>ReplaceableTextures\\CommandButtons\\BTNIX03.blp</v>
      </c>
      <c r="N539" s="184" t="s">
        <v>83</v>
      </c>
      <c r="O539" s="166" t="s">
        <v>98</v>
      </c>
      <c r="P539" s="27">
        <v>0</v>
      </c>
      <c r="Q539" s="27">
        <v>0</v>
      </c>
      <c r="R539" s="184" t="s">
        <v>83</v>
      </c>
      <c r="S539" s="184" t="s">
        <v>83</v>
      </c>
      <c r="T539" s="184" t="s">
        <v>83</v>
      </c>
      <c r="U539" s="184" t="s">
        <v>83</v>
      </c>
      <c r="V539" s="27"/>
      <c r="W539" s="27" t="s">
        <v>88</v>
      </c>
      <c r="X539" s="27">
        <v>0</v>
      </c>
      <c r="Y539" s="184" t="s">
        <v>83</v>
      </c>
      <c r="Z539" s="27">
        <v>0</v>
      </c>
      <c r="AA539" s="27">
        <v>0</v>
      </c>
      <c r="AB539" s="27">
        <v>0</v>
      </c>
      <c r="AC539" s="27">
        <v>1</v>
      </c>
      <c r="AD539" s="27">
        <v>1</v>
      </c>
      <c r="AE539" s="184" t="s">
        <v>83</v>
      </c>
      <c r="AF539" s="184" t="s">
        <v>83</v>
      </c>
      <c r="AG539" s="184" t="s">
        <v>83</v>
      </c>
      <c r="AH539" s="184" t="s">
        <v>83</v>
      </c>
      <c r="AI539" s="27">
        <v>1</v>
      </c>
      <c r="AJ539" s="27"/>
      <c r="AK539" s="27">
        <v>1</v>
      </c>
      <c r="AL539" s="27">
        <v>1</v>
      </c>
      <c r="AM539" s="184" t="s">
        <v>83</v>
      </c>
      <c r="AN539" s="27">
        <v>1</v>
      </c>
      <c r="AO539" s="27">
        <v>1</v>
      </c>
      <c r="AP539" s="27">
        <v>1</v>
      </c>
    </row>
    <row r="540" spans="1:42">
      <c r="A540" s="163"/>
      <c r="B540" s="27" t="str">
        <f>物品!B541</f>
        <v>IX0L</v>
      </c>
      <c r="C540" s="27" t="s">
        <v>41</v>
      </c>
      <c r="D540" s="27" t="s">
        <v>81</v>
      </c>
      <c r="E540" s="27"/>
      <c r="F540" s="27"/>
      <c r="G540" s="27"/>
      <c r="H540" s="27" t="str">
        <f>VLOOKUP(LEFT(RIGHT(B540,5),4),物品!B:CU,2,FALSE)</f>
        <v>|CffFFC9265星任务|r</v>
      </c>
      <c r="I540" s="27" t="str">
        <f>VLOOKUP(B540,物品!B:CV,99,FALSE)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40" s="165" t="str">
        <f t="shared" si="212"/>
        <v>|CffFFC9265星任务|r</v>
      </c>
      <c r="K540" s="165" t="str">
        <f t="shared" si="213"/>
        <v>|CffFFC926任务类型：|r|n|Cff0088ff精英|r|n|Cffffc926任务难度：|n五星|r|n|Cffffc926怪物数量：|n|r120个|n|n|Cffffc926挑战奖励：|r|n接受挑战时获得1个|Cffffc926造化至宝法宝|r。</v>
      </c>
      <c r="L540" s="27"/>
      <c r="M540" s="166" t="str">
        <f>VLOOKUP(LEFT(RIGHT(B540,5),4),物品!B:CU,20,FALSE)</f>
        <v>ReplaceableTextures\\CommandButtons\\BTNIX05.blp</v>
      </c>
      <c r="N540" s="184" t="s">
        <v>83</v>
      </c>
      <c r="O540" s="166" t="s">
        <v>98</v>
      </c>
      <c r="P540" s="27">
        <v>0</v>
      </c>
      <c r="Q540" s="27">
        <v>0</v>
      </c>
      <c r="R540" s="184" t="s">
        <v>83</v>
      </c>
      <c r="S540" s="184" t="s">
        <v>83</v>
      </c>
      <c r="T540" s="184" t="s">
        <v>83</v>
      </c>
      <c r="U540" s="184" t="s">
        <v>83</v>
      </c>
      <c r="V540" s="27"/>
      <c r="W540" s="27" t="s">
        <v>88</v>
      </c>
      <c r="X540" s="27">
        <v>0</v>
      </c>
      <c r="Y540" s="184" t="s">
        <v>83</v>
      </c>
      <c r="Z540" s="27">
        <v>0</v>
      </c>
      <c r="AA540" s="27">
        <v>0</v>
      </c>
      <c r="AB540" s="27">
        <v>0</v>
      </c>
      <c r="AC540" s="27">
        <v>1</v>
      </c>
      <c r="AD540" s="27">
        <v>1</v>
      </c>
      <c r="AE540" s="184" t="s">
        <v>83</v>
      </c>
      <c r="AF540" s="184" t="s">
        <v>83</v>
      </c>
      <c r="AG540" s="184" t="s">
        <v>83</v>
      </c>
      <c r="AH540" s="184" t="s">
        <v>83</v>
      </c>
      <c r="AI540" s="27">
        <v>1</v>
      </c>
      <c r="AJ540" s="27"/>
      <c r="AK540" s="27">
        <v>1</v>
      </c>
      <c r="AL540" s="27">
        <v>1</v>
      </c>
      <c r="AM540" s="184" t="s">
        <v>83</v>
      </c>
      <c r="AN540" s="27">
        <v>1</v>
      </c>
      <c r="AO540" s="27">
        <v>1</v>
      </c>
      <c r="AP540" s="27">
        <v>1</v>
      </c>
    </row>
    <row r="541" spans="1:42">
      <c r="A541" s="163"/>
      <c r="B541" s="27" t="str">
        <f>物品!B542</f>
        <v>IX0M</v>
      </c>
      <c r="C541" s="27" t="s">
        <v>41</v>
      </c>
      <c r="D541" s="27" t="s">
        <v>81</v>
      </c>
      <c r="E541" s="27"/>
      <c r="F541" s="27"/>
      <c r="G541" s="27"/>
      <c r="H541" s="27" t="str">
        <f>VLOOKUP(LEFT(RIGHT(B541,5),4),物品!B:CU,2,FALSE)</f>
        <v>|CffFF00006星任务|r</v>
      </c>
      <c r="I541" s="27" t="str">
        <f>VLOOKUP(B541,物品!B:CV,99,FALSE)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41" s="165" t="str">
        <f t="shared" si="212"/>
        <v>|CffFF00006星任务|r</v>
      </c>
      <c r="K541" s="165" t="str">
        <f t="shared" si="213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41" s="27"/>
      <c r="M541" s="166" t="str">
        <f>VLOOKUP(LEFT(RIGHT(B541,5),4),物品!B:CU,20,FALSE)</f>
        <v>ReplaceableTextures\\CommandButtons\\BTNIX06.blp</v>
      </c>
      <c r="N541" s="184" t="s">
        <v>83</v>
      </c>
      <c r="O541" s="166" t="s">
        <v>98</v>
      </c>
      <c r="P541" s="27">
        <v>0</v>
      </c>
      <c r="Q541" s="27">
        <v>0</v>
      </c>
      <c r="R541" s="184" t="s">
        <v>83</v>
      </c>
      <c r="S541" s="184" t="s">
        <v>83</v>
      </c>
      <c r="T541" s="184" t="s">
        <v>83</v>
      </c>
      <c r="U541" s="184" t="s">
        <v>83</v>
      </c>
      <c r="V541" s="27"/>
      <c r="W541" s="27" t="s">
        <v>88</v>
      </c>
      <c r="X541" s="27">
        <v>0</v>
      </c>
      <c r="Y541" s="184" t="s">
        <v>83</v>
      </c>
      <c r="Z541" s="27">
        <v>0</v>
      </c>
      <c r="AA541" s="27">
        <v>0</v>
      </c>
      <c r="AB541" s="27">
        <v>0</v>
      </c>
      <c r="AC541" s="27">
        <v>1</v>
      </c>
      <c r="AD541" s="27">
        <v>1</v>
      </c>
      <c r="AE541" s="184" t="s">
        <v>83</v>
      </c>
      <c r="AF541" s="184" t="s">
        <v>83</v>
      </c>
      <c r="AG541" s="184" t="s">
        <v>83</v>
      </c>
      <c r="AH541" s="184" t="s">
        <v>83</v>
      </c>
      <c r="AI541" s="27">
        <v>1</v>
      </c>
      <c r="AJ541" s="27"/>
      <c r="AK541" s="27">
        <v>1</v>
      </c>
      <c r="AL541" s="27">
        <v>1</v>
      </c>
      <c r="AM541" s="184" t="s">
        <v>83</v>
      </c>
      <c r="AN541" s="27">
        <v>1</v>
      </c>
      <c r="AO541" s="27">
        <v>1</v>
      </c>
      <c r="AP541" s="27">
        <v>1</v>
      </c>
    </row>
    <row r="542" spans="1:42">
      <c r="A542" s="163"/>
      <c r="B542" s="27" t="str">
        <f>物品!B543</f>
        <v>IX0N</v>
      </c>
      <c r="C542" s="27" t="s">
        <v>41</v>
      </c>
      <c r="D542" s="27" t="s">
        <v>81</v>
      </c>
      <c r="E542" s="27"/>
      <c r="F542" s="27"/>
      <c r="G542" s="27"/>
      <c r="H542" s="27" t="str">
        <f>VLOOKUP(LEFT(RIGHT(B542,5),4),物品!B:CU,2,FALSE)</f>
        <v>|Cff00FF7F2星任务|r</v>
      </c>
      <c r="I542" s="27" t="str">
        <f>VLOOKUP(B542,物品!B:CV,99,FALSE)</f>
        <v>|CffFFC926任务类型：|r|n普通|n|Cffffc926任务难度：|n|r|Cff00ff7f二星|r|n|Cffffc926怪物数量：|n|r48个|n|n|Cffffc926挑战奖励：|r|n接受挑战时获得1个|Cffffc926炽星魔盒|r</v>
      </c>
      <c r="J542" s="165" t="str">
        <f t="shared" si="212"/>
        <v>|Cff00FF7F2星任务|r</v>
      </c>
      <c r="K542" s="165" t="str">
        <f t="shared" si="213"/>
        <v>|CffFFC926任务类型：|r|n普通|n|Cffffc926任务难度：|n|r|Cff00ff7f二星|r|n|Cffffc926怪物数量：|n|r48个|n|n|Cffffc926挑战奖励：|r|n接受挑战时获得1个|Cffffc926炽星魔盒|r</v>
      </c>
      <c r="L542" s="27"/>
      <c r="M542" s="166" t="str">
        <f>VLOOKUP(LEFT(RIGHT(B542,5),4),物品!B:CU,20,FALSE)</f>
        <v>ReplaceableTextures\\CommandButtons\\BTNIX02.blp</v>
      </c>
      <c r="N542" s="184" t="s">
        <v>83</v>
      </c>
      <c r="O542" s="166" t="s">
        <v>98</v>
      </c>
      <c r="P542" s="27">
        <v>0</v>
      </c>
      <c r="Q542" s="27">
        <v>0</v>
      </c>
      <c r="R542" s="184" t="s">
        <v>83</v>
      </c>
      <c r="S542" s="184" t="s">
        <v>83</v>
      </c>
      <c r="T542" s="184" t="s">
        <v>83</v>
      </c>
      <c r="U542" s="184" t="s">
        <v>83</v>
      </c>
      <c r="V542" s="27"/>
      <c r="W542" s="27" t="s">
        <v>88</v>
      </c>
      <c r="X542" s="27">
        <v>0</v>
      </c>
      <c r="Y542" s="184" t="s">
        <v>83</v>
      </c>
      <c r="Z542" s="27">
        <v>0</v>
      </c>
      <c r="AA542" s="27">
        <v>0</v>
      </c>
      <c r="AB542" s="27">
        <v>0</v>
      </c>
      <c r="AC542" s="27">
        <v>1</v>
      </c>
      <c r="AD542" s="27">
        <v>1</v>
      </c>
      <c r="AE542" s="184" t="s">
        <v>83</v>
      </c>
      <c r="AF542" s="184" t="s">
        <v>83</v>
      </c>
      <c r="AG542" s="184" t="s">
        <v>83</v>
      </c>
      <c r="AH542" s="184" t="s">
        <v>83</v>
      </c>
      <c r="AI542" s="27">
        <v>1</v>
      </c>
      <c r="AJ542" s="27"/>
      <c r="AK542" s="27">
        <v>1</v>
      </c>
      <c r="AL542" s="27">
        <v>1</v>
      </c>
      <c r="AM542" s="184" t="s">
        <v>83</v>
      </c>
      <c r="AN542" s="27">
        <v>1</v>
      </c>
      <c r="AO542" s="27">
        <v>1</v>
      </c>
      <c r="AP542" s="27">
        <v>1</v>
      </c>
    </row>
    <row r="543" spans="1:42">
      <c r="A543" s="163"/>
      <c r="B543" s="27" t="str">
        <f>物品!B544</f>
        <v>IX0O</v>
      </c>
      <c r="C543" s="27" t="s">
        <v>41</v>
      </c>
      <c r="D543" s="27" t="s">
        <v>81</v>
      </c>
      <c r="E543" s="27"/>
      <c r="F543" s="27"/>
      <c r="G543" s="27"/>
      <c r="H543" s="27" t="str">
        <f>VLOOKUP(LEFT(RIGHT(B543,5),4),物品!B:CU,2,FALSE)</f>
        <v>|cffffffff1星任务|r</v>
      </c>
      <c r="I543" s="27" t="str">
        <f>VLOOKUP(B543,物品!B:CV,99,FALSE)</f>
        <v>|CffFFC926任务类型：|r|n普通|n|Cffffc926任务难度：|n|r一星|n|Cffffc926怪物数量：|n|r24个|n|n|Cffffc926挑战奖励：|r|n接受挑战时获得|Cffffc9268888~12888经验|r。</v>
      </c>
      <c r="J543" s="165" t="str">
        <f t="shared" si="212"/>
        <v>|cffffffff1星任务|r</v>
      </c>
      <c r="K543" s="165" t="str">
        <f t="shared" si="213"/>
        <v>|CffFFC926任务类型：|r|n普通|n|Cffffc926任务难度：|n|r一星|n|Cffffc926怪物数量：|n|r24个|n|n|Cffffc926挑战奖励：|r|n接受挑战时获得|Cffffc9268888~12888经验|r。</v>
      </c>
      <c r="L543" s="27"/>
      <c r="M543" s="166" t="str">
        <f>VLOOKUP(LEFT(RIGHT(B543,5),4),物品!B:CU,20,FALSE)</f>
        <v>ReplaceableTextures\\CommandButtons\\BTNIX01.blp</v>
      </c>
      <c r="N543" s="184" t="s">
        <v>83</v>
      </c>
      <c r="O543" s="166" t="s">
        <v>98</v>
      </c>
      <c r="P543" s="27">
        <v>0</v>
      </c>
      <c r="Q543" s="27">
        <v>0</v>
      </c>
      <c r="R543" s="184" t="s">
        <v>83</v>
      </c>
      <c r="S543" s="184" t="s">
        <v>83</v>
      </c>
      <c r="T543" s="184" t="s">
        <v>83</v>
      </c>
      <c r="U543" s="184" t="s">
        <v>83</v>
      </c>
      <c r="V543" s="27"/>
      <c r="W543" s="27" t="s">
        <v>88</v>
      </c>
      <c r="X543" s="27">
        <v>0</v>
      </c>
      <c r="Y543" s="184" t="s">
        <v>83</v>
      </c>
      <c r="Z543" s="27">
        <v>0</v>
      </c>
      <c r="AA543" s="27">
        <v>0</v>
      </c>
      <c r="AB543" s="27">
        <v>0</v>
      </c>
      <c r="AC543" s="27">
        <v>1</v>
      </c>
      <c r="AD543" s="27">
        <v>1</v>
      </c>
      <c r="AE543" s="184" t="s">
        <v>83</v>
      </c>
      <c r="AF543" s="184" t="s">
        <v>83</v>
      </c>
      <c r="AG543" s="184" t="s">
        <v>83</v>
      </c>
      <c r="AH543" s="184" t="s">
        <v>83</v>
      </c>
      <c r="AI543" s="27">
        <v>1</v>
      </c>
      <c r="AJ543" s="27"/>
      <c r="AK543" s="27">
        <v>1</v>
      </c>
      <c r="AL543" s="27">
        <v>1</v>
      </c>
      <c r="AM543" s="184" t="s">
        <v>83</v>
      </c>
      <c r="AN543" s="27">
        <v>1</v>
      </c>
      <c r="AO543" s="27">
        <v>1</v>
      </c>
      <c r="AP543" s="27">
        <v>1</v>
      </c>
    </row>
    <row r="544" spans="1:42">
      <c r="A544" s="163"/>
      <c r="B544" s="27" t="str">
        <f>物品!B545</f>
        <v>IX0P</v>
      </c>
      <c r="C544" s="27" t="s">
        <v>41</v>
      </c>
      <c r="D544" s="27" t="s">
        <v>81</v>
      </c>
      <c r="E544" s="27"/>
      <c r="F544" s="27"/>
      <c r="G544" s="27"/>
      <c r="H544" s="27" t="str">
        <f>VLOOKUP(LEFT(RIGHT(B544,5),4),物品!B:CU,2,FALSE)</f>
        <v>|Cff00FF7F2星任务|r</v>
      </c>
      <c r="I544" s="27" t="str">
        <f>VLOOKUP(B544,物品!B:CV,99,FALSE)</f>
        <v>|CffFFC926任务类型：|r|n普通|n|Cffffc926任务难度：|n|r|Cff00ff7f二星|r|n|Cffffc926怪物数量：|n|r48个|n|n|Cffffc926挑战奖励：|r|n接受挑战时获得|Cffffc92616888~22888经验|r。</v>
      </c>
      <c r="J544" s="165" t="str">
        <f t="shared" si="212"/>
        <v>|Cff00FF7F2星任务|r</v>
      </c>
      <c r="K544" s="165" t="str">
        <f t="shared" si="213"/>
        <v>|CffFFC926任务类型：|r|n普通|n|Cffffc926任务难度：|n|r|Cff00ff7f二星|r|n|Cffffc926怪物数量：|n|r48个|n|n|Cffffc926挑战奖励：|r|n接受挑战时获得|Cffffc92616888~22888经验|r。</v>
      </c>
      <c r="L544" s="27"/>
      <c r="M544" s="166" t="str">
        <f>VLOOKUP(LEFT(RIGHT(B544,5),4),物品!B:CU,20,FALSE)</f>
        <v>ReplaceableTextures\\CommandButtons\\BTNIX02.blp</v>
      </c>
      <c r="N544" s="184" t="s">
        <v>83</v>
      </c>
      <c r="O544" s="166" t="s">
        <v>98</v>
      </c>
      <c r="P544" s="27">
        <v>0</v>
      </c>
      <c r="Q544" s="27">
        <v>0</v>
      </c>
      <c r="R544" s="184" t="s">
        <v>83</v>
      </c>
      <c r="S544" s="184" t="s">
        <v>83</v>
      </c>
      <c r="T544" s="184" t="s">
        <v>83</v>
      </c>
      <c r="U544" s="184" t="s">
        <v>83</v>
      </c>
      <c r="V544" s="27"/>
      <c r="W544" s="27" t="s">
        <v>88</v>
      </c>
      <c r="X544" s="27">
        <v>0</v>
      </c>
      <c r="Y544" s="184" t="s">
        <v>83</v>
      </c>
      <c r="Z544" s="27">
        <v>0</v>
      </c>
      <c r="AA544" s="27">
        <v>0</v>
      </c>
      <c r="AB544" s="27">
        <v>0</v>
      </c>
      <c r="AC544" s="27">
        <v>1</v>
      </c>
      <c r="AD544" s="27">
        <v>1</v>
      </c>
      <c r="AE544" s="184" t="s">
        <v>83</v>
      </c>
      <c r="AF544" s="184" t="s">
        <v>83</v>
      </c>
      <c r="AG544" s="184" t="s">
        <v>83</v>
      </c>
      <c r="AH544" s="184" t="s">
        <v>83</v>
      </c>
      <c r="AI544" s="27">
        <v>1</v>
      </c>
      <c r="AJ544" s="27"/>
      <c r="AK544" s="27">
        <v>1</v>
      </c>
      <c r="AL544" s="27">
        <v>1</v>
      </c>
      <c r="AM544" s="184" t="s">
        <v>83</v>
      </c>
      <c r="AN544" s="27">
        <v>1</v>
      </c>
      <c r="AO544" s="27">
        <v>1</v>
      </c>
      <c r="AP544" s="27">
        <v>1</v>
      </c>
    </row>
    <row r="545" spans="1:42">
      <c r="A545" s="163"/>
      <c r="B545" s="27" t="str">
        <f>物品!B546</f>
        <v>IX0Q</v>
      </c>
      <c r="C545" s="27" t="s">
        <v>41</v>
      </c>
      <c r="D545" s="27" t="s">
        <v>81</v>
      </c>
      <c r="E545" s="27"/>
      <c r="F545" s="27"/>
      <c r="G545" s="27"/>
      <c r="H545" s="27" t="str">
        <f>VLOOKUP(LEFT(RIGHT(B545,5),4),物品!B:CU,2,FALSE)</f>
        <v>|Cff00BFFF3星任务|r</v>
      </c>
      <c r="I545" s="27" t="str">
        <f>VLOOKUP(B545,物品!B:CV,99,FALSE)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45" s="165" t="str">
        <f t="shared" si="212"/>
        <v>|Cff00BFFF3星任务|r</v>
      </c>
      <c r="K545" s="165" t="str">
        <f t="shared" si="213"/>
        <v>|CffFFC926任务类型：|r|n|Cff0088ff精英|r|n|Cffffc926任务难度：|n|r|Cff007fff三星|r|n|Cffffc926怪物数量：|n|r80个|n|n|Cffffc926挑战奖励：|r|n接受挑战时获得|Cffffc92628888~36888经验|r。</v>
      </c>
      <c r="L545" s="27"/>
      <c r="M545" s="166" t="str">
        <f>VLOOKUP(LEFT(RIGHT(B545,5),4),物品!B:CU,20,FALSE)</f>
        <v>ReplaceableTextures\\CommandButtons\\BTNIX03.blp</v>
      </c>
      <c r="N545" s="184" t="s">
        <v>83</v>
      </c>
      <c r="O545" s="166" t="s">
        <v>98</v>
      </c>
      <c r="P545" s="27">
        <v>0</v>
      </c>
      <c r="Q545" s="27">
        <v>0</v>
      </c>
      <c r="R545" s="184" t="s">
        <v>83</v>
      </c>
      <c r="S545" s="184" t="s">
        <v>83</v>
      </c>
      <c r="T545" s="184" t="s">
        <v>83</v>
      </c>
      <c r="U545" s="184" t="s">
        <v>83</v>
      </c>
      <c r="V545" s="27"/>
      <c r="W545" s="27" t="s">
        <v>88</v>
      </c>
      <c r="X545" s="27">
        <v>0</v>
      </c>
      <c r="Y545" s="184" t="s">
        <v>83</v>
      </c>
      <c r="Z545" s="27">
        <v>0</v>
      </c>
      <c r="AA545" s="27">
        <v>0</v>
      </c>
      <c r="AB545" s="27">
        <v>0</v>
      </c>
      <c r="AC545" s="27">
        <v>1</v>
      </c>
      <c r="AD545" s="27">
        <v>1</v>
      </c>
      <c r="AE545" s="184" t="s">
        <v>83</v>
      </c>
      <c r="AF545" s="184" t="s">
        <v>83</v>
      </c>
      <c r="AG545" s="184" t="s">
        <v>83</v>
      </c>
      <c r="AH545" s="184" t="s">
        <v>83</v>
      </c>
      <c r="AI545" s="27">
        <v>1</v>
      </c>
      <c r="AJ545" s="27"/>
      <c r="AK545" s="27">
        <v>1</v>
      </c>
      <c r="AL545" s="27">
        <v>1</v>
      </c>
      <c r="AM545" s="184" t="s">
        <v>83</v>
      </c>
      <c r="AN545" s="27">
        <v>1</v>
      </c>
      <c r="AO545" s="27">
        <v>1</v>
      </c>
      <c r="AP545" s="27">
        <v>1</v>
      </c>
    </row>
    <row r="546" spans="1:42">
      <c r="A546" s="163"/>
      <c r="B546" s="27" t="str">
        <f>物品!B547</f>
        <v>IX0R</v>
      </c>
      <c r="C546" s="27" t="s">
        <v>41</v>
      </c>
      <c r="D546" s="27" t="s">
        <v>81</v>
      </c>
      <c r="E546" s="27"/>
      <c r="F546" s="27"/>
      <c r="G546" s="27"/>
      <c r="H546" s="27" t="str">
        <f>VLOOKUP(LEFT(RIGHT(B546,5),4),物品!B:CU,2,FALSE)</f>
        <v>|CffBF00FF4星任务|r</v>
      </c>
      <c r="I546" s="27" t="str">
        <f>VLOOKUP(B546,物品!B:CV,99,FALSE)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46" s="165" t="str">
        <f t="shared" si="212"/>
        <v>|CffBF00FF4星任务|r</v>
      </c>
      <c r="K546" s="165" t="str">
        <f t="shared" si="213"/>
        <v>|CffFFC926任务类型：|r|n|Cff0088ff精英|r|n|Cffffc926任务难度：|n|r|Cffff00ff四星|r|n|Cffffc926怪物数量：|n|r80个|n|n|Cffffc926挑战奖励：|r|n接受挑战时获得|Cffffc92644888~52888经验|r。</v>
      </c>
      <c r="L546" s="27"/>
      <c r="M546" s="166" t="str">
        <f>VLOOKUP(LEFT(RIGHT(B546,5),4),物品!B:CU,20,FALSE)</f>
        <v>ReplaceableTextures\\CommandButtons\\BTNIX04.blp</v>
      </c>
      <c r="N546" s="184" t="s">
        <v>83</v>
      </c>
      <c r="O546" s="166" t="s">
        <v>98</v>
      </c>
      <c r="P546" s="27">
        <v>0</v>
      </c>
      <c r="Q546" s="27">
        <v>0</v>
      </c>
      <c r="R546" s="184" t="s">
        <v>83</v>
      </c>
      <c r="S546" s="184" t="s">
        <v>83</v>
      </c>
      <c r="T546" s="184" t="s">
        <v>83</v>
      </c>
      <c r="U546" s="184" t="s">
        <v>83</v>
      </c>
      <c r="V546" s="27"/>
      <c r="W546" s="27" t="s">
        <v>88</v>
      </c>
      <c r="X546" s="27">
        <v>0</v>
      </c>
      <c r="Y546" s="184" t="s">
        <v>83</v>
      </c>
      <c r="Z546" s="27">
        <v>0</v>
      </c>
      <c r="AA546" s="27">
        <v>0</v>
      </c>
      <c r="AB546" s="27">
        <v>0</v>
      </c>
      <c r="AC546" s="27">
        <v>1</v>
      </c>
      <c r="AD546" s="27">
        <v>1</v>
      </c>
      <c r="AE546" s="184" t="s">
        <v>83</v>
      </c>
      <c r="AF546" s="184" t="s">
        <v>83</v>
      </c>
      <c r="AG546" s="184" t="s">
        <v>83</v>
      </c>
      <c r="AH546" s="184" t="s">
        <v>83</v>
      </c>
      <c r="AI546" s="27">
        <v>1</v>
      </c>
      <c r="AJ546" s="27"/>
      <c r="AK546" s="27">
        <v>1</v>
      </c>
      <c r="AL546" s="27">
        <v>1</v>
      </c>
      <c r="AM546" s="184" t="s">
        <v>83</v>
      </c>
      <c r="AN546" s="27">
        <v>1</v>
      </c>
      <c r="AO546" s="27">
        <v>1</v>
      </c>
      <c r="AP546" s="27">
        <v>1</v>
      </c>
    </row>
    <row r="547" spans="1:42">
      <c r="A547" s="163"/>
      <c r="B547" s="27" t="str">
        <f>物品!B548</f>
        <v>IX1A</v>
      </c>
      <c r="C547" s="27" t="s">
        <v>41</v>
      </c>
      <c r="D547" s="27" t="s">
        <v>81</v>
      </c>
      <c r="E547" s="27"/>
      <c r="F547" s="27"/>
      <c r="G547" s="27"/>
      <c r="H547" s="27" t="str">
        <f>VLOOKUP(LEFT(RIGHT(B547,5),4),物品!B:CU,2,FALSE)</f>
        <v>|cffffffff1星任务|r</v>
      </c>
      <c r="I547" s="27" t="str">
        <f>VLOOKUP(B547,物品!B:CV,99,FALSE)</f>
        <v>|CffFFC926任务类型：|r|n普通|n|Cffffc926任务难度：|n|r一星|n|Cffffc926怪物数量：|n|r24个|n|n|Cffffc926挑战奖励：|r|n接受挑战时立即获得|Cffffc9265000~12888金币|r。</v>
      </c>
      <c r="J547" s="165" t="str">
        <f t="shared" si="212"/>
        <v>|cffffffff1星任务|r</v>
      </c>
      <c r="K547" s="165" t="str">
        <f t="shared" si="213"/>
        <v>|CffFFC926任务类型：|r|n普通|n|Cffffc926任务难度：|n|r一星|n|Cffffc926怪物数量：|n|r24个|n|n|Cffffc926挑战奖励：|r|n接受挑战时立即获得|Cffffc9265000~12888金币|r。</v>
      </c>
      <c r="L547" s="27"/>
      <c r="M547" s="166" t="str">
        <f>VLOOKUP(LEFT(RIGHT(B547,5),4),物品!B:CU,20,FALSE)</f>
        <v>ReplaceableTextures\\CommandButtons\\BTNIX01.blp</v>
      </c>
      <c r="N547" s="184" t="s">
        <v>83</v>
      </c>
      <c r="O547" s="166" t="s">
        <v>98</v>
      </c>
      <c r="P547" s="27">
        <v>1</v>
      </c>
      <c r="Q547" s="27">
        <v>0</v>
      </c>
      <c r="R547" s="184" t="s">
        <v>83</v>
      </c>
      <c r="S547" s="184" t="s">
        <v>83</v>
      </c>
      <c r="T547" s="184" t="s">
        <v>83</v>
      </c>
      <c r="U547" s="184" t="s">
        <v>83</v>
      </c>
      <c r="V547" s="27"/>
      <c r="W547" s="27" t="s">
        <v>88</v>
      </c>
      <c r="X547" s="27">
        <v>0</v>
      </c>
      <c r="Y547" s="184" t="s">
        <v>83</v>
      </c>
      <c r="Z547" s="27">
        <v>0</v>
      </c>
      <c r="AA547" s="27">
        <v>0</v>
      </c>
      <c r="AB547" s="27">
        <v>0</v>
      </c>
      <c r="AC547" s="27">
        <v>1</v>
      </c>
      <c r="AD547" s="27">
        <v>1</v>
      </c>
      <c r="AE547" s="184" t="s">
        <v>83</v>
      </c>
      <c r="AF547" s="184" t="s">
        <v>83</v>
      </c>
      <c r="AG547" s="184" t="s">
        <v>83</v>
      </c>
      <c r="AH547" s="184" t="s">
        <v>83</v>
      </c>
      <c r="AI547" s="27">
        <v>1</v>
      </c>
      <c r="AJ547" s="27"/>
      <c r="AK547" s="27">
        <v>1</v>
      </c>
      <c r="AL547" s="27">
        <v>1</v>
      </c>
      <c r="AM547" s="184" t="s">
        <v>83</v>
      </c>
      <c r="AN547" s="27">
        <v>1</v>
      </c>
      <c r="AO547" s="27">
        <v>1</v>
      </c>
      <c r="AP547" s="27">
        <v>1</v>
      </c>
    </row>
    <row r="548" spans="1:42">
      <c r="A548" s="163"/>
      <c r="B548" s="27" t="str">
        <f>物品!B549</f>
        <v>IX1B</v>
      </c>
      <c r="C548" s="27" t="s">
        <v>41</v>
      </c>
      <c r="D548" s="27" t="s">
        <v>81</v>
      </c>
      <c r="E548" s="27"/>
      <c r="F548" s="27"/>
      <c r="G548" s="27"/>
      <c r="H548" s="27" t="str">
        <f>VLOOKUP(LEFT(RIGHT(B548,5),4),物品!B:CU,2,FALSE)</f>
        <v>|Cff00FF7F2星任务|r</v>
      </c>
      <c r="I548" s="27" t="str">
        <f>VLOOKUP(B548,物品!B:CV,99,FALSE)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48" s="165" t="str">
        <f t="shared" ref="J548:J582" si="214">H548</f>
        <v>|Cff00FF7F2星任务|r</v>
      </c>
      <c r="K548" s="165" t="str">
        <f t="shared" ref="K548:K582" si="215">I548</f>
        <v>|CffFFC926任务类型：|r|n普通|n|Cffffc926任务难度：|n|r|Cff00ff7f二星|r|n|Cffffc926怪物数量：|n|r48个|n|n|Cffffc926挑战奖励：|r|n接受挑战时立即获得|Cffffc92616888~28888金币|r。</v>
      </c>
      <c r="L548" s="27"/>
      <c r="M548" s="166" t="str">
        <f>VLOOKUP(LEFT(RIGHT(B548,5),4),物品!B:CU,20,FALSE)</f>
        <v>ReplaceableTextures\\CommandButtons\\BTNIX02.blp</v>
      </c>
      <c r="N548" s="184" t="s">
        <v>83</v>
      </c>
      <c r="O548" s="166" t="s">
        <v>98</v>
      </c>
      <c r="P548" s="27">
        <v>1</v>
      </c>
      <c r="Q548" s="27">
        <v>0</v>
      </c>
      <c r="R548" s="184" t="s">
        <v>83</v>
      </c>
      <c r="S548" s="184" t="s">
        <v>83</v>
      </c>
      <c r="T548" s="184" t="s">
        <v>83</v>
      </c>
      <c r="U548" s="184" t="s">
        <v>83</v>
      </c>
      <c r="V548" s="27"/>
      <c r="W548" s="27" t="s">
        <v>88</v>
      </c>
      <c r="X548" s="27">
        <v>0</v>
      </c>
      <c r="Y548" s="184" t="s">
        <v>83</v>
      </c>
      <c r="Z548" s="27">
        <v>0</v>
      </c>
      <c r="AA548" s="27">
        <v>0</v>
      </c>
      <c r="AB548" s="27">
        <v>0</v>
      </c>
      <c r="AC548" s="27">
        <v>1</v>
      </c>
      <c r="AD548" s="27">
        <v>1</v>
      </c>
      <c r="AE548" s="184" t="s">
        <v>83</v>
      </c>
      <c r="AF548" s="184" t="s">
        <v>83</v>
      </c>
      <c r="AG548" s="184" t="s">
        <v>83</v>
      </c>
      <c r="AH548" s="184" t="s">
        <v>83</v>
      </c>
      <c r="AI548" s="27">
        <v>1</v>
      </c>
      <c r="AJ548" s="27"/>
      <c r="AK548" s="27">
        <v>1</v>
      </c>
      <c r="AL548" s="27">
        <v>1</v>
      </c>
      <c r="AM548" s="184" t="s">
        <v>83</v>
      </c>
      <c r="AN548" s="27">
        <v>1</v>
      </c>
      <c r="AO548" s="27">
        <v>1</v>
      </c>
      <c r="AP548" s="27">
        <v>1</v>
      </c>
    </row>
    <row r="549" spans="1:42">
      <c r="A549" s="163"/>
      <c r="B549" s="27" t="str">
        <f>物品!B550</f>
        <v>IX1C</v>
      </c>
      <c r="C549" s="27" t="s">
        <v>41</v>
      </c>
      <c r="D549" s="27" t="s">
        <v>81</v>
      </c>
      <c r="E549" s="27"/>
      <c r="F549" s="27"/>
      <c r="G549" s="27"/>
      <c r="H549" s="27" t="str">
        <f>VLOOKUP(LEFT(RIGHT(B549,5),4),物品!B:CU,2,FALSE)</f>
        <v>|Cff00BFFF3星任务|r</v>
      </c>
      <c r="I549" s="27" t="str">
        <f>VLOOKUP(B549,物品!B:CV,99,FALSE)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49" s="165" t="str">
        <f t="shared" si="214"/>
        <v>|Cff00BFFF3星任务|r</v>
      </c>
      <c r="K549" s="165" t="str">
        <f t="shared" si="215"/>
        <v>|CffFFC926任务类型：|r|n|Cff0088ff精英|r|n|Cffffc926任务难度：|n|r|Cff0088ff三星|r|n|Cffffc926怪物数量：|n|r80个|n|n|Cffffc926挑战奖励：|r|n接受挑战时立即获得|Cffffc92638888~88888金币|r。</v>
      </c>
      <c r="L549" s="27"/>
      <c r="M549" s="166" t="str">
        <f>VLOOKUP(LEFT(RIGHT(B549,5),4),物品!B:CU,20,FALSE)</f>
        <v>ReplaceableTextures\\CommandButtons\\BTNIX03.blp</v>
      </c>
      <c r="N549" s="184" t="s">
        <v>83</v>
      </c>
      <c r="O549" s="166" t="s">
        <v>98</v>
      </c>
      <c r="P549" s="27">
        <v>1</v>
      </c>
      <c r="Q549" s="27">
        <v>0</v>
      </c>
      <c r="R549" s="184" t="s">
        <v>83</v>
      </c>
      <c r="S549" s="184" t="s">
        <v>83</v>
      </c>
      <c r="T549" s="184" t="s">
        <v>83</v>
      </c>
      <c r="U549" s="184" t="s">
        <v>83</v>
      </c>
      <c r="V549" s="27"/>
      <c r="W549" s="27" t="s">
        <v>88</v>
      </c>
      <c r="X549" s="27">
        <v>0</v>
      </c>
      <c r="Y549" s="184" t="s">
        <v>83</v>
      </c>
      <c r="Z549" s="27">
        <v>0</v>
      </c>
      <c r="AA549" s="27">
        <v>0</v>
      </c>
      <c r="AB549" s="27">
        <v>0</v>
      </c>
      <c r="AC549" s="27">
        <v>1</v>
      </c>
      <c r="AD549" s="27">
        <v>1</v>
      </c>
      <c r="AE549" s="184" t="s">
        <v>83</v>
      </c>
      <c r="AF549" s="184" t="s">
        <v>83</v>
      </c>
      <c r="AG549" s="184" t="s">
        <v>83</v>
      </c>
      <c r="AH549" s="184" t="s">
        <v>83</v>
      </c>
      <c r="AI549" s="27">
        <v>1</v>
      </c>
      <c r="AJ549" s="27"/>
      <c r="AK549" s="27">
        <v>1</v>
      </c>
      <c r="AL549" s="27">
        <v>1</v>
      </c>
      <c r="AM549" s="184" t="s">
        <v>83</v>
      </c>
      <c r="AN549" s="27">
        <v>1</v>
      </c>
      <c r="AO549" s="27">
        <v>1</v>
      </c>
      <c r="AP549" s="27">
        <v>1</v>
      </c>
    </row>
    <row r="550" spans="1:42">
      <c r="A550" s="163"/>
      <c r="B550" s="27" t="str">
        <f>物品!B551</f>
        <v>IX1D</v>
      </c>
      <c r="C550" s="27" t="s">
        <v>41</v>
      </c>
      <c r="D550" s="27" t="s">
        <v>81</v>
      </c>
      <c r="E550" s="27"/>
      <c r="F550" s="27"/>
      <c r="G550" s="27"/>
      <c r="H550" s="27" t="str">
        <f>VLOOKUP(LEFT(RIGHT(B550,5),4),物品!B:CU,2,FALSE)</f>
        <v>|Cff00FF7F2星任务|r</v>
      </c>
      <c r="I550" s="27" t="str">
        <f>VLOOKUP(B550,物品!B:CV,99,FALSE)</f>
        <v>|CffFFC926任务类型：|r|n普通|n|Cffffc926任务难度：|n|r|Cff00ff7f二星|r|n|Cffffc926怪物数量：|n|r36个|n|n|Cffffc926挑战奖励：|r|n接受挑战时立即获得|Cffffc9265~15玄铁|r。</v>
      </c>
      <c r="J550" s="165" t="str">
        <f t="shared" si="214"/>
        <v>|Cff00FF7F2星任务|r</v>
      </c>
      <c r="K550" s="165" t="str">
        <f t="shared" si="215"/>
        <v>|CffFFC926任务类型：|r|n普通|n|Cffffc926任务难度：|n|r|Cff00ff7f二星|r|n|Cffffc926怪物数量：|n|r36个|n|n|Cffffc926挑战奖励：|r|n接受挑战时立即获得|Cffffc9265~15玄铁|r。</v>
      </c>
      <c r="L550" s="27"/>
      <c r="M550" s="166" t="str">
        <f>VLOOKUP(LEFT(RIGHT(B550,5),4),物品!B:CU,20,FALSE)</f>
        <v>ReplaceableTextures\\CommandButtons\\BTNIX02.blp</v>
      </c>
      <c r="N550" s="184" t="s">
        <v>83</v>
      </c>
      <c r="O550" s="166" t="s">
        <v>98</v>
      </c>
      <c r="P550" s="27">
        <v>1</v>
      </c>
      <c r="Q550" s="27">
        <v>0</v>
      </c>
      <c r="R550" s="184" t="s">
        <v>83</v>
      </c>
      <c r="S550" s="184" t="s">
        <v>83</v>
      </c>
      <c r="T550" s="184" t="s">
        <v>83</v>
      </c>
      <c r="U550" s="184" t="s">
        <v>83</v>
      </c>
      <c r="V550" s="27"/>
      <c r="W550" s="27" t="s">
        <v>88</v>
      </c>
      <c r="X550" s="27">
        <v>0</v>
      </c>
      <c r="Y550" s="184" t="s">
        <v>83</v>
      </c>
      <c r="Z550" s="27">
        <v>0</v>
      </c>
      <c r="AA550" s="27">
        <v>0</v>
      </c>
      <c r="AB550" s="27">
        <v>0</v>
      </c>
      <c r="AC550" s="27">
        <v>1</v>
      </c>
      <c r="AD550" s="27">
        <v>1</v>
      </c>
      <c r="AE550" s="184" t="s">
        <v>83</v>
      </c>
      <c r="AF550" s="184" t="s">
        <v>83</v>
      </c>
      <c r="AG550" s="184" t="s">
        <v>83</v>
      </c>
      <c r="AH550" s="184" t="s">
        <v>83</v>
      </c>
      <c r="AI550" s="27">
        <v>1</v>
      </c>
      <c r="AJ550" s="27"/>
      <c r="AK550" s="27">
        <v>1</v>
      </c>
      <c r="AL550" s="27">
        <v>1</v>
      </c>
      <c r="AM550" s="184" t="s">
        <v>83</v>
      </c>
      <c r="AN550" s="27">
        <v>1</v>
      </c>
      <c r="AO550" s="27">
        <v>1</v>
      </c>
      <c r="AP550" s="27">
        <v>1</v>
      </c>
    </row>
    <row r="551" spans="1:42">
      <c r="A551" s="163"/>
      <c r="B551" s="27" t="str">
        <f>物品!B552</f>
        <v>IX1E</v>
      </c>
      <c r="C551" s="27" t="s">
        <v>41</v>
      </c>
      <c r="D551" s="27" t="s">
        <v>81</v>
      </c>
      <c r="E551" s="27"/>
      <c r="F551" s="27"/>
      <c r="G551" s="27"/>
      <c r="H551" s="27" t="str">
        <f>VLOOKUP(LEFT(RIGHT(B551,5),4),物品!B:CU,2,FALSE)</f>
        <v>|Cff00BFFF3星任务|r</v>
      </c>
      <c r="I551" s="27" t="str">
        <f>VLOOKUP(B551,物品!B:CV,99,FALSE)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51" s="165" t="str">
        <f t="shared" si="214"/>
        <v>|Cff00BFFF3星任务|r</v>
      </c>
      <c r="K551" s="165" t="str">
        <f t="shared" si="215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51" s="27"/>
      <c r="M551" s="166" t="str">
        <f>VLOOKUP(LEFT(RIGHT(B551,5),4),物品!B:CU,20,FALSE)</f>
        <v>ReplaceableTextures\\CommandButtons\\BTNIX03.blp</v>
      </c>
      <c r="N551" s="184" t="s">
        <v>83</v>
      </c>
      <c r="O551" s="166" t="s">
        <v>98</v>
      </c>
      <c r="P551" s="27">
        <v>1</v>
      </c>
      <c r="Q551" s="27">
        <v>0</v>
      </c>
      <c r="R551" s="184" t="s">
        <v>83</v>
      </c>
      <c r="S551" s="184" t="s">
        <v>83</v>
      </c>
      <c r="T551" s="184" t="s">
        <v>83</v>
      </c>
      <c r="U551" s="184" t="s">
        <v>83</v>
      </c>
      <c r="V551" s="27"/>
      <c r="W551" s="27" t="s">
        <v>88</v>
      </c>
      <c r="X551" s="27">
        <v>0</v>
      </c>
      <c r="Y551" s="184" t="s">
        <v>83</v>
      </c>
      <c r="Z551" s="27">
        <v>0</v>
      </c>
      <c r="AA551" s="27">
        <v>0</v>
      </c>
      <c r="AB551" s="27">
        <v>0</v>
      </c>
      <c r="AC551" s="27">
        <v>1</v>
      </c>
      <c r="AD551" s="27">
        <v>1</v>
      </c>
      <c r="AE551" s="184" t="s">
        <v>83</v>
      </c>
      <c r="AF551" s="184" t="s">
        <v>83</v>
      </c>
      <c r="AG551" s="184" t="s">
        <v>83</v>
      </c>
      <c r="AH551" s="184" t="s">
        <v>83</v>
      </c>
      <c r="AI551" s="27">
        <v>1</v>
      </c>
      <c r="AJ551" s="27"/>
      <c r="AK551" s="27">
        <v>1</v>
      </c>
      <c r="AL551" s="27">
        <v>1</v>
      </c>
      <c r="AM551" s="184" t="s">
        <v>83</v>
      </c>
      <c r="AN551" s="27">
        <v>1</v>
      </c>
      <c r="AO551" s="27">
        <v>1</v>
      </c>
      <c r="AP551" s="27">
        <v>1</v>
      </c>
    </row>
    <row r="552" spans="1:42">
      <c r="A552" s="163"/>
      <c r="B552" s="27" t="str">
        <f>物品!B553</f>
        <v>IX1F</v>
      </c>
      <c r="C552" s="27" t="s">
        <v>41</v>
      </c>
      <c r="D552" s="27" t="s">
        <v>81</v>
      </c>
      <c r="E552" s="27"/>
      <c r="F552" s="27"/>
      <c r="G552" s="27"/>
      <c r="H552" s="27" t="str">
        <f>VLOOKUP(LEFT(RIGHT(B552,5),4),物品!B:CU,2,FALSE)</f>
        <v>|Cff00FF7F2星任务|r</v>
      </c>
      <c r="I552" s="27" t="str">
        <f>VLOOKUP(B552,物品!B:CV,99,FALSE)</f>
        <v>|CffFFC926任务类型：|r|n普通|n|Cffffc926任务难度：|n|r|Cff00ff7f二星|r|n|Cffffc926怪物数量：|n|r48个|n|n|Cffffc926挑战奖励：|r|n接受挑战时获得2个|Cffffc926中级附魔石|r</v>
      </c>
      <c r="J552" s="165" t="str">
        <f t="shared" si="214"/>
        <v>|Cff00FF7F2星任务|r</v>
      </c>
      <c r="K552" s="165" t="str">
        <f t="shared" si="215"/>
        <v>|CffFFC926任务类型：|r|n普通|n|Cffffc926任务难度：|n|r|Cff00ff7f二星|r|n|Cffffc926怪物数量：|n|r48个|n|n|Cffffc926挑战奖励：|r|n接受挑战时获得2个|Cffffc926中级附魔石|r</v>
      </c>
      <c r="L552" s="27"/>
      <c r="M552" s="166" t="str">
        <f>VLOOKUP(LEFT(RIGHT(B552,5),4),物品!B:CU,20,FALSE)</f>
        <v>ReplaceableTextures\\CommandButtons\\BTNIX02.blp</v>
      </c>
      <c r="N552" s="184" t="s">
        <v>83</v>
      </c>
      <c r="O552" s="166" t="s">
        <v>98</v>
      </c>
      <c r="P552" s="27">
        <v>1</v>
      </c>
      <c r="Q552" s="27">
        <v>0</v>
      </c>
      <c r="R552" s="184" t="s">
        <v>83</v>
      </c>
      <c r="S552" s="184" t="s">
        <v>83</v>
      </c>
      <c r="T552" s="184" t="s">
        <v>83</v>
      </c>
      <c r="U552" s="184" t="s">
        <v>83</v>
      </c>
      <c r="V552" s="27"/>
      <c r="W552" s="27" t="s">
        <v>88</v>
      </c>
      <c r="X552" s="27">
        <v>0</v>
      </c>
      <c r="Y552" s="184" t="s">
        <v>83</v>
      </c>
      <c r="Z552" s="27">
        <v>0</v>
      </c>
      <c r="AA552" s="27">
        <v>0</v>
      </c>
      <c r="AB552" s="27">
        <v>0</v>
      </c>
      <c r="AC552" s="27">
        <v>1</v>
      </c>
      <c r="AD552" s="27">
        <v>1</v>
      </c>
      <c r="AE552" s="184" t="s">
        <v>83</v>
      </c>
      <c r="AF552" s="184" t="s">
        <v>83</v>
      </c>
      <c r="AG552" s="184" t="s">
        <v>83</v>
      </c>
      <c r="AH552" s="184" t="s">
        <v>83</v>
      </c>
      <c r="AI552" s="27">
        <v>1</v>
      </c>
      <c r="AJ552" s="27"/>
      <c r="AK552" s="27">
        <v>1</v>
      </c>
      <c r="AL552" s="27">
        <v>1</v>
      </c>
      <c r="AM552" s="184" t="s">
        <v>83</v>
      </c>
      <c r="AN552" s="27">
        <v>1</v>
      </c>
      <c r="AO552" s="27">
        <v>1</v>
      </c>
      <c r="AP552" s="27">
        <v>1</v>
      </c>
    </row>
    <row r="553" spans="1:42">
      <c r="A553" s="163"/>
      <c r="B553" s="27" t="str">
        <f>物品!B554</f>
        <v>IX1G</v>
      </c>
      <c r="C553" s="27" t="s">
        <v>41</v>
      </c>
      <c r="D553" s="27" t="s">
        <v>81</v>
      </c>
      <c r="E553" s="27"/>
      <c r="F553" s="27"/>
      <c r="G553" s="27"/>
      <c r="H553" s="27" t="str">
        <f>VLOOKUP(LEFT(RIGHT(B553,5),4),物品!B:CU,2,FALSE)</f>
        <v>|cffffffff1星任务|r</v>
      </c>
      <c r="I553" s="27" t="str">
        <f>VLOOKUP(B553,物品!B:CV,99,FALSE)</f>
        <v>|CffFFC926任务类型：|r|n普通|n|Cffffc926任务难度：|n|r一星|n|Cffffc926怪物数量：|n|r24个|n|n|Cffffc926挑战奖励：|r|n接受挑战时获得1个|Cffffc926随机附魔石|r</v>
      </c>
      <c r="J553" s="165" t="str">
        <f t="shared" si="214"/>
        <v>|cffffffff1星任务|r</v>
      </c>
      <c r="K553" s="165" t="str">
        <f t="shared" si="215"/>
        <v>|CffFFC926任务类型：|r|n普通|n|Cffffc926任务难度：|n|r一星|n|Cffffc926怪物数量：|n|r24个|n|n|Cffffc926挑战奖励：|r|n接受挑战时获得1个|Cffffc926随机附魔石|r</v>
      </c>
      <c r="L553" s="27"/>
      <c r="M553" s="166" t="str">
        <f>VLOOKUP(LEFT(RIGHT(B553,5),4),物品!B:CU,20,FALSE)</f>
        <v>ReplaceableTextures\\CommandButtons\\BTNIX01.blp</v>
      </c>
      <c r="N553" s="184" t="s">
        <v>83</v>
      </c>
      <c r="O553" s="166" t="s">
        <v>98</v>
      </c>
      <c r="P553" s="27">
        <v>1</v>
      </c>
      <c r="Q553" s="27">
        <v>0</v>
      </c>
      <c r="R553" s="184" t="s">
        <v>83</v>
      </c>
      <c r="S553" s="184" t="s">
        <v>83</v>
      </c>
      <c r="T553" s="184" t="s">
        <v>83</v>
      </c>
      <c r="U553" s="184" t="s">
        <v>83</v>
      </c>
      <c r="V553" s="27"/>
      <c r="W553" s="27" t="s">
        <v>88</v>
      </c>
      <c r="X553" s="27">
        <v>0</v>
      </c>
      <c r="Y553" s="184" t="s">
        <v>83</v>
      </c>
      <c r="Z553" s="27">
        <v>0</v>
      </c>
      <c r="AA553" s="27">
        <v>0</v>
      </c>
      <c r="AB553" s="27">
        <v>0</v>
      </c>
      <c r="AC553" s="27">
        <v>1</v>
      </c>
      <c r="AD553" s="27">
        <v>1</v>
      </c>
      <c r="AE553" s="184" t="s">
        <v>83</v>
      </c>
      <c r="AF553" s="184" t="s">
        <v>83</v>
      </c>
      <c r="AG553" s="184" t="s">
        <v>83</v>
      </c>
      <c r="AH553" s="184" t="s">
        <v>83</v>
      </c>
      <c r="AI553" s="27">
        <v>1</v>
      </c>
      <c r="AJ553" s="27"/>
      <c r="AK553" s="27">
        <v>1</v>
      </c>
      <c r="AL553" s="27">
        <v>1</v>
      </c>
      <c r="AM553" s="184" t="s">
        <v>83</v>
      </c>
      <c r="AN553" s="27">
        <v>1</v>
      </c>
      <c r="AO553" s="27">
        <v>1</v>
      </c>
      <c r="AP553" s="27">
        <v>1</v>
      </c>
    </row>
    <row r="554" spans="1:42">
      <c r="A554" s="163"/>
      <c r="B554" s="27" t="str">
        <f>物品!B555</f>
        <v>IX1H</v>
      </c>
      <c r="C554" s="27" t="s">
        <v>41</v>
      </c>
      <c r="D554" s="27" t="s">
        <v>81</v>
      </c>
      <c r="E554" s="27"/>
      <c r="F554" s="27"/>
      <c r="G554" s="27"/>
      <c r="H554" s="27" t="str">
        <f>VLOOKUP(LEFT(RIGHT(B554,5),4),物品!B:CU,2,FALSE)</f>
        <v>|Cff00FF7F2星任务|r</v>
      </c>
      <c r="I554" s="27" t="str">
        <f>VLOOKUP(B554,物品!B:CV,99,FALSE)</f>
        <v>|CffFFC926任务类型：|r|n普通|n|Cffffc926任务难度：|n|r|Cff00ff7f二星|r|n|Cffffc926怪物数量：|n|r48个|n|n|Cffffc926挑战奖励：|r|n接受挑战时获得1个|Cffffc926补天石|r</v>
      </c>
      <c r="J554" s="165" t="str">
        <f t="shared" si="214"/>
        <v>|Cff00FF7F2星任务|r</v>
      </c>
      <c r="K554" s="165" t="str">
        <f t="shared" si="215"/>
        <v>|CffFFC926任务类型：|r|n普通|n|Cffffc926任务难度：|n|r|Cff00ff7f二星|r|n|Cffffc926怪物数量：|n|r48个|n|n|Cffffc926挑战奖励：|r|n接受挑战时获得1个|Cffffc926补天石|r</v>
      </c>
      <c r="L554" s="27"/>
      <c r="M554" s="166" t="str">
        <f>VLOOKUP(LEFT(RIGHT(B554,5),4),物品!B:CU,20,FALSE)</f>
        <v>ReplaceableTextures\\CommandButtons\\BTNIX02.blp</v>
      </c>
      <c r="N554" s="184" t="s">
        <v>83</v>
      </c>
      <c r="O554" s="166" t="s">
        <v>98</v>
      </c>
      <c r="P554" s="27">
        <v>1</v>
      </c>
      <c r="Q554" s="27">
        <v>0</v>
      </c>
      <c r="R554" s="184" t="s">
        <v>83</v>
      </c>
      <c r="S554" s="184" t="s">
        <v>83</v>
      </c>
      <c r="T554" s="184" t="s">
        <v>83</v>
      </c>
      <c r="U554" s="184" t="s">
        <v>83</v>
      </c>
      <c r="V554" s="27"/>
      <c r="W554" s="27" t="s">
        <v>88</v>
      </c>
      <c r="X554" s="27">
        <v>0</v>
      </c>
      <c r="Y554" s="184" t="s">
        <v>83</v>
      </c>
      <c r="Z554" s="27">
        <v>0</v>
      </c>
      <c r="AA554" s="27">
        <v>0</v>
      </c>
      <c r="AB554" s="27">
        <v>0</v>
      </c>
      <c r="AC554" s="27">
        <v>1</v>
      </c>
      <c r="AD554" s="27">
        <v>1</v>
      </c>
      <c r="AE554" s="184" t="s">
        <v>83</v>
      </c>
      <c r="AF554" s="184" t="s">
        <v>83</v>
      </c>
      <c r="AG554" s="184" t="s">
        <v>83</v>
      </c>
      <c r="AH554" s="184" t="s">
        <v>83</v>
      </c>
      <c r="AI554" s="27">
        <v>1</v>
      </c>
      <c r="AJ554" s="27"/>
      <c r="AK554" s="27">
        <v>1</v>
      </c>
      <c r="AL554" s="27">
        <v>1</v>
      </c>
      <c r="AM554" s="184" t="s">
        <v>83</v>
      </c>
      <c r="AN554" s="27">
        <v>1</v>
      </c>
      <c r="AO554" s="27">
        <v>1</v>
      </c>
      <c r="AP554" s="27">
        <v>1</v>
      </c>
    </row>
    <row r="555" spans="1:42">
      <c r="A555" s="163"/>
      <c r="B555" s="27" t="str">
        <f>物品!B556</f>
        <v>IX1I</v>
      </c>
      <c r="C555" s="27" t="s">
        <v>41</v>
      </c>
      <c r="D555" s="27" t="s">
        <v>81</v>
      </c>
      <c r="E555" s="27"/>
      <c r="F555" s="27"/>
      <c r="G555" s="27"/>
      <c r="H555" s="27" t="str">
        <f>VLOOKUP(LEFT(RIGHT(B555,5),4),物品!B:CU,2,FALSE)</f>
        <v>|CffBF00FF4星任务|r</v>
      </c>
      <c r="I555" s="27" t="str">
        <f>VLOOKUP(B555,物品!B:CV,99,FALSE)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55" s="165" t="str">
        <f t="shared" si="214"/>
        <v>|CffBF00FF4星任务|r</v>
      </c>
      <c r="K555" s="165" t="str">
        <f t="shared" si="215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55" s="27"/>
      <c r="M555" s="166" t="str">
        <f>VLOOKUP(LEFT(RIGHT(B555,5),4),物品!B:CU,20,FALSE)</f>
        <v>ReplaceableTextures\\CommandButtons\\BTNIX04.blp</v>
      </c>
      <c r="N555" s="184" t="s">
        <v>83</v>
      </c>
      <c r="O555" s="166" t="s">
        <v>98</v>
      </c>
      <c r="P555" s="27">
        <v>1</v>
      </c>
      <c r="Q555" s="27">
        <v>0</v>
      </c>
      <c r="R555" s="184" t="s">
        <v>83</v>
      </c>
      <c r="S555" s="184" t="s">
        <v>83</v>
      </c>
      <c r="T555" s="184" t="s">
        <v>83</v>
      </c>
      <c r="U555" s="184" t="s">
        <v>83</v>
      </c>
      <c r="V555" s="27"/>
      <c r="W555" s="27" t="s">
        <v>88</v>
      </c>
      <c r="X555" s="27">
        <v>0</v>
      </c>
      <c r="Y555" s="184" t="s">
        <v>83</v>
      </c>
      <c r="Z555" s="27">
        <v>0</v>
      </c>
      <c r="AA555" s="27">
        <v>0</v>
      </c>
      <c r="AB555" s="27">
        <v>0</v>
      </c>
      <c r="AC555" s="27">
        <v>1</v>
      </c>
      <c r="AD555" s="27">
        <v>1</v>
      </c>
      <c r="AE555" s="184" t="s">
        <v>83</v>
      </c>
      <c r="AF555" s="184" t="s">
        <v>83</v>
      </c>
      <c r="AG555" s="184" t="s">
        <v>83</v>
      </c>
      <c r="AH555" s="184" t="s">
        <v>83</v>
      </c>
      <c r="AI555" s="27">
        <v>1</v>
      </c>
      <c r="AJ555" s="27"/>
      <c r="AK555" s="27">
        <v>1</v>
      </c>
      <c r="AL555" s="27">
        <v>1</v>
      </c>
      <c r="AM555" s="184" t="s">
        <v>83</v>
      </c>
      <c r="AN555" s="27">
        <v>1</v>
      </c>
      <c r="AO555" s="27">
        <v>1</v>
      </c>
      <c r="AP555" s="27">
        <v>1</v>
      </c>
    </row>
    <row r="556" spans="1:42">
      <c r="A556" s="163"/>
      <c r="B556" s="27" t="str">
        <f>物品!B557</f>
        <v>IX1J</v>
      </c>
      <c r="C556" s="27" t="s">
        <v>41</v>
      </c>
      <c r="D556" s="27" t="s">
        <v>81</v>
      </c>
      <c r="E556" s="27"/>
      <c r="F556" s="27"/>
      <c r="G556" s="27"/>
      <c r="H556" s="27" t="str">
        <f>VLOOKUP(LEFT(RIGHT(B556,5),4),物品!B:CU,2,FALSE)</f>
        <v>|Cff00FF7F2星任务|r</v>
      </c>
      <c r="I556" s="27" t="str">
        <f>VLOOKUP(B556,物品!B:CV,99,FALSE)</f>
        <v>|CffFFC926任务类型：|r|n普通|n|Cffffc926任务难度：|n|r|Cff00ff7f二星|r|n|Cffffc926怪物数量：|n|r48个|n|n|Cffffc926挑战奖励：|r|n接受挑战时获得1个|Cffff00ff先天神器法宝|r</v>
      </c>
      <c r="J556" s="165" t="str">
        <f t="shared" si="214"/>
        <v>|Cff00FF7F2星任务|r</v>
      </c>
      <c r="K556" s="165" t="str">
        <f t="shared" si="215"/>
        <v>|CffFFC926任务类型：|r|n普通|n|Cffffc926任务难度：|n|r|Cff00ff7f二星|r|n|Cffffc926怪物数量：|n|r48个|n|n|Cffffc926挑战奖励：|r|n接受挑战时获得1个|Cffff00ff先天神器法宝|r</v>
      </c>
      <c r="L556" s="27"/>
      <c r="M556" s="166" t="str">
        <f>VLOOKUP(LEFT(RIGHT(B556,5),4),物品!B:CU,20,FALSE)</f>
        <v>ReplaceableTextures\\CommandButtons\\BTNIX02.blp</v>
      </c>
      <c r="N556" s="184" t="s">
        <v>83</v>
      </c>
      <c r="O556" s="166" t="s">
        <v>98</v>
      </c>
      <c r="P556" s="27">
        <v>1</v>
      </c>
      <c r="Q556" s="27">
        <v>0</v>
      </c>
      <c r="R556" s="184" t="s">
        <v>83</v>
      </c>
      <c r="S556" s="184" t="s">
        <v>83</v>
      </c>
      <c r="T556" s="184" t="s">
        <v>83</v>
      </c>
      <c r="U556" s="184" t="s">
        <v>83</v>
      </c>
      <c r="V556" s="27"/>
      <c r="W556" s="27" t="s">
        <v>88</v>
      </c>
      <c r="X556" s="27">
        <v>0</v>
      </c>
      <c r="Y556" s="184" t="s">
        <v>83</v>
      </c>
      <c r="Z556" s="27">
        <v>0</v>
      </c>
      <c r="AA556" s="27">
        <v>0</v>
      </c>
      <c r="AB556" s="27">
        <v>0</v>
      </c>
      <c r="AC556" s="27">
        <v>1</v>
      </c>
      <c r="AD556" s="27">
        <v>1</v>
      </c>
      <c r="AE556" s="184" t="s">
        <v>83</v>
      </c>
      <c r="AF556" s="184" t="s">
        <v>83</v>
      </c>
      <c r="AG556" s="184" t="s">
        <v>83</v>
      </c>
      <c r="AH556" s="184" t="s">
        <v>83</v>
      </c>
      <c r="AI556" s="27">
        <v>1</v>
      </c>
      <c r="AJ556" s="27"/>
      <c r="AK556" s="27">
        <v>1</v>
      </c>
      <c r="AL556" s="27">
        <v>1</v>
      </c>
      <c r="AM556" s="184" t="s">
        <v>83</v>
      </c>
      <c r="AN556" s="27">
        <v>1</v>
      </c>
      <c r="AO556" s="27">
        <v>1</v>
      </c>
      <c r="AP556" s="27">
        <v>1</v>
      </c>
    </row>
    <row r="557" spans="1:42">
      <c r="A557" s="163"/>
      <c r="B557" s="27" t="str">
        <f>物品!B558</f>
        <v>IX1K</v>
      </c>
      <c r="C557" s="27" t="s">
        <v>41</v>
      </c>
      <c r="D557" s="27" t="s">
        <v>81</v>
      </c>
      <c r="E557" s="27"/>
      <c r="F557" s="27"/>
      <c r="G557" s="27"/>
      <c r="H557" s="27" t="str">
        <f>VLOOKUP(LEFT(RIGHT(B557,5),4),物品!B:CU,2,FALSE)</f>
        <v>|Cff00BFFF3星任务|r</v>
      </c>
      <c r="I557" s="27" t="str">
        <f>VLOOKUP(B557,物品!B:CV,99,FALSE)</f>
        <v>|CffFFC926任务类型：|r|n普通|n|Cffffc926任务难度：|n|r|Cff007fff三星|r|n|Cffffc926怪物数量：|n|r80个|n|n|Cffffc926挑战奖励：|r|n接受挑战时获得1个|Cffffc926随机品质法宝|r</v>
      </c>
      <c r="J557" s="165" t="str">
        <f t="shared" si="214"/>
        <v>|Cff00BFFF3星任务|r</v>
      </c>
      <c r="K557" s="165" t="str">
        <f t="shared" si="215"/>
        <v>|CffFFC926任务类型：|r|n普通|n|Cffffc926任务难度：|n|r|Cff007fff三星|r|n|Cffffc926怪物数量：|n|r80个|n|n|Cffffc926挑战奖励：|r|n接受挑战时获得1个|Cffffc926随机品质法宝|r</v>
      </c>
      <c r="L557" s="27"/>
      <c r="M557" s="166" t="str">
        <f>VLOOKUP(LEFT(RIGHT(B557,5),4),物品!B:CU,20,FALSE)</f>
        <v>ReplaceableTextures\\CommandButtons\\BTNIX03.blp</v>
      </c>
      <c r="N557" s="184" t="s">
        <v>83</v>
      </c>
      <c r="O557" s="166" t="s">
        <v>98</v>
      </c>
      <c r="P557" s="27">
        <v>1</v>
      </c>
      <c r="Q557" s="27">
        <v>0</v>
      </c>
      <c r="R557" s="184" t="s">
        <v>83</v>
      </c>
      <c r="S557" s="184" t="s">
        <v>83</v>
      </c>
      <c r="T557" s="184" t="s">
        <v>83</v>
      </c>
      <c r="U557" s="184" t="s">
        <v>83</v>
      </c>
      <c r="V557" s="27"/>
      <c r="W557" s="27" t="s">
        <v>88</v>
      </c>
      <c r="X557" s="27">
        <v>0</v>
      </c>
      <c r="Y557" s="184" t="s">
        <v>83</v>
      </c>
      <c r="Z557" s="27">
        <v>0</v>
      </c>
      <c r="AA557" s="27">
        <v>0</v>
      </c>
      <c r="AB557" s="27">
        <v>0</v>
      </c>
      <c r="AC557" s="27">
        <v>1</v>
      </c>
      <c r="AD557" s="27">
        <v>1</v>
      </c>
      <c r="AE557" s="184" t="s">
        <v>83</v>
      </c>
      <c r="AF557" s="184" t="s">
        <v>83</v>
      </c>
      <c r="AG557" s="184" t="s">
        <v>83</v>
      </c>
      <c r="AH557" s="184" t="s">
        <v>83</v>
      </c>
      <c r="AI557" s="27">
        <v>1</v>
      </c>
      <c r="AJ557" s="27"/>
      <c r="AK557" s="27">
        <v>1</v>
      </c>
      <c r="AL557" s="27">
        <v>1</v>
      </c>
      <c r="AM557" s="184" t="s">
        <v>83</v>
      </c>
      <c r="AN557" s="27">
        <v>1</v>
      </c>
      <c r="AO557" s="27">
        <v>1</v>
      </c>
      <c r="AP557" s="27">
        <v>1</v>
      </c>
    </row>
    <row r="558" spans="1:42">
      <c r="A558" s="163"/>
      <c r="B558" s="27" t="str">
        <f>物品!B559</f>
        <v>IX1L</v>
      </c>
      <c r="C558" s="27" t="s">
        <v>41</v>
      </c>
      <c r="D558" s="27" t="s">
        <v>81</v>
      </c>
      <c r="E558" s="27"/>
      <c r="F558" s="27"/>
      <c r="G558" s="27"/>
      <c r="H558" s="27" t="str">
        <f>VLOOKUP(LEFT(RIGHT(B558,5),4),物品!B:CU,2,FALSE)</f>
        <v>|CffFFC9265星任务|r</v>
      </c>
      <c r="I558" s="27" t="str">
        <f>VLOOKUP(B558,物品!B:CV,99,FALSE)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58" s="165" t="str">
        <f t="shared" si="214"/>
        <v>|CffFFC9265星任务|r</v>
      </c>
      <c r="K558" s="165" t="str">
        <f t="shared" si="215"/>
        <v>|CffFFC926任务类型：|r|n|Cff0088ff精英|r|n|Cffffc926任务难度：|n五星|r|n|Cffffc926怪物数量：|n|r120个|n|n|Cffffc926挑战奖励：|r|n接受挑战时获得1个|Cffffc926造化至宝法宝|r。</v>
      </c>
      <c r="L558" s="27"/>
      <c r="M558" s="166" t="str">
        <f>VLOOKUP(LEFT(RIGHT(B558,5),4),物品!B:CU,20,FALSE)</f>
        <v>ReplaceableTextures\\CommandButtons\\BTNIX05.blp</v>
      </c>
      <c r="N558" s="184" t="s">
        <v>83</v>
      </c>
      <c r="O558" s="166" t="s">
        <v>98</v>
      </c>
      <c r="P558" s="27">
        <v>1</v>
      </c>
      <c r="Q558" s="27">
        <v>0</v>
      </c>
      <c r="R558" s="184" t="s">
        <v>83</v>
      </c>
      <c r="S558" s="184" t="s">
        <v>83</v>
      </c>
      <c r="T558" s="184" t="s">
        <v>83</v>
      </c>
      <c r="U558" s="184" t="s">
        <v>83</v>
      </c>
      <c r="V558" s="27"/>
      <c r="W558" s="27" t="s">
        <v>88</v>
      </c>
      <c r="X558" s="27">
        <v>0</v>
      </c>
      <c r="Y558" s="184" t="s">
        <v>83</v>
      </c>
      <c r="Z558" s="27">
        <v>0</v>
      </c>
      <c r="AA558" s="27">
        <v>0</v>
      </c>
      <c r="AB558" s="27">
        <v>0</v>
      </c>
      <c r="AC558" s="27">
        <v>1</v>
      </c>
      <c r="AD558" s="27">
        <v>1</v>
      </c>
      <c r="AE558" s="184" t="s">
        <v>83</v>
      </c>
      <c r="AF558" s="184" t="s">
        <v>83</v>
      </c>
      <c r="AG558" s="184" t="s">
        <v>83</v>
      </c>
      <c r="AH558" s="184" t="s">
        <v>83</v>
      </c>
      <c r="AI558" s="27">
        <v>1</v>
      </c>
      <c r="AJ558" s="27"/>
      <c r="AK558" s="27">
        <v>1</v>
      </c>
      <c r="AL558" s="27">
        <v>1</v>
      </c>
      <c r="AM558" s="184" t="s">
        <v>83</v>
      </c>
      <c r="AN558" s="27">
        <v>1</v>
      </c>
      <c r="AO558" s="27">
        <v>1</v>
      </c>
      <c r="AP558" s="27">
        <v>1</v>
      </c>
    </row>
    <row r="559" spans="1:42">
      <c r="A559" s="163"/>
      <c r="B559" s="27" t="str">
        <f>物品!B560</f>
        <v>IX1M</v>
      </c>
      <c r="C559" s="27" t="s">
        <v>41</v>
      </c>
      <c r="D559" s="27" t="s">
        <v>81</v>
      </c>
      <c r="E559" s="27"/>
      <c r="F559" s="27"/>
      <c r="G559" s="27"/>
      <c r="H559" s="27" t="str">
        <f>VLOOKUP(LEFT(RIGHT(B559,5),4),物品!B:CU,2,FALSE)</f>
        <v>|CffFF00006星任务|r</v>
      </c>
      <c r="I559" s="27" t="str">
        <f>VLOOKUP(B559,物品!B:CV,99,FALSE)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59" s="165" t="str">
        <f t="shared" si="214"/>
        <v>|CffFF00006星任务|r</v>
      </c>
      <c r="K559" s="165" t="str">
        <f t="shared" si="215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59" s="27"/>
      <c r="M559" s="166" t="str">
        <f>VLOOKUP(LEFT(RIGHT(B559,5),4),物品!B:CU,20,FALSE)</f>
        <v>ReplaceableTextures\\CommandButtons\\BTNIX06.blp</v>
      </c>
      <c r="N559" s="184" t="s">
        <v>83</v>
      </c>
      <c r="O559" s="166" t="s">
        <v>98</v>
      </c>
      <c r="P559" s="27">
        <v>1</v>
      </c>
      <c r="Q559" s="27">
        <v>0</v>
      </c>
      <c r="R559" s="184" t="s">
        <v>83</v>
      </c>
      <c r="S559" s="184" t="s">
        <v>83</v>
      </c>
      <c r="T559" s="184" t="s">
        <v>83</v>
      </c>
      <c r="U559" s="184" t="s">
        <v>83</v>
      </c>
      <c r="V559" s="27"/>
      <c r="W559" s="27" t="s">
        <v>88</v>
      </c>
      <c r="X559" s="27">
        <v>0</v>
      </c>
      <c r="Y559" s="184" t="s">
        <v>83</v>
      </c>
      <c r="Z559" s="27">
        <v>0</v>
      </c>
      <c r="AA559" s="27">
        <v>0</v>
      </c>
      <c r="AB559" s="27">
        <v>0</v>
      </c>
      <c r="AC559" s="27">
        <v>1</v>
      </c>
      <c r="AD559" s="27">
        <v>1</v>
      </c>
      <c r="AE559" s="184" t="s">
        <v>83</v>
      </c>
      <c r="AF559" s="184" t="s">
        <v>83</v>
      </c>
      <c r="AG559" s="184" t="s">
        <v>83</v>
      </c>
      <c r="AH559" s="184" t="s">
        <v>83</v>
      </c>
      <c r="AI559" s="27">
        <v>1</v>
      </c>
      <c r="AJ559" s="27"/>
      <c r="AK559" s="27">
        <v>1</v>
      </c>
      <c r="AL559" s="27">
        <v>1</v>
      </c>
      <c r="AM559" s="184" t="s">
        <v>83</v>
      </c>
      <c r="AN559" s="27">
        <v>1</v>
      </c>
      <c r="AO559" s="27">
        <v>1</v>
      </c>
      <c r="AP559" s="27">
        <v>1</v>
      </c>
    </row>
    <row r="560" spans="1:42">
      <c r="A560" s="163"/>
      <c r="B560" s="27" t="str">
        <f>物品!B561</f>
        <v>IX1N</v>
      </c>
      <c r="C560" s="27" t="s">
        <v>41</v>
      </c>
      <c r="D560" s="27" t="s">
        <v>81</v>
      </c>
      <c r="E560" s="27"/>
      <c r="F560" s="27"/>
      <c r="G560" s="27"/>
      <c r="H560" s="27" t="str">
        <f>VLOOKUP(LEFT(RIGHT(B560,5),4),物品!B:CU,2,FALSE)</f>
        <v>|Cff00FF7F2星任务|r</v>
      </c>
      <c r="I560" s="27" t="str">
        <f>VLOOKUP(B560,物品!B:CV,99,FALSE)</f>
        <v>|CffFFC926任务类型：|r|n普通|n|Cffffc926任务难度：|n|r|Cff00ff7f二星|r|n|Cffffc926怪物数量：|n|r48个|n|n|Cffffc926挑战奖励：|r|n接受挑战时获得1个|Cffffc926炽星魔盒|r</v>
      </c>
      <c r="J560" s="165" t="str">
        <f t="shared" si="214"/>
        <v>|Cff00FF7F2星任务|r</v>
      </c>
      <c r="K560" s="165" t="str">
        <f t="shared" si="215"/>
        <v>|CffFFC926任务类型：|r|n普通|n|Cffffc926任务难度：|n|r|Cff00ff7f二星|r|n|Cffffc926怪物数量：|n|r48个|n|n|Cffffc926挑战奖励：|r|n接受挑战时获得1个|Cffffc926炽星魔盒|r</v>
      </c>
      <c r="L560" s="27"/>
      <c r="M560" s="166" t="str">
        <f>VLOOKUP(LEFT(RIGHT(B560,5),4),物品!B:CU,20,FALSE)</f>
        <v>ReplaceableTextures\\CommandButtons\\BTNIX02.blp</v>
      </c>
      <c r="N560" s="184" t="s">
        <v>83</v>
      </c>
      <c r="O560" s="166" t="s">
        <v>98</v>
      </c>
      <c r="P560" s="27">
        <v>1</v>
      </c>
      <c r="Q560" s="27">
        <v>0</v>
      </c>
      <c r="R560" s="184" t="s">
        <v>83</v>
      </c>
      <c r="S560" s="184" t="s">
        <v>83</v>
      </c>
      <c r="T560" s="184" t="s">
        <v>83</v>
      </c>
      <c r="U560" s="184" t="s">
        <v>83</v>
      </c>
      <c r="V560" s="27"/>
      <c r="W560" s="27" t="s">
        <v>88</v>
      </c>
      <c r="X560" s="27">
        <v>0</v>
      </c>
      <c r="Y560" s="184" t="s">
        <v>83</v>
      </c>
      <c r="Z560" s="27">
        <v>0</v>
      </c>
      <c r="AA560" s="27">
        <v>0</v>
      </c>
      <c r="AB560" s="27">
        <v>0</v>
      </c>
      <c r="AC560" s="27">
        <v>1</v>
      </c>
      <c r="AD560" s="27">
        <v>1</v>
      </c>
      <c r="AE560" s="184" t="s">
        <v>83</v>
      </c>
      <c r="AF560" s="184" t="s">
        <v>83</v>
      </c>
      <c r="AG560" s="184" t="s">
        <v>83</v>
      </c>
      <c r="AH560" s="184" t="s">
        <v>83</v>
      </c>
      <c r="AI560" s="27">
        <v>1</v>
      </c>
      <c r="AJ560" s="27"/>
      <c r="AK560" s="27">
        <v>1</v>
      </c>
      <c r="AL560" s="27">
        <v>1</v>
      </c>
      <c r="AM560" s="184" t="s">
        <v>83</v>
      </c>
      <c r="AN560" s="27">
        <v>1</v>
      </c>
      <c r="AO560" s="27">
        <v>1</v>
      </c>
      <c r="AP560" s="27">
        <v>1</v>
      </c>
    </row>
    <row r="561" spans="1:42">
      <c r="A561" s="163"/>
      <c r="B561" s="27" t="str">
        <f>物品!B562</f>
        <v>IX1O</v>
      </c>
      <c r="C561" s="27" t="s">
        <v>41</v>
      </c>
      <c r="D561" s="27" t="s">
        <v>81</v>
      </c>
      <c r="E561" s="27"/>
      <c r="F561" s="27"/>
      <c r="G561" s="27"/>
      <c r="H561" s="27" t="str">
        <f>VLOOKUP(LEFT(RIGHT(B561,5),4),物品!B:CU,2,FALSE)</f>
        <v>|cffffffff1星任务|r</v>
      </c>
      <c r="I561" s="27" t="str">
        <f>VLOOKUP(B561,物品!B:CV,99,FALSE)</f>
        <v>|CffFFC926任务类型：|r|n普通|n|Cffffc926任务难度：|n|r一星|n|Cffffc926怪物数量：|n|r24个|n|n|Cffffc926挑战奖励：|r|n接受挑战时获得|Cffffc9268888~12888经验|r。</v>
      </c>
      <c r="J561" s="165" t="str">
        <f t="shared" si="214"/>
        <v>|cffffffff1星任务|r</v>
      </c>
      <c r="K561" s="165" t="str">
        <f t="shared" si="215"/>
        <v>|CffFFC926任务类型：|r|n普通|n|Cffffc926任务难度：|n|r一星|n|Cffffc926怪物数量：|n|r24个|n|n|Cffffc926挑战奖励：|r|n接受挑战时获得|Cffffc9268888~12888经验|r。</v>
      </c>
      <c r="L561" s="27"/>
      <c r="M561" s="166" t="str">
        <f>VLOOKUP(LEFT(RIGHT(B561,5),4),物品!B:CU,20,FALSE)</f>
        <v>ReplaceableTextures\\CommandButtons\\BTNIX01.blp</v>
      </c>
      <c r="N561" s="184" t="s">
        <v>83</v>
      </c>
      <c r="O561" s="166" t="s">
        <v>98</v>
      </c>
      <c r="P561" s="27">
        <v>1</v>
      </c>
      <c r="Q561" s="27">
        <v>0</v>
      </c>
      <c r="R561" s="184" t="s">
        <v>83</v>
      </c>
      <c r="S561" s="184" t="s">
        <v>83</v>
      </c>
      <c r="T561" s="184" t="s">
        <v>83</v>
      </c>
      <c r="U561" s="184" t="s">
        <v>83</v>
      </c>
      <c r="V561" s="27"/>
      <c r="W561" s="27" t="s">
        <v>88</v>
      </c>
      <c r="X561" s="27">
        <v>0</v>
      </c>
      <c r="Y561" s="184" t="s">
        <v>83</v>
      </c>
      <c r="Z561" s="27">
        <v>0</v>
      </c>
      <c r="AA561" s="27">
        <v>0</v>
      </c>
      <c r="AB561" s="27">
        <v>0</v>
      </c>
      <c r="AC561" s="27">
        <v>1</v>
      </c>
      <c r="AD561" s="27">
        <v>1</v>
      </c>
      <c r="AE561" s="184" t="s">
        <v>83</v>
      </c>
      <c r="AF561" s="184" t="s">
        <v>83</v>
      </c>
      <c r="AG561" s="184" t="s">
        <v>83</v>
      </c>
      <c r="AH561" s="184" t="s">
        <v>83</v>
      </c>
      <c r="AI561" s="27">
        <v>1</v>
      </c>
      <c r="AJ561" s="27"/>
      <c r="AK561" s="27">
        <v>1</v>
      </c>
      <c r="AL561" s="27">
        <v>1</v>
      </c>
      <c r="AM561" s="184" t="s">
        <v>83</v>
      </c>
      <c r="AN561" s="27">
        <v>1</v>
      </c>
      <c r="AO561" s="27">
        <v>1</v>
      </c>
      <c r="AP561" s="27">
        <v>1</v>
      </c>
    </row>
    <row r="562" spans="1:42">
      <c r="A562" s="163"/>
      <c r="B562" s="27" t="str">
        <f>物品!B563</f>
        <v>IX1P</v>
      </c>
      <c r="C562" s="27" t="s">
        <v>41</v>
      </c>
      <c r="D562" s="27" t="s">
        <v>81</v>
      </c>
      <c r="E562" s="27"/>
      <c r="F562" s="27"/>
      <c r="G562" s="27"/>
      <c r="H562" s="27" t="str">
        <f>VLOOKUP(LEFT(RIGHT(B562,5),4),物品!B:CU,2,FALSE)</f>
        <v>|Cff00FF7F2星任务|r</v>
      </c>
      <c r="I562" s="27" t="str">
        <f>VLOOKUP(B562,物品!B:CV,99,FALSE)</f>
        <v>|CffFFC926任务类型：|r|n普通|n|Cffffc926任务难度：|n|r|Cff00ff7f二星|r|n|Cffffc926怪物数量：|n|r48个|n|n|Cffffc926挑战奖励：|r|n接受挑战时获得|Cffffc92616888~22888经验|r。</v>
      </c>
      <c r="J562" s="165" t="str">
        <f t="shared" si="214"/>
        <v>|Cff00FF7F2星任务|r</v>
      </c>
      <c r="K562" s="165" t="str">
        <f t="shared" si="215"/>
        <v>|CffFFC926任务类型：|r|n普通|n|Cffffc926任务难度：|n|r|Cff00ff7f二星|r|n|Cffffc926怪物数量：|n|r48个|n|n|Cffffc926挑战奖励：|r|n接受挑战时获得|Cffffc92616888~22888经验|r。</v>
      </c>
      <c r="L562" s="27"/>
      <c r="M562" s="166" t="str">
        <f>VLOOKUP(LEFT(RIGHT(B562,5),4),物品!B:CU,20,FALSE)</f>
        <v>ReplaceableTextures\\CommandButtons\\BTNIX02.blp</v>
      </c>
      <c r="N562" s="184" t="s">
        <v>83</v>
      </c>
      <c r="O562" s="166" t="s">
        <v>98</v>
      </c>
      <c r="P562" s="27">
        <v>1</v>
      </c>
      <c r="Q562" s="27">
        <v>0</v>
      </c>
      <c r="R562" s="184" t="s">
        <v>83</v>
      </c>
      <c r="S562" s="184" t="s">
        <v>83</v>
      </c>
      <c r="T562" s="184" t="s">
        <v>83</v>
      </c>
      <c r="U562" s="184" t="s">
        <v>83</v>
      </c>
      <c r="V562" s="27"/>
      <c r="W562" s="27" t="s">
        <v>88</v>
      </c>
      <c r="X562" s="27">
        <v>0</v>
      </c>
      <c r="Y562" s="184" t="s">
        <v>83</v>
      </c>
      <c r="Z562" s="27">
        <v>0</v>
      </c>
      <c r="AA562" s="27">
        <v>0</v>
      </c>
      <c r="AB562" s="27">
        <v>0</v>
      </c>
      <c r="AC562" s="27">
        <v>1</v>
      </c>
      <c r="AD562" s="27">
        <v>1</v>
      </c>
      <c r="AE562" s="184" t="s">
        <v>83</v>
      </c>
      <c r="AF562" s="184" t="s">
        <v>83</v>
      </c>
      <c r="AG562" s="184" t="s">
        <v>83</v>
      </c>
      <c r="AH562" s="184" t="s">
        <v>83</v>
      </c>
      <c r="AI562" s="27">
        <v>1</v>
      </c>
      <c r="AJ562" s="27"/>
      <c r="AK562" s="27">
        <v>1</v>
      </c>
      <c r="AL562" s="27">
        <v>1</v>
      </c>
      <c r="AM562" s="184" t="s">
        <v>83</v>
      </c>
      <c r="AN562" s="27">
        <v>1</v>
      </c>
      <c r="AO562" s="27">
        <v>1</v>
      </c>
      <c r="AP562" s="27">
        <v>1</v>
      </c>
    </row>
    <row r="563" spans="1:42">
      <c r="A563" s="163"/>
      <c r="B563" s="27" t="str">
        <f>物品!B564</f>
        <v>IX1Q</v>
      </c>
      <c r="C563" s="27" t="s">
        <v>41</v>
      </c>
      <c r="D563" s="27" t="s">
        <v>81</v>
      </c>
      <c r="E563" s="27"/>
      <c r="F563" s="27"/>
      <c r="G563" s="27"/>
      <c r="H563" s="27" t="str">
        <f>VLOOKUP(LEFT(RIGHT(B563,5),4),物品!B:CU,2,FALSE)</f>
        <v>|Cff00BFFF3星任务|r</v>
      </c>
      <c r="I563" s="27" t="str">
        <f>VLOOKUP(B563,物品!B:CV,99,FALSE)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63" s="165" t="str">
        <f t="shared" si="214"/>
        <v>|Cff00BFFF3星任务|r</v>
      </c>
      <c r="K563" s="165" t="str">
        <f t="shared" si="215"/>
        <v>|CffFFC926任务类型：|r|n|Cff0088ff精英|r|n|Cffffc926任务难度：|n|r|Cff007fff三星|r|n|Cffffc926怪物数量：|n|r80个|n|n|Cffffc926挑战奖励：|r|n接受挑战时获得|Cffffc92628888~36888经验|r。</v>
      </c>
      <c r="L563" s="27"/>
      <c r="M563" s="166" t="str">
        <f>VLOOKUP(LEFT(RIGHT(B563,5),4),物品!B:CU,20,FALSE)</f>
        <v>ReplaceableTextures\\CommandButtons\\BTNIX03.blp</v>
      </c>
      <c r="N563" s="184" t="s">
        <v>83</v>
      </c>
      <c r="O563" s="166" t="s">
        <v>98</v>
      </c>
      <c r="P563" s="27">
        <v>1</v>
      </c>
      <c r="Q563" s="27">
        <v>0</v>
      </c>
      <c r="R563" s="184" t="s">
        <v>83</v>
      </c>
      <c r="S563" s="184" t="s">
        <v>83</v>
      </c>
      <c r="T563" s="184" t="s">
        <v>83</v>
      </c>
      <c r="U563" s="184" t="s">
        <v>83</v>
      </c>
      <c r="V563" s="27"/>
      <c r="W563" s="27" t="s">
        <v>88</v>
      </c>
      <c r="X563" s="27">
        <v>0</v>
      </c>
      <c r="Y563" s="184" t="s">
        <v>83</v>
      </c>
      <c r="Z563" s="27">
        <v>0</v>
      </c>
      <c r="AA563" s="27">
        <v>0</v>
      </c>
      <c r="AB563" s="27">
        <v>0</v>
      </c>
      <c r="AC563" s="27">
        <v>1</v>
      </c>
      <c r="AD563" s="27">
        <v>1</v>
      </c>
      <c r="AE563" s="184" t="s">
        <v>83</v>
      </c>
      <c r="AF563" s="184" t="s">
        <v>83</v>
      </c>
      <c r="AG563" s="184" t="s">
        <v>83</v>
      </c>
      <c r="AH563" s="184" t="s">
        <v>83</v>
      </c>
      <c r="AI563" s="27">
        <v>1</v>
      </c>
      <c r="AJ563" s="27"/>
      <c r="AK563" s="27">
        <v>1</v>
      </c>
      <c r="AL563" s="27">
        <v>1</v>
      </c>
      <c r="AM563" s="184" t="s">
        <v>83</v>
      </c>
      <c r="AN563" s="27">
        <v>1</v>
      </c>
      <c r="AO563" s="27">
        <v>1</v>
      </c>
      <c r="AP563" s="27">
        <v>1</v>
      </c>
    </row>
    <row r="564" spans="1:42">
      <c r="A564" s="163"/>
      <c r="B564" s="27" t="str">
        <f>物品!B565</f>
        <v>IX1R</v>
      </c>
      <c r="C564" s="27" t="s">
        <v>41</v>
      </c>
      <c r="D564" s="27" t="s">
        <v>81</v>
      </c>
      <c r="E564" s="27"/>
      <c r="F564" s="27"/>
      <c r="G564" s="27"/>
      <c r="H564" s="27" t="str">
        <f>VLOOKUP(LEFT(RIGHT(B564,5),4),物品!B:CU,2,FALSE)</f>
        <v>|CffBF00FF4星任务|r</v>
      </c>
      <c r="I564" s="27" t="str">
        <f>VLOOKUP(B564,物品!B:CV,99,FALSE)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64" s="165" t="str">
        <f t="shared" si="214"/>
        <v>|CffBF00FF4星任务|r</v>
      </c>
      <c r="K564" s="165" t="str">
        <f t="shared" si="215"/>
        <v>|CffFFC926任务类型：|r|n|Cff0088ff精英|r|n|Cffffc926任务难度：|n|r|Cffff00ff四星|r|n|Cffffc926怪物数量：|n|r80个|n|n|Cffffc926挑战奖励：|r|n接受挑战时获得|Cffffc92644888~52888经验|r。</v>
      </c>
      <c r="L564" s="27"/>
      <c r="M564" s="166" t="str">
        <f>VLOOKUP(LEFT(RIGHT(B564,5),4),物品!B:CU,20,FALSE)</f>
        <v>ReplaceableTextures\\CommandButtons\\BTNIX04.blp</v>
      </c>
      <c r="N564" s="184" t="s">
        <v>83</v>
      </c>
      <c r="O564" s="166" t="s">
        <v>98</v>
      </c>
      <c r="P564" s="27">
        <v>1</v>
      </c>
      <c r="Q564" s="27">
        <v>0</v>
      </c>
      <c r="R564" s="184" t="s">
        <v>83</v>
      </c>
      <c r="S564" s="184" t="s">
        <v>83</v>
      </c>
      <c r="T564" s="184" t="s">
        <v>83</v>
      </c>
      <c r="U564" s="184" t="s">
        <v>83</v>
      </c>
      <c r="V564" s="27"/>
      <c r="W564" s="27" t="s">
        <v>88</v>
      </c>
      <c r="X564" s="27">
        <v>0</v>
      </c>
      <c r="Y564" s="184" t="s">
        <v>83</v>
      </c>
      <c r="Z564" s="27">
        <v>0</v>
      </c>
      <c r="AA564" s="27">
        <v>0</v>
      </c>
      <c r="AB564" s="27">
        <v>0</v>
      </c>
      <c r="AC564" s="27">
        <v>1</v>
      </c>
      <c r="AD564" s="27">
        <v>1</v>
      </c>
      <c r="AE564" s="184" t="s">
        <v>83</v>
      </c>
      <c r="AF564" s="184" t="s">
        <v>83</v>
      </c>
      <c r="AG564" s="184" t="s">
        <v>83</v>
      </c>
      <c r="AH564" s="184" t="s">
        <v>83</v>
      </c>
      <c r="AI564" s="27">
        <v>1</v>
      </c>
      <c r="AJ564" s="27"/>
      <c r="AK564" s="27">
        <v>1</v>
      </c>
      <c r="AL564" s="27">
        <v>1</v>
      </c>
      <c r="AM564" s="184" t="s">
        <v>83</v>
      </c>
      <c r="AN564" s="27">
        <v>1</v>
      </c>
      <c r="AO564" s="27">
        <v>1</v>
      </c>
      <c r="AP564" s="27">
        <v>1</v>
      </c>
    </row>
    <row r="565" spans="1:42">
      <c r="A565" s="163"/>
      <c r="B565" s="27" t="str">
        <f>物品!B566</f>
        <v>IX2A</v>
      </c>
      <c r="C565" s="27" t="s">
        <v>41</v>
      </c>
      <c r="D565" s="27" t="s">
        <v>81</v>
      </c>
      <c r="E565" s="27"/>
      <c r="F565" s="27"/>
      <c r="G565" s="27"/>
      <c r="H565" s="27" t="str">
        <f>VLOOKUP(LEFT(RIGHT(B565,5),4),物品!B:CU,2,FALSE)</f>
        <v>|cffffffff1星任务|r</v>
      </c>
      <c r="I565" s="27" t="str">
        <f>VLOOKUP(B565,物品!B:CV,99,FALSE)</f>
        <v>|CffFFC926任务类型：|r|n普通|n|Cffffc926任务难度：|n|r一星|n|Cffffc926怪物数量：|n|r24个|n|n|Cffffc926挑战奖励：|r|n接受挑战时立即获得|Cffffc9265000~12888金币|r。</v>
      </c>
      <c r="J565" s="165" t="str">
        <f t="shared" si="214"/>
        <v>|cffffffff1星任务|r</v>
      </c>
      <c r="K565" s="165" t="str">
        <f t="shared" si="215"/>
        <v>|CffFFC926任务类型：|r|n普通|n|Cffffc926任务难度：|n|r一星|n|Cffffc926怪物数量：|n|r24个|n|n|Cffffc926挑战奖励：|r|n接受挑战时立即获得|Cffffc9265000~12888金币|r。</v>
      </c>
      <c r="L565" s="27"/>
      <c r="M565" s="166" t="str">
        <f>VLOOKUP(LEFT(RIGHT(B565,5),4),物品!B:CU,20,FALSE)</f>
        <v>ReplaceableTextures\\CommandButtons\\BTNIX01.blp</v>
      </c>
      <c r="N565" s="184" t="s">
        <v>83</v>
      </c>
      <c r="O565" s="166" t="s">
        <v>98</v>
      </c>
      <c r="P565" s="27">
        <v>2</v>
      </c>
      <c r="Q565" s="27">
        <v>0</v>
      </c>
      <c r="R565" s="184" t="s">
        <v>83</v>
      </c>
      <c r="S565" s="184" t="s">
        <v>83</v>
      </c>
      <c r="T565" s="184" t="s">
        <v>83</v>
      </c>
      <c r="U565" s="184" t="s">
        <v>83</v>
      </c>
      <c r="V565" s="27"/>
      <c r="W565" s="27" t="s">
        <v>88</v>
      </c>
      <c r="X565" s="27">
        <v>0</v>
      </c>
      <c r="Y565" s="184" t="s">
        <v>83</v>
      </c>
      <c r="Z565" s="27">
        <v>0</v>
      </c>
      <c r="AA565" s="27">
        <v>0</v>
      </c>
      <c r="AB565" s="27">
        <v>0</v>
      </c>
      <c r="AC565" s="27">
        <v>1</v>
      </c>
      <c r="AD565" s="27">
        <v>1</v>
      </c>
      <c r="AE565" s="184" t="s">
        <v>83</v>
      </c>
      <c r="AF565" s="184" t="s">
        <v>83</v>
      </c>
      <c r="AG565" s="184" t="s">
        <v>83</v>
      </c>
      <c r="AH565" s="184" t="s">
        <v>83</v>
      </c>
      <c r="AI565" s="27">
        <v>1</v>
      </c>
      <c r="AJ565" s="27"/>
      <c r="AK565" s="27">
        <v>1</v>
      </c>
      <c r="AL565" s="27">
        <v>1</v>
      </c>
      <c r="AM565" s="184" t="s">
        <v>83</v>
      </c>
      <c r="AN565" s="27">
        <v>1</v>
      </c>
      <c r="AO565" s="27">
        <v>1</v>
      </c>
      <c r="AP565" s="27">
        <v>1</v>
      </c>
    </row>
    <row r="566" spans="1:42">
      <c r="A566" s="163"/>
      <c r="B566" s="27" t="str">
        <f>物品!B567</f>
        <v>IX2B</v>
      </c>
      <c r="C566" s="27" t="s">
        <v>41</v>
      </c>
      <c r="D566" s="27" t="s">
        <v>81</v>
      </c>
      <c r="E566" s="27"/>
      <c r="F566" s="27"/>
      <c r="G566" s="27"/>
      <c r="H566" s="27" t="str">
        <f>VLOOKUP(LEFT(RIGHT(B566,5),4),物品!B:CU,2,FALSE)</f>
        <v>|Cff00FF7F2星任务|r</v>
      </c>
      <c r="I566" s="27" t="str">
        <f>VLOOKUP(B566,物品!B:CV,99,FALSE)</f>
        <v>|CffFFC926任务类型：|r|n普通|n|Cffffc926任务难度：|n|r|Cff00ff7f二星|r|n|Cffffc926怪物数量：|n|r48个|n|n|Cffffc926挑战奖励：|r|n接受挑战时立即获得|Cffffc92616888~28888金币|r。</v>
      </c>
      <c r="J566" s="165" t="str">
        <f t="shared" si="214"/>
        <v>|Cff00FF7F2星任务|r</v>
      </c>
      <c r="K566" s="165" t="str">
        <f t="shared" si="215"/>
        <v>|CffFFC926任务类型：|r|n普通|n|Cffffc926任务难度：|n|r|Cff00ff7f二星|r|n|Cffffc926怪物数量：|n|r48个|n|n|Cffffc926挑战奖励：|r|n接受挑战时立即获得|Cffffc92616888~28888金币|r。</v>
      </c>
      <c r="L566" s="27"/>
      <c r="M566" s="166" t="str">
        <f>VLOOKUP(LEFT(RIGHT(B566,5),4),物品!B:CU,20,FALSE)</f>
        <v>ReplaceableTextures\\CommandButtons\\BTNIX02.blp</v>
      </c>
      <c r="N566" s="184" t="s">
        <v>83</v>
      </c>
      <c r="O566" s="166" t="s">
        <v>98</v>
      </c>
      <c r="P566" s="27">
        <v>2</v>
      </c>
      <c r="Q566" s="27">
        <v>0</v>
      </c>
      <c r="R566" s="184" t="s">
        <v>83</v>
      </c>
      <c r="S566" s="184" t="s">
        <v>83</v>
      </c>
      <c r="T566" s="184" t="s">
        <v>83</v>
      </c>
      <c r="U566" s="184" t="s">
        <v>83</v>
      </c>
      <c r="V566" s="27"/>
      <c r="W566" s="27" t="s">
        <v>88</v>
      </c>
      <c r="X566" s="27">
        <v>0</v>
      </c>
      <c r="Y566" s="184" t="s">
        <v>83</v>
      </c>
      <c r="Z566" s="27">
        <v>0</v>
      </c>
      <c r="AA566" s="27">
        <v>0</v>
      </c>
      <c r="AB566" s="27">
        <v>0</v>
      </c>
      <c r="AC566" s="27">
        <v>1</v>
      </c>
      <c r="AD566" s="27">
        <v>1</v>
      </c>
      <c r="AE566" s="184" t="s">
        <v>83</v>
      </c>
      <c r="AF566" s="184" t="s">
        <v>83</v>
      </c>
      <c r="AG566" s="184" t="s">
        <v>83</v>
      </c>
      <c r="AH566" s="184" t="s">
        <v>83</v>
      </c>
      <c r="AI566" s="27">
        <v>1</v>
      </c>
      <c r="AJ566" s="27"/>
      <c r="AK566" s="27">
        <v>1</v>
      </c>
      <c r="AL566" s="27">
        <v>1</v>
      </c>
      <c r="AM566" s="184" t="s">
        <v>83</v>
      </c>
      <c r="AN566" s="27">
        <v>1</v>
      </c>
      <c r="AO566" s="27">
        <v>1</v>
      </c>
      <c r="AP566" s="27">
        <v>1</v>
      </c>
    </row>
    <row r="567" spans="1:42">
      <c r="A567" s="163"/>
      <c r="B567" s="27" t="str">
        <f>物品!B568</f>
        <v>IX2C</v>
      </c>
      <c r="C567" s="27" t="s">
        <v>41</v>
      </c>
      <c r="D567" s="27" t="s">
        <v>81</v>
      </c>
      <c r="E567" s="27"/>
      <c r="F567" s="27"/>
      <c r="G567" s="27"/>
      <c r="H567" s="27" t="str">
        <f>VLOOKUP(LEFT(RIGHT(B567,5),4),物品!B:CU,2,FALSE)</f>
        <v>|Cff00BFFF3星任务|r</v>
      </c>
      <c r="I567" s="27" t="str">
        <f>VLOOKUP(B567,物品!B:CV,99,FALSE)</f>
        <v>|CffFFC926任务类型：|r|n|Cff0088ff精英|r|n|Cffffc926任务难度：|n|r|Cff0088ff三星|r|n|Cffffc926怪物数量：|n|r80个|n|n|Cffffc926挑战奖励：|r|n接受挑战时立即获得|Cffffc92638888~88888金币|r。</v>
      </c>
      <c r="J567" s="165" t="str">
        <f t="shared" si="214"/>
        <v>|Cff00BFFF3星任务|r</v>
      </c>
      <c r="K567" s="165" t="str">
        <f t="shared" si="215"/>
        <v>|CffFFC926任务类型：|r|n|Cff0088ff精英|r|n|Cffffc926任务难度：|n|r|Cff0088ff三星|r|n|Cffffc926怪物数量：|n|r80个|n|n|Cffffc926挑战奖励：|r|n接受挑战时立即获得|Cffffc92638888~88888金币|r。</v>
      </c>
      <c r="L567" s="27"/>
      <c r="M567" s="166" t="str">
        <f>VLOOKUP(LEFT(RIGHT(B567,5),4),物品!B:CU,20,FALSE)</f>
        <v>ReplaceableTextures\\CommandButtons\\BTNIX03.blp</v>
      </c>
      <c r="N567" s="184" t="s">
        <v>83</v>
      </c>
      <c r="O567" s="166" t="s">
        <v>98</v>
      </c>
      <c r="P567" s="27">
        <v>2</v>
      </c>
      <c r="Q567" s="27">
        <v>0</v>
      </c>
      <c r="R567" s="184" t="s">
        <v>83</v>
      </c>
      <c r="S567" s="184" t="s">
        <v>83</v>
      </c>
      <c r="T567" s="184" t="s">
        <v>83</v>
      </c>
      <c r="U567" s="184" t="s">
        <v>83</v>
      </c>
      <c r="V567" s="27"/>
      <c r="W567" s="27" t="s">
        <v>88</v>
      </c>
      <c r="X567" s="27">
        <v>0</v>
      </c>
      <c r="Y567" s="184" t="s">
        <v>83</v>
      </c>
      <c r="Z567" s="27">
        <v>0</v>
      </c>
      <c r="AA567" s="27">
        <v>0</v>
      </c>
      <c r="AB567" s="27">
        <v>0</v>
      </c>
      <c r="AC567" s="27">
        <v>1</v>
      </c>
      <c r="AD567" s="27">
        <v>1</v>
      </c>
      <c r="AE567" s="184" t="s">
        <v>83</v>
      </c>
      <c r="AF567" s="184" t="s">
        <v>83</v>
      </c>
      <c r="AG567" s="184" t="s">
        <v>83</v>
      </c>
      <c r="AH567" s="184" t="s">
        <v>83</v>
      </c>
      <c r="AI567" s="27">
        <v>1</v>
      </c>
      <c r="AJ567" s="27"/>
      <c r="AK567" s="27">
        <v>1</v>
      </c>
      <c r="AL567" s="27">
        <v>1</v>
      </c>
      <c r="AM567" s="184" t="s">
        <v>83</v>
      </c>
      <c r="AN567" s="27">
        <v>1</v>
      </c>
      <c r="AO567" s="27">
        <v>1</v>
      </c>
      <c r="AP567" s="27">
        <v>1</v>
      </c>
    </row>
    <row r="568" spans="1:42">
      <c r="A568" s="163"/>
      <c r="B568" s="27" t="str">
        <f>物品!B569</f>
        <v>IX2D</v>
      </c>
      <c r="C568" s="27" t="s">
        <v>41</v>
      </c>
      <c r="D568" s="27" t="s">
        <v>81</v>
      </c>
      <c r="E568" s="27"/>
      <c r="F568" s="27"/>
      <c r="G568" s="27"/>
      <c r="H568" s="27" t="str">
        <f>VLOOKUP(LEFT(RIGHT(B568,5),4),物品!B:CU,2,FALSE)</f>
        <v>|Cff00FF7F2星任务|r</v>
      </c>
      <c r="I568" s="27" t="str">
        <f>VLOOKUP(B568,物品!B:CV,99,FALSE)</f>
        <v>|CffFFC926任务类型：|r|n普通|n|Cffffc926任务难度：|n|r|Cff00ff7f二星|r|n|Cffffc926怪物数量：|n|r36个|n|n|Cffffc926挑战奖励：|r|n接受挑战时立即获得|Cffffc9265~15玄铁|r。</v>
      </c>
      <c r="J568" s="165" t="str">
        <f t="shared" si="214"/>
        <v>|Cff00FF7F2星任务|r</v>
      </c>
      <c r="K568" s="165" t="str">
        <f t="shared" si="215"/>
        <v>|CffFFC926任务类型：|r|n普通|n|Cffffc926任务难度：|n|r|Cff00ff7f二星|r|n|Cffffc926怪物数量：|n|r36个|n|n|Cffffc926挑战奖励：|r|n接受挑战时立即获得|Cffffc9265~15玄铁|r。</v>
      </c>
      <c r="L568" s="27"/>
      <c r="M568" s="166" t="str">
        <f>VLOOKUP(LEFT(RIGHT(B568,5),4),物品!B:CU,20,FALSE)</f>
        <v>ReplaceableTextures\\CommandButtons\\BTNIX02.blp</v>
      </c>
      <c r="N568" s="184" t="s">
        <v>83</v>
      </c>
      <c r="O568" s="166" t="s">
        <v>98</v>
      </c>
      <c r="P568" s="27">
        <v>2</v>
      </c>
      <c r="Q568" s="27">
        <v>0</v>
      </c>
      <c r="R568" s="184" t="s">
        <v>83</v>
      </c>
      <c r="S568" s="184" t="s">
        <v>83</v>
      </c>
      <c r="T568" s="184" t="s">
        <v>83</v>
      </c>
      <c r="U568" s="184" t="s">
        <v>83</v>
      </c>
      <c r="V568" s="27"/>
      <c r="W568" s="27" t="s">
        <v>88</v>
      </c>
      <c r="X568" s="27">
        <v>0</v>
      </c>
      <c r="Y568" s="184" t="s">
        <v>83</v>
      </c>
      <c r="Z568" s="27">
        <v>0</v>
      </c>
      <c r="AA568" s="27">
        <v>0</v>
      </c>
      <c r="AB568" s="27">
        <v>0</v>
      </c>
      <c r="AC568" s="27">
        <v>1</v>
      </c>
      <c r="AD568" s="27">
        <v>1</v>
      </c>
      <c r="AE568" s="184" t="s">
        <v>83</v>
      </c>
      <c r="AF568" s="184" t="s">
        <v>83</v>
      </c>
      <c r="AG568" s="184" t="s">
        <v>83</v>
      </c>
      <c r="AH568" s="184" t="s">
        <v>83</v>
      </c>
      <c r="AI568" s="27">
        <v>1</v>
      </c>
      <c r="AJ568" s="27"/>
      <c r="AK568" s="27">
        <v>1</v>
      </c>
      <c r="AL568" s="27">
        <v>1</v>
      </c>
      <c r="AM568" s="184" t="s">
        <v>83</v>
      </c>
      <c r="AN568" s="27">
        <v>1</v>
      </c>
      <c r="AO568" s="27">
        <v>1</v>
      </c>
      <c r="AP568" s="27">
        <v>1</v>
      </c>
    </row>
    <row r="569" spans="1:42">
      <c r="A569" s="163"/>
      <c r="B569" s="27" t="str">
        <f>物品!B570</f>
        <v>IX2E</v>
      </c>
      <c r="C569" s="27" t="s">
        <v>41</v>
      </c>
      <c r="D569" s="27" t="s">
        <v>81</v>
      </c>
      <c r="E569" s="27"/>
      <c r="F569" s="27"/>
      <c r="G569" s="27"/>
      <c r="H569" s="27" t="str">
        <f>VLOOKUP(LEFT(RIGHT(B569,5),4),物品!B:CU,2,FALSE)</f>
        <v>|Cff00BFFF3星任务|r</v>
      </c>
      <c r="I569" s="27" t="str">
        <f>VLOOKUP(B569,物品!B:CV,99,FALSE)</f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J569" s="165" t="str">
        <f t="shared" si="214"/>
        <v>|Cff00BFFF3星任务|r</v>
      </c>
      <c r="K569" s="165" t="str">
        <f t="shared" si="215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L569" s="27"/>
      <c r="M569" s="166" t="str">
        <f>VLOOKUP(LEFT(RIGHT(B569,5),4),物品!B:CU,20,FALSE)</f>
        <v>ReplaceableTextures\\CommandButtons\\BTNIX03.blp</v>
      </c>
      <c r="N569" s="184" t="s">
        <v>83</v>
      </c>
      <c r="O569" s="166" t="s">
        <v>98</v>
      </c>
      <c r="P569" s="27">
        <v>2</v>
      </c>
      <c r="Q569" s="27">
        <v>0</v>
      </c>
      <c r="R569" s="184" t="s">
        <v>83</v>
      </c>
      <c r="S569" s="184" t="s">
        <v>83</v>
      </c>
      <c r="T569" s="184" t="s">
        <v>83</v>
      </c>
      <c r="U569" s="184" t="s">
        <v>83</v>
      </c>
      <c r="V569" s="27"/>
      <c r="W569" s="27" t="s">
        <v>88</v>
      </c>
      <c r="X569" s="27">
        <v>0</v>
      </c>
      <c r="Y569" s="184" t="s">
        <v>83</v>
      </c>
      <c r="Z569" s="27">
        <v>0</v>
      </c>
      <c r="AA569" s="27">
        <v>0</v>
      </c>
      <c r="AB569" s="27">
        <v>0</v>
      </c>
      <c r="AC569" s="27">
        <v>1</v>
      </c>
      <c r="AD569" s="27">
        <v>1</v>
      </c>
      <c r="AE569" s="184" t="s">
        <v>83</v>
      </c>
      <c r="AF569" s="184" t="s">
        <v>83</v>
      </c>
      <c r="AG569" s="184" t="s">
        <v>83</v>
      </c>
      <c r="AH569" s="184" t="s">
        <v>83</v>
      </c>
      <c r="AI569" s="27">
        <v>1</v>
      </c>
      <c r="AJ569" s="27"/>
      <c r="AK569" s="27">
        <v>1</v>
      </c>
      <c r="AL569" s="27">
        <v>1</v>
      </c>
      <c r="AM569" s="184" t="s">
        <v>83</v>
      </c>
      <c r="AN569" s="27">
        <v>1</v>
      </c>
      <c r="AO569" s="27">
        <v>1</v>
      </c>
      <c r="AP569" s="27">
        <v>1</v>
      </c>
    </row>
    <row r="570" spans="1:42">
      <c r="A570" s="163"/>
      <c r="B570" s="27" t="str">
        <f>物品!B571</f>
        <v>IX2F</v>
      </c>
      <c r="C570" s="27" t="s">
        <v>41</v>
      </c>
      <c r="D570" s="27" t="s">
        <v>81</v>
      </c>
      <c r="E570" s="27"/>
      <c r="F570" s="27"/>
      <c r="G570" s="27"/>
      <c r="H570" s="27" t="str">
        <f>VLOOKUP(LEFT(RIGHT(B570,5),4),物品!B:CU,2,FALSE)</f>
        <v>|Cff00FF7F2星任务|r</v>
      </c>
      <c r="I570" s="27" t="str">
        <f>VLOOKUP(B570,物品!B:CV,99,FALSE)</f>
        <v>|CffFFC926任务类型：|r|n普通|n|Cffffc926任务难度：|n|r|Cff00ff7f二星|r|n|Cffffc926怪物数量：|n|r48个|n|n|Cffffc926挑战奖励：|r|n接受挑战时获得2个|Cffffc926中级附魔石|r</v>
      </c>
      <c r="J570" s="165" t="str">
        <f t="shared" si="214"/>
        <v>|Cff00FF7F2星任务|r</v>
      </c>
      <c r="K570" s="165" t="str">
        <f t="shared" si="215"/>
        <v>|CffFFC926任务类型：|r|n普通|n|Cffffc926任务难度：|n|r|Cff00ff7f二星|r|n|Cffffc926怪物数量：|n|r48个|n|n|Cffffc926挑战奖励：|r|n接受挑战时获得2个|Cffffc926中级附魔石|r</v>
      </c>
      <c r="L570" s="27"/>
      <c r="M570" s="166" t="str">
        <f>VLOOKUP(LEFT(RIGHT(B570,5),4),物品!B:CU,20,FALSE)</f>
        <v>ReplaceableTextures\\CommandButtons\\BTNIX02.blp</v>
      </c>
      <c r="N570" s="184" t="s">
        <v>83</v>
      </c>
      <c r="O570" s="166" t="s">
        <v>98</v>
      </c>
      <c r="P570" s="27">
        <v>2</v>
      </c>
      <c r="Q570" s="27">
        <v>0</v>
      </c>
      <c r="R570" s="184" t="s">
        <v>83</v>
      </c>
      <c r="S570" s="184" t="s">
        <v>83</v>
      </c>
      <c r="T570" s="184" t="s">
        <v>83</v>
      </c>
      <c r="U570" s="184" t="s">
        <v>83</v>
      </c>
      <c r="V570" s="27"/>
      <c r="W570" s="27" t="s">
        <v>88</v>
      </c>
      <c r="X570" s="27">
        <v>0</v>
      </c>
      <c r="Y570" s="184" t="s">
        <v>83</v>
      </c>
      <c r="Z570" s="27">
        <v>0</v>
      </c>
      <c r="AA570" s="27">
        <v>0</v>
      </c>
      <c r="AB570" s="27">
        <v>0</v>
      </c>
      <c r="AC570" s="27">
        <v>1</v>
      </c>
      <c r="AD570" s="27">
        <v>1</v>
      </c>
      <c r="AE570" s="184" t="s">
        <v>83</v>
      </c>
      <c r="AF570" s="184" t="s">
        <v>83</v>
      </c>
      <c r="AG570" s="184" t="s">
        <v>83</v>
      </c>
      <c r="AH570" s="184" t="s">
        <v>83</v>
      </c>
      <c r="AI570" s="27">
        <v>1</v>
      </c>
      <c r="AJ570" s="27"/>
      <c r="AK570" s="27">
        <v>1</v>
      </c>
      <c r="AL570" s="27">
        <v>1</v>
      </c>
      <c r="AM570" s="184" t="s">
        <v>83</v>
      </c>
      <c r="AN570" s="27">
        <v>1</v>
      </c>
      <c r="AO570" s="27">
        <v>1</v>
      </c>
      <c r="AP570" s="27">
        <v>1</v>
      </c>
    </row>
    <row r="571" spans="1:42">
      <c r="A571" s="163"/>
      <c r="B571" s="27" t="str">
        <f>物品!B572</f>
        <v>IX2G</v>
      </c>
      <c r="C571" s="27" t="s">
        <v>41</v>
      </c>
      <c r="D571" s="27" t="s">
        <v>81</v>
      </c>
      <c r="E571" s="27"/>
      <c r="F571" s="27"/>
      <c r="G571" s="27"/>
      <c r="H571" s="27" t="str">
        <f>VLOOKUP(LEFT(RIGHT(B571,5),4),物品!B:CU,2,FALSE)</f>
        <v>|cffffffff1星任务|r</v>
      </c>
      <c r="I571" s="27" t="str">
        <f>VLOOKUP(B571,物品!B:CV,99,FALSE)</f>
        <v>|CffFFC926任务类型：|r|n普通|n|Cffffc926任务难度：|n|r一星|n|Cffffc926怪物数量：|n|r24个|n|n|Cffffc926挑战奖励：|r|n接受挑战时获得1个|Cffffc926随机附魔石|r</v>
      </c>
      <c r="J571" s="165" t="str">
        <f t="shared" si="214"/>
        <v>|cffffffff1星任务|r</v>
      </c>
      <c r="K571" s="165" t="str">
        <f t="shared" si="215"/>
        <v>|CffFFC926任务类型：|r|n普通|n|Cffffc926任务难度：|n|r一星|n|Cffffc926怪物数量：|n|r24个|n|n|Cffffc926挑战奖励：|r|n接受挑战时获得1个|Cffffc926随机附魔石|r</v>
      </c>
      <c r="L571" s="27"/>
      <c r="M571" s="166" t="str">
        <f>VLOOKUP(LEFT(RIGHT(B571,5),4),物品!B:CU,20,FALSE)</f>
        <v>ReplaceableTextures\\CommandButtons\\BTNIX01.blp</v>
      </c>
      <c r="N571" s="184" t="s">
        <v>83</v>
      </c>
      <c r="O571" s="166" t="s">
        <v>98</v>
      </c>
      <c r="P571" s="27">
        <v>2</v>
      </c>
      <c r="Q571" s="27">
        <v>0</v>
      </c>
      <c r="R571" s="184" t="s">
        <v>83</v>
      </c>
      <c r="S571" s="184" t="s">
        <v>83</v>
      </c>
      <c r="T571" s="184" t="s">
        <v>83</v>
      </c>
      <c r="U571" s="184" t="s">
        <v>83</v>
      </c>
      <c r="V571" s="27"/>
      <c r="W571" s="27" t="s">
        <v>88</v>
      </c>
      <c r="X571" s="27">
        <v>0</v>
      </c>
      <c r="Y571" s="184" t="s">
        <v>83</v>
      </c>
      <c r="Z571" s="27">
        <v>0</v>
      </c>
      <c r="AA571" s="27">
        <v>0</v>
      </c>
      <c r="AB571" s="27">
        <v>0</v>
      </c>
      <c r="AC571" s="27">
        <v>1</v>
      </c>
      <c r="AD571" s="27">
        <v>1</v>
      </c>
      <c r="AE571" s="184" t="s">
        <v>83</v>
      </c>
      <c r="AF571" s="184" t="s">
        <v>83</v>
      </c>
      <c r="AG571" s="184" t="s">
        <v>83</v>
      </c>
      <c r="AH571" s="184" t="s">
        <v>83</v>
      </c>
      <c r="AI571" s="27">
        <v>1</v>
      </c>
      <c r="AJ571" s="27"/>
      <c r="AK571" s="27">
        <v>1</v>
      </c>
      <c r="AL571" s="27">
        <v>1</v>
      </c>
      <c r="AM571" s="184" t="s">
        <v>83</v>
      </c>
      <c r="AN571" s="27">
        <v>1</v>
      </c>
      <c r="AO571" s="27">
        <v>1</v>
      </c>
      <c r="AP571" s="27">
        <v>1</v>
      </c>
    </row>
    <row r="572" spans="1:42">
      <c r="A572" s="163"/>
      <c r="B572" s="27" t="str">
        <f>物品!B573</f>
        <v>IX2H</v>
      </c>
      <c r="C572" s="27" t="s">
        <v>41</v>
      </c>
      <c r="D572" s="27" t="s">
        <v>81</v>
      </c>
      <c r="E572" s="27"/>
      <c r="F572" s="27"/>
      <c r="G572" s="27"/>
      <c r="H572" s="27" t="str">
        <f>VLOOKUP(LEFT(RIGHT(B572,5),4),物品!B:CU,2,FALSE)</f>
        <v>|Cff00FF7F2星任务|r</v>
      </c>
      <c r="I572" s="27" t="str">
        <f>VLOOKUP(B572,物品!B:CV,99,FALSE)</f>
        <v>|CffFFC926任务类型：|r|n普通|n|Cffffc926任务难度：|n|r|Cff00ff7f二星|r|n|Cffffc926怪物数量：|n|r48个|n|n|Cffffc926挑战奖励：|r|n接受挑战时获得1个|Cffffc926补天石|r</v>
      </c>
      <c r="J572" s="165" t="str">
        <f t="shared" si="214"/>
        <v>|Cff00FF7F2星任务|r</v>
      </c>
      <c r="K572" s="165" t="str">
        <f t="shared" si="215"/>
        <v>|CffFFC926任务类型：|r|n普通|n|Cffffc926任务难度：|n|r|Cff00ff7f二星|r|n|Cffffc926怪物数量：|n|r48个|n|n|Cffffc926挑战奖励：|r|n接受挑战时获得1个|Cffffc926补天石|r</v>
      </c>
      <c r="L572" s="27"/>
      <c r="M572" s="166" t="str">
        <f>VLOOKUP(LEFT(RIGHT(B572,5),4),物品!B:CU,20,FALSE)</f>
        <v>ReplaceableTextures\\CommandButtons\\BTNIX02.blp</v>
      </c>
      <c r="N572" s="184" t="s">
        <v>83</v>
      </c>
      <c r="O572" s="166" t="s">
        <v>98</v>
      </c>
      <c r="P572" s="27">
        <v>2</v>
      </c>
      <c r="Q572" s="27">
        <v>0</v>
      </c>
      <c r="R572" s="184" t="s">
        <v>83</v>
      </c>
      <c r="S572" s="184" t="s">
        <v>83</v>
      </c>
      <c r="T572" s="184" t="s">
        <v>83</v>
      </c>
      <c r="U572" s="184" t="s">
        <v>83</v>
      </c>
      <c r="V572" s="27"/>
      <c r="W572" s="27" t="s">
        <v>88</v>
      </c>
      <c r="X572" s="27">
        <v>0</v>
      </c>
      <c r="Y572" s="184" t="s">
        <v>83</v>
      </c>
      <c r="Z572" s="27">
        <v>0</v>
      </c>
      <c r="AA572" s="27">
        <v>0</v>
      </c>
      <c r="AB572" s="27">
        <v>0</v>
      </c>
      <c r="AC572" s="27">
        <v>1</v>
      </c>
      <c r="AD572" s="27">
        <v>1</v>
      </c>
      <c r="AE572" s="184" t="s">
        <v>83</v>
      </c>
      <c r="AF572" s="184" t="s">
        <v>83</v>
      </c>
      <c r="AG572" s="184" t="s">
        <v>83</v>
      </c>
      <c r="AH572" s="184" t="s">
        <v>83</v>
      </c>
      <c r="AI572" s="27">
        <v>1</v>
      </c>
      <c r="AJ572" s="27"/>
      <c r="AK572" s="27">
        <v>1</v>
      </c>
      <c r="AL572" s="27">
        <v>1</v>
      </c>
      <c r="AM572" s="184" t="s">
        <v>83</v>
      </c>
      <c r="AN572" s="27">
        <v>1</v>
      </c>
      <c r="AO572" s="27">
        <v>1</v>
      </c>
      <c r="AP572" s="27">
        <v>1</v>
      </c>
    </row>
    <row r="573" spans="1:42">
      <c r="A573" s="163"/>
      <c r="B573" s="27" t="str">
        <f>物品!B574</f>
        <v>IX2I</v>
      </c>
      <c r="C573" s="27" t="s">
        <v>41</v>
      </c>
      <c r="D573" s="27" t="s">
        <v>81</v>
      </c>
      <c r="E573" s="27"/>
      <c r="F573" s="27"/>
      <c r="G573" s="27"/>
      <c r="H573" s="27" t="str">
        <f>VLOOKUP(LEFT(RIGHT(B573,5),4),物品!B:CU,2,FALSE)</f>
        <v>|CffBF00FF4星任务|r</v>
      </c>
      <c r="I573" s="27" t="str">
        <f>VLOOKUP(B573,物品!B:CV,99,FALSE)</f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J573" s="165" t="str">
        <f t="shared" si="214"/>
        <v>|CffBF00FF4星任务|r</v>
      </c>
      <c r="K573" s="165" t="str">
        <f t="shared" si="215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L573" s="27"/>
      <c r="M573" s="166" t="str">
        <f>VLOOKUP(LEFT(RIGHT(B573,5),4),物品!B:CU,20,FALSE)</f>
        <v>ReplaceableTextures\\CommandButtons\\BTNIX04.blp</v>
      </c>
      <c r="N573" s="184" t="s">
        <v>83</v>
      </c>
      <c r="O573" s="166" t="s">
        <v>98</v>
      </c>
      <c r="P573" s="27">
        <v>2</v>
      </c>
      <c r="Q573" s="27">
        <v>0</v>
      </c>
      <c r="R573" s="184" t="s">
        <v>83</v>
      </c>
      <c r="S573" s="184" t="s">
        <v>83</v>
      </c>
      <c r="T573" s="184" t="s">
        <v>83</v>
      </c>
      <c r="U573" s="184" t="s">
        <v>83</v>
      </c>
      <c r="V573" s="27"/>
      <c r="W573" s="27" t="s">
        <v>88</v>
      </c>
      <c r="X573" s="27">
        <v>0</v>
      </c>
      <c r="Y573" s="184" t="s">
        <v>83</v>
      </c>
      <c r="Z573" s="27">
        <v>0</v>
      </c>
      <c r="AA573" s="27">
        <v>0</v>
      </c>
      <c r="AB573" s="27">
        <v>0</v>
      </c>
      <c r="AC573" s="27">
        <v>1</v>
      </c>
      <c r="AD573" s="27">
        <v>1</v>
      </c>
      <c r="AE573" s="184" t="s">
        <v>83</v>
      </c>
      <c r="AF573" s="184" t="s">
        <v>83</v>
      </c>
      <c r="AG573" s="184" t="s">
        <v>83</v>
      </c>
      <c r="AH573" s="184" t="s">
        <v>83</v>
      </c>
      <c r="AI573" s="27">
        <v>1</v>
      </c>
      <c r="AJ573" s="27"/>
      <c r="AK573" s="27">
        <v>1</v>
      </c>
      <c r="AL573" s="27">
        <v>1</v>
      </c>
      <c r="AM573" s="184" t="s">
        <v>83</v>
      </c>
      <c r="AN573" s="27">
        <v>1</v>
      </c>
      <c r="AO573" s="27">
        <v>1</v>
      </c>
      <c r="AP573" s="27">
        <v>1</v>
      </c>
    </row>
    <row r="574" spans="1:42">
      <c r="A574" s="163"/>
      <c r="B574" s="27" t="str">
        <f>物品!B575</f>
        <v>IX2J</v>
      </c>
      <c r="C574" s="27" t="s">
        <v>41</v>
      </c>
      <c r="D574" s="27" t="s">
        <v>81</v>
      </c>
      <c r="E574" s="27"/>
      <c r="F574" s="27"/>
      <c r="G574" s="27"/>
      <c r="H574" s="27" t="str">
        <f>VLOOKUP(LEFT(RIGHT(B574,5),4),物品!B:CU,2,FALSE)</f>
        <v>|Cff00FF7F2星任务|r</v>
      </c>
      <c r="I574" s="27" t="str">
        <f>VLOOKUP(B574,物品!B:CV,99,FALSE)</f>
        <v>|CffFFC926任务类型：|r|n普通|n|Cffffc926任务难度：|n|r|Cff00ff7f二星|r|n|Cffffc926怪物数量：|n|r48个|n|n|Cffffc926挑战奖励：|r|n接受挑战时获得1个|Cffff00ff先天神器法宝|r</v>
      </c>
      <c r="J574" s="165" t="str">
        <f t="shared" si="214"/>
        <v>|Cff00FF7F2星任务|r</v>
      </c>
      <c r="K574" s="165" t="str">
        <f t="shared" si="215"/>
        <v>|CffFFC926任务类型：|r|n普通|n|Cffffc926任务难度：|n|r|Cff00ff7f二星|r|n|Cffffc926怪物数量：|n|r48个|n|n|Cffffc926挑战奖励：|r|n接受挑战时获得1个|Cffff00ff先天神器法宝|r</v>
      </c>
      <c r="L574" s="27"/>
      <c r="M574" s="166" t="str">
        <f>VLOOKUP(LEFT(RIGHT(B574,5),4),物品!B:CU,20,FALSE)</f>
        <v>ReplaceableTextures\\CommandButtons\\BTNIX02.blp</v>
      </c>
      <c r="N574" s="184" t="s">
        <v>83</v>
      </c>
      <c r="O574" s="166" t="s">
        <v>98</v>
      </c>
      <c r="P574" s="27">
        <v>2</v>
      </c>
      <c r="Q574" s="27">
        <v>0</v>
      </c>
      <c r="R574" s="184" t="s">
        <v>83</v>
      </c>
      <c r="S574" s="184" t="s">
        <v>83</v>
      </c>
      <c r="T574" s="184" t="s">
        <v>83</v>
      </c>
      <c r="U574" s="184" t="s">
        <v>83</v>
      </c>
      <c r="V574" s="27"/>
      <c r="W574" s="27" t="s">
        <v>88</v>
      </c>
      <c r="X574" s="27">
        <v>0</v>
      </c>
      <c r="Y574" s="184" t="s">
        <v>83</v>
      </c>
      <c r="Z574" s="27">
        <v>0</v>
      </c>
      <c r="AA574" s="27">
        <v>0</v>
      </c>
      <c r="AB574" s="27">
        <v>0</v>
      </c>
      <c r="AC574" s="27">
        <v>1</v>
      </c>
      <c r="AD574" s="27">
        <v>1</v>
      </c>
      <c r="AE574" s="184" t="s">
        <v>83</v>
      </c>
      <c r="AF574" s="184" t="s">
        <v>83</v>
      </c>
      <c r="AG574" s="184" t="s">
        <v>83</v>
      </c>
      <c r="AH574" s="184" t="s">
        <v>83</v>
      </c>
      <c r="AI574" s="27">
        <v>1</v>
      </c>
      <c r="AJ574" s="27"/>
      <c r="AK574" s="27">
        <v>1</v>
      </c>
      <c r="AL574" s="27">
        <v>1</v>
      </c>
      <c r="AM574" s="184" t="s">
        <v>83</v>
      </c>
      <c r="AN574" s="27">
        <v>1</v>
      </c>
      <c r="AO574" s="27">
        <v>1</v>
      </c>
      <c r="AP574" s="27">
        <v>1</v>
      </c>
    </row>
    <row r="575" spans="1:42">
      <c r="A575" s="163"/>
      <c r="B575" s="27" t="str">
        <f>物品!B576</f>
        <v>IX2K</v>
      </c>
      <c r="C575" s="27" t="s">
        <v>41</v>
      </c>
      <c r="D575" s="27" t="s">
        <v>81</v>
      </c>
      <c r="E575" s="27"/>
      <c r="F575" s="27"/>
      <c r="G575" s="27"/>
      <c r="H575" s="27" t="str">
        <f>VLOOKUP(LEFT(RIGHT(B575,5),4),物品!B:CU,2,FALSE)</f>
        <v>|Cff00BFFF3星任务|r</v>
      </c>
      <c r="I575" s="27" t="str">
        <f>VLOOKUP(B575,物品!B:CV,99,FALSE)</f>
        <v>|CffFFC926任务类型：|r|n普通|n|Cffffc926任务难度：|n|r|Cff007fff三星|r|n|Cffffc926怪物数量：|n|r80个|n|n|Cffffc926挑战奖励：|r|n接受挑战时获得1个|Cffffc926随机品质法宝|r</v>
      </c>
      <c r="J575" s="165" t="str">
        <f t="shared" si="214"/>
        <v>|Cff00BFFF3星任务|r</v>
      </c>
      <c r="K575" s="165" t="str">
        <f t="shared" si="215"/>
        <v>|CffFFC926任务类型：|r|n普通|n|Cffffc926任务难度：|n|r|Cff007fff三星|r|n|Cffffc926怪物数量：|n|r80个|n|n|Cffffc926挑战奖励：|r|n接受挑战时获得1个|Cffffc926随机品质法宝|r</v>
      </c>
      <c r="L575" s="27"/>
      <c r="M575" s="166" t="str">
        <f>VLOOKUP(LEFT(RIGHT(B575,5),4),物品!B:CU,20,FALSE)</f>
        <v>ReplaceableTextures\\CommandButtons\\BTNIX03.blp</v>
      </c>
      <c r="N575" s="184" t="s">
        <v>83</v>
      </c>
      <c r="O575" s="166" t="s">
        <v>98</v>
      </c>
      <c r="P575" s="27">
        <v>2</v>
      </c>
      <c r="Q575" s="27">
        <v>0</v>
      </c>
      <c r="R575" s="184" t="s">
        <v>83</v>
      </c>
      <c r="S575" s="184" t="s">
        <v>83</v>
      </c>
      <c r="T575" s="184" t="s">
        <v>83</v>
      </c>
      <c r="U575" s="184" t="s">
        <v>83</v>
      </c>
      <c r="V575" s="27"/>
      <c r="W575" s="27" t="s">
        <v>88</v>
      </c>
      <c r="X575" s="27">
        <v>0</v>
      </c>
      <c r="Y575" s="184" t="s">
        <v>83</v>
      </c>
      <c r="Z575" s="27">
        <v>0</v>
      </c>
      <c r="AA575" s="27">
        <v>0</v>
      </c>
      <c r="AB575" s="27">
        <v>0</v>
      </c>
      <c r="AC575" s="27">
        <v>1</v>
      </c>
      <c r="AD575" s="27">
        <v>1</v>
      </c>
      <c r="AE575" s="184" t="s">
        <v>83</v>
      </c>
      <c r="AF575" s="184" t="s">
        <v>83</v>
      </c>
      <c r="AG575" s="184" t="s">
        <v>83</v>
      </c>
      <c r="AH575" s="184" t="s">
        <v>83</v>
      </c>
      <c r="AI575" s="27">
        <v>1</v>
      </c>
      <c r="AJ575" s="27"/>
      <c r="AK575" s="27">
        <v>1</v>
      </c>
      <c r="AL575" s="27">
        <v>1</v>
      </c>
      <c r="AM575" s="184" t="s">
        <v>83</v>
      </c>
      <c r="AN575" s="27">
        <v>1</v>
      </c>
      <c r="AO575" s="27">
        <v>1</v>
      </c>
      <c r="AP575" s="27">
        <v>1</v>
      </c>
    </row>
    <row r="576" spans="1:42">
      <c r="A576" s="163"/>
      <c r="B576" s="27" t="str">
        <f>物品!B577</f>
        <v>IX2L</v>
      </c>
      <c r="C576" s="27" t="s">
        <v>41</v>
      </c>
      <c r="D576" s="27" t="s">
        <v>81</v>
      </c>
      <c r="E576" s="27"/>
      <c r="F576" s="27"/>
      <c r="G576" s="27"/>
      <c r="H576" s="27" t="str">
        <f>VLOOKUP(LEFT(RIGHT(B576,5),4),物品!B:CU,2,FALSE)</f>
        <v>|CffFFC9265星任务|r</v>
      </c>
      <c r="I576" s="27" t="str">
        <f>VLOOKUP(B576,物品!B:CV,99,FALSE)</f>
        <v>|CffFFC926任务类型：|r|n|Cff0088ff精英|r|n|Cffffc926任务难度：|n五星|r|n|Cffffc926怪物数量：|n|r120个|n|n|Cffffc926挑战奖励：|r|n接受挑战时获得1个|Cffffc926造化至宝法宝|r。</v>
      </c>
      <c r="J576" s="165" t="str">
        <f t="shared" si="214"/>
        <v>|CffFFC9265星任务|r</v>
      </c>
      <c r="K576" s="165" t="str">
        <f t="shared" si="215"/>
        <v>|CffFFC926任务类型：|r|n|Cff0088ff精英|r|n|Cffffc926任务难度：|n五星|r|n|Cffffc926怪物数量：|n|r120个|n|n|Cffffc926挑战奖励：|r|n接受挑战时获得1个|Cffffc926造化至宝法宝|r。</v>
      </c>
      <c r="L576" s="27"/>
      <c r="M576" s="166" t="str">
        <f>VLOOKUP(LEFT(RIGHT(B576,5),4),物品!B:CU,20,FALSE)</f>
        <v>ReplaceableTextures\\CommandButtons\\BTNIX05.blp</v>
      </c>
      <c r="N576" s="184" t="s">
        <v>83</v>
      </c>
      <c r="O576" s="166" t="s">
        <v>98</v>
      </c>
      <c r="P576" s="27">
        <v>2</v>
      </c>
      <c r="Q576" s="27">
        <v>0</v>
      </c>
      <c r="R576" s="184" t="s">
        <v>83</v>
      </c>
      <c r="S576" s="184" t="s">
        <v>83</v>
      </c>
      <c r="T576" s="184" t="s">
        <v>83</v>
      </c>
      <c r="U576" s="184" t="s">
        <v>83</v>
      </c>
      <c r="V576" s="27"/>
      <c r="W576" s="27" t="s">
        <v>88</v>
      </c>
      <c r="X576" s="27">
        <v>0</v>
      </c>
      <c r="Y576" s="184" t="s">
        <v>83</v>
      </c>
      <c r="Z576" s="27">
        <v>0</v>
      </c>
      <c r="AA576" s="27">
        <v>0</v>
      </c>
      <c r="AB576" s="27">
        <v>0</v>
      </c>
      <c r="AC576" s="27">
        <v>1</v>
      </c>
      <c r="AD576" s="27">
        <v>1</v>
      </c>
      <c r="AE576" s="184" t="s">
        <v>83</v>
      </c>
      <c r="AF576" s="184" t="s">
        <v>83</v>
      </c>
      <c r="AG576" s="184" t="s">
        <v>83</v>
      </c>
      <c r="AH576" s="184" t="s">
        <v>83</v>
      </c>
      <c r="AI576" s="27">
        <v>1</v>
      </c>
      <c r="AJ576" s="27"/>
      <c r="AK576" s="27">
        <v>1</v>
      </c>
      <c r="AL576" s="27">
        <v>1</v>
      </c>
      <c r="AM576" s="184" t="s">
        <v>83</v>
      </c>
      <c r="AN576" s="27">
        <v>1</v>
      </c>
      <c r="AO576" s="27">
        <v>1</v>
      </c>
      <c r="AP576" s="27">
        <v>1</v>
      </c>
    </row>
    <row r="577" spans="1:42">
      <c r="A577" s="163"/>
      <c r="B577" s="27" t="str">
        <f>物品!B578</f>
        <v>IX2M</v>
      </c>
      <c r="C577" s="27" t="s">
        <v>41</v>
      </c>
      <c r="D577" s="27" t="s">
        <v>81</v>
      </c>
      <c r="E577" s="27"/>
      <c r="F577" s="27"/>
      <c r="G577" s="27"/>
      <c r="H577" s="27" t="str">
        <f>VLOOKUP(LEFT(RIGHT(B577,5),4),物品!B:CU,2,FALSE)</f>
        <v>|CffFF00006星任务|r</v>
      </c>
      <c r="I577" s="27" t="str">
        <f>VLOOKUP(B577,物品!B:CV,99,FALSE)</f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J577" s="165" t="str">
        <f t="shared" si="214"/>
        <v>|CffFF00006星任务|r</v>
      </c>
      <c r="K577" s="165" t="str">
        <f t="shared" si="215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L577" s="27"/>
      <c r="M577" s="166" t="str">
        <f>VLOOKUP(LEFT(RIGHT(B577,5),4),物品!B:CU,20,FALSE)</f>
        <v>ReplaceableTextures\\CommandButtons\\BTNIX06.blp</v>
      </c>
      <c r="N577" s="184" t="s">
        <v>83</v>
      </c>
      <c r="O577" s="166" t="s">
        <v>98</v>
      </c>
      <c r="P577" s="27">
        <v>2</v>
      </c>
      <c r="Q577" s="27">
        <v>0</v>
      </c>
      <c r="R577" s="184" t="s">
        <v>83</v>
      </c>
      <c r="S577" s="184" t="s">
        <v>83</v>
      </c>
      <c r="T577" s="184" t="s">
        <v>83</v>
      </c>
      <c r="U577" s="184" t="s">
        <v>83</v>
      </c>
      <c r="V577" s="27"/>
      <c r="W577" s="27" t="s">
        <v>88</v>
      </c>
      <c r="X577" s="27">
        <v>0</v>
      </c>
      <c r="Y577" s="184" t="s">
        <v>83</v>
      </c>
      <c r="Z577" s="27">
        <v>0</v>
      </c>
      <c r="AA577" s="27">
        <v>0</v>
      </c>
      <c r="AB577" s="27">
        <v>0</v>
      </c>
      <c r="AC577" s="27">
        <v>1</v>
      </c>
      <c r="AD577" s="27">
        <v>1</v>
      </c>
      <c r="AE577" s="184" t="s">
        <v>83</v>
      </c>
      <c r="AF577" s="184" t="s">
        <v>83</v>
      </c>
      <c r="AG577" s="184" t="s">
        <v>83</v>
      </c>
      <c r="AH577" s="184" t="s">
        <v>83</v>
      </c>
      <c r="AI577" s="27">
        <v>1</v>
      </c>
      <c r="AJ577" s="27"/>
      <c r="AK577" s="27">
        <v>1</v>
      </c>
      <c r="AL577" s="27">
        <v>1</v>
      </c>
      <c r="AM577" s="184" t="s">
        <v>83</v>
      </c>
      <c r="AN577" s="27">
        <v>1</v>
      </c>
      <c r="AO577" s="27">
        <v>1</v>
      </c>
      <c r="AP577" s="27">
        <v>1</v>
      </c>
    </row>
    <row r="578" spans="1:42">
      <c r="A578" s="163"/>
      <c r="B578" s="27" t="str">
        <f>物品!B579</f>
        <v>IX2N</v>
      </c>
      <c r="C578" s="27" t="s">
        <v>41</v>
      </c>
      <c r="D578" s="27" t="s">
        <v>81</v>
      </c>
      <c r="E578" s="27"/>
      <c r="F578" s="27"/>
      <c r="G578" s="27"/>
      <c r="H578" s="27" t="str">
        <f>VLOOKUP(LEFT(RIGHT(B578,5),4),物品!B:CU,2,FALSE)</f>
        <v>|Cff00FF7F2星任务|r</v>
      </c>
      <c r="I578" s="27" t="str">
        <f>VLOOKUP(B578,物品!B:CV,99,FALSE)</f>
        <v>|CffFFC926任务类型：|r|n普通|n|Cffffc926任务难度：|n|r|Cff00ff7f二星|r|n|Cffffc926怪物数量：|n|r48个|n|n|Cffffc926挑战奖励：|r|n接受挑战时获得1个|Cffffc926炽星魔盒|r</v>
      </c>
      <c r="J578" s="165" t="str">
        <f t="shared" si="214"/>
        <v>|Cff00FF7F2星任务|r</v>
      </c>
      <c r="K578" s="165" t="str">
        <f t="shared" si="215"/>
        <v>|CffFFC926任务类型：|r|n普通|n|Cffffc926任务难度：|n|r|Cff00ff7f二星|r|n|Cffffc926怪物数量：|n|r48个|n|n|Cffffc926挑战奖励：|r|n接受挑战时获得1个|Cffffc926炽星魔盒|r</v>
      </c>
      <c r="L578" s="27"/>
      <c r="M578" s="166" t="str">
        <f>VLOOKUP(LEFT(RIGHT(B578,5),4),物品!B:CU,20,FALSE)</f>
        <v>ReplaceableTextures\\CommandButtons\\BTNIX02.blp</v>
      </c>
      <c r="N578" s="184" t="s">
        <v>83</v>
      </c>
      <c r="O578" s="166" t="s">
        <v>98</v>
      </c>
      <c r="P578" s="27">
        <v>2</v>
      </c>
      <c r="Q578" s="27">
        <v>0</v>
      </c>
      <c r="R578" s="184" t="s">
        <v>83</v>
      </c>
      <c r="S578" s="184" t="s">
        <v>83</v>
      </c>
      <c r="T578" s="184" t="s">
        <v>83</v>
      </c>
      <c r="U578" s="184" t="s">
        <v>83</v>
      </c>
      <c r="V578" s="27"/>
      <c r="W578" s="27" t="s">
        <v>88</v>
      </c>
      <c r="X578" s="27">
        <v>0</v>
      </c>
      <c r="Y578" s="184" t="s">
        <v>83</v>
      </c>
      <c r="Z578" s="27">
        <v>0</v>
      </c>
      <c r="AA578" s="27">
        <v>0</v>
      </c>
      <c r="AB578" s="27">
        <v>0</v>
      </c>
      <c r="AC578" s="27">
        <v>1</v>
      </c>
      <c r="AD578" s="27">
        <v>1</v>
      </c>
      <c r="AE578" s="184" t="s">
        <v>83</v>
      </c>
      <c r="AF578" s="184" t="s">
        <v>83</v>
      </c>
      <c r="AG578" s="184" t="s">
        <v>83</v>
      </c>
      <c r="AH578" s="184" t="s">
        <v>83</v>
      </c>
      <c r="AI578" s="27">
        <v>1</v>
      </c>
      <c r="AJ578" s="27"/>
      <c r="AK578" s="27">
        <v>1</v>
      </c>
      <c r="AL578" s="27">
        <v>1</v>
      </c>
      <c r="AM578" s="184" t="s">
        <v>83</v>
      </c>
      <c r="AN578" s="27">
        <v>1</v>
      </c>
      <c r="AO578" s="27">
        <v>1</v>
      </c>
      <c r="AP578" s="27">
        <v>1</v>
      </c>
    </row>
    <row r="579" spans="1:42">
      <c r="A579" s="163"/>
      <c r="B579" s="27" t="str">
        <f>物品!B580</f>
        <v>IX2O</v>
      </c>
      <c r="C579" s="27" t="s">
        <v>41</v>
      </c>
      <c r="D579" s="27" t="s">
        <v>81</v>
      </c>
      <c r="E579" s="27"/>
      <c r="F579" s="27"/>
      <c r="G579" s="27"/>
      <c r="H579" s="27" t="str">
        <f>VLOOKUP(LEFT(RIGHT(B579,5),4),物品!B:CU,2,FALSE)</f>
        <v>|cffffffff1星任务|r</v>
      </c>
      <c r="I579" s="27" t="str">
        <f>VLOOKUP(B579,物品!B:CV,99,FALSE)</f>
        <v>|CffFFC926任务类型：|r|n普通|n|Cffffc926任务难度：|n|r一星|n|Cffffc926怪物数量：|n|r24个|n|n|Cffffc926挑战奖励：|r|n接受挑战时获得|Cffffc9268888~12888经验|r。</v>
      </c>
      <c r="J579" s="165" t="str">
        <f t="shared" si="214"/>
        <v>|cffffffff1星任务|r</v>
      </c>
      <c r="K579" s="165" t="str">
        <f t="shared" si="215"/>
        <v>|CffFFC926任务类型：|r|n普通|n|Cffffc926任务难度：|n|r一星|n|Cffffc926怪物数量：|n|r24个|n|n|Cffffc926挑战奖励：|r|n接受挑战时获得|Cffffc9268888~12888经验|r。</v>
      </c>
      <c r="L579" s="27"/>
      <c r="M579" s="166" t="str">
        <f>VLOOKUP(LEFT(RIGHT(B579,5),4),物品!B:CU,20,FALSE)</f>
        <v>ReplaceableTextures\\CommandButtons\\BTNIX01.blp</v>
      </c>
      <c r="N579" s="184" t="s">
        <v>83</v>
      </c>
      <c r="O579" s="166" t="s">
        <v>98</v>
      </c>
      <c r="P579" s="27">
        <v>2</v>
      </c>
      <c r="Q579" s="27">
        <v>0</v>
      </c>
      <c r="R579" s="184" t="s">
        <v>83</v>
      </c>
      <c r="S579" s="184" t="s">
        <v>83</v>
      </c>
      <c r="T579" s="184" t="s">
        <v>83</v>
      </c>
      <c r="U579" s="184" t="s">
        <v>83</v>
      </c>
      <c r="V579" s="27"/>
      <c r="W579" s="27" t="s">
        <v>88</v>
      </c>
      <c r="X579" s="27">
        <v>0</v>
      </c>
      <c r="Y579" s="184" t="s">
        <v>83</v>
      </c>
      <c r="Z579" s="27">
        <v>0</v>
      </c>
      <c r="AA579" s="27">
        <v>0</v>
      </c>
      <c r="AB579" s="27">
        <v>0</v>
      </c>
      <c r="AC579" s="27">
        <v>1</v>
      </c>
      <c r="AD579" s="27">
        <v>1</v>
      </c>
      <c r="AE579" s="184" t="s">
        <v>83</v>
      </c>
      <c r="AF579" s="184" t="s">
        <v>83</v>
      </c>
      <c r="AG579" s="184" t="s">
        <v>83</v>
      </c>
      <c r="AH579" s="184" t="s">
        <v>83</v>
      </c>
      <c r="AI579" s="27">
        <v>1</v>
      </c>
      <c r="AJ579" s="27"/>
      <c r="AK579" s="27">
        <v>1</v>
      </c>
      <c r="AL579" s="27">
        <v>1</v>
      </c>
      <c r="AM579" s="184" t="s">
        <v>83</v>
      </c>
      <c r="AN579" s="27">
        <v>1</v>
      </c>
      <c r="AO579" s="27">
        <v>1</v>
      </c>
      <c r="AP579" s="27">
        <v>1</v>
      </c>
    </row>
    <row r="580" spans="1:42">
      <c r="A580" s="163"/>
      <c r="B580" s="27" t="str">
        <f>物品!B581</f>
        <v>IX2P</v>
      </c>
      <c r="C580" s="27" t="s">
        <v>41</v>
      </c>
      <c r="D580" s="27" t="s">
        <v>81</v>
      </c>
      <c r="E580" s="27"/>
      <c r="F580" s="27"/>
      <c r="G580" s="27"/>
      <c r="H580" s="27" t="str">
        <f>VLOOKUP(LEFT(RIGHT(B580,5),4),物品!B:CU,2,FALSE)</f>
        <v>|Cff00FF7F2星任务|r</v>
      </c>
      <c r="I580" s="27" t="str">
        <f>VLOOKUP(B580,物品!B:CV,99,FALSE)</f>
        <v>|CffFFC926任务类型：|r|n普通|n|Cffffc926任务难度：|n|r|Cff00ff7f二星|r|n|Cffffc926怪物数量：|n|r48个|n|n|Cffffc926挑战奖励：|r|n接受挑战时获得|Cffffc92616888~22888经验|r。</v>
      </c>
      <c r="J580" s="165" t="str">
        <f t="shared" si="214"/>
        <v>|Cff00FF7F2星任务|r</v>
      </c>
      <c r="K580" s="165" t="str">
        <f t="shared" si="215"/>
        <v>|CffFFC926任务类型：|r|n普通|n|Cffffc926任务难度：|n|r|Cff00ff7f二星|r|n|Cffffc926怪物数量：|n|r48个|n|n|Cffffc926挑战奖励：|r|n接受挑战时获得|Cffffc92616888~22888经验|r。</v>
      </c>
      <c r="L580" s="27"/>
      <c r="M580" s="166" t="str">
        <f>VLOOKUP(LEFT(RIGHT(B580,5),4),物品!B:CU,20,FALSE)</f>
        <v>ReplaceableTextures\\CommandButtons\\BTNIX02.blp</v>
      </c>
      <c r="N580" s="184" t="s">
        <v>83</v>
      </c>
      <c r="O580" s="166" t="s">
        <v>98</v>
      </c>
      <c r="P580" s="27">
        <v>2</v>
      </c>
      <c r="Q580" s="27">
        <v>0</v>
      </c>
      <c r="R580" s="184" t="s">
        <v>83</v>
      </c>
      <c r="S580" s="184" t="s">
        <v>83</v>
      </c>
      <c r="T580" s="184" t="s">
        <v>83</v>
      </c>
      <c r="U580" s="184" t="s">
        <v>83</v>
      </c>
      <c r="V580" s="27"/>
      <c r="W580" s="27" t="s">
        <v>88</v>
      </c>
      <c r="X580" s="27">
        <v>0</v>
      </c>
      <c r="Y580" s="184" t="s">
        <v>83</v>
      </c>
      <c r="Z580" s="27">
        <v>0</v>
      </c>
      <c r="AA580" s="27">
        <v>0</v>
      </c>
      <c r="AB580" s="27">
        <v>0</v>
      </c>
      <c r="AC580" s="27">
        <v>1</v>
      </c>
      <c r="AD580" s="27">
        <v>1</v>
      </c>
      <c r="AE580" s="184" t="s">
        <v>83</v>
      </c>
      <c r="AF580" s="184" t="s">
        <v>83</v>
      </c>
      <c r="AG580" s="184" t="s">
        <v>83</v>
      </c>
      <c r="AH580" s="184" t="s">
        <v>83</v>
      </c>
      <c r="AI580" s="27">
        <v>1</v>
      </c>
      <c r="AJ580" s="27"/>
      <c r="AK580" s="27">
        <v>1</v>
      </c>
      <c r="AL580" s="27">
        <v>1</v>
      </c>
      <c r="AM580" s="184" t="s">
        <v>83</v>
      </c>
      <c r="AN580" s="27">
        <v>1</v>
      </c>
      <c r="AO580" s="27">
        <v>1</v>
      </c>
      <c r="AP580" s="27">
        <v>1</v>
      </c>
    </row>
    <row r="581" spans="1:42">
      <c r="A581" s="163"/>
      <c r="B581" s="27" t="str">
        <f>物品!B582</f>
        <v>IX2Q</v>
      </c>
      <c r="C581" s="27" t="s">
        <v>41</v>
      </c>
      <c r="D581" s="27" t="s">
        <v>81</v>
      </c>
      <c r="E581" s="27"/>
      <c r="F581" s="27"/>
      <c r="G581" s="27"/>
      <c r="H581" s="27" t="str">
        <f>VLOOKUP(LEFT(RIGHT(B581,5),4),物品!B:CU,2,FALSE)</f>
        <v>|Cff00BFFF3星任务|r</v>
      </c>
      <c r="I581" s="27" t="str">
        <f>VLOOKUP(B581,物品!B:CV,99,FALSE)</f>
        <v>|CffFFC926任务类型：|r|n|Cff0088ff精英|r|n|Cffffc926任务难度：|n|r|Cff007fff三星|r|n|Cffffc926怪物数量：|n|r80个|n|n|Cffffc926挑战奖励：|r|n接受挑战时获得|Cffffc92628888~36888经验|r。</v>
      </c>
      <c r="J581" s="165" t="str">
        <f t="shared" si="214"/>
        <v>|Cff00BFFF3星任务|r</v>
      </c>
      <c r="K581" s="165" t="str">
        <f t="shared" si="215"/>
        <v>|CffFFC926任务类型：|r|n|Cff0088ff精英|r|n|Cffffc926任务难度：|n|r|Cff007fff三星|r|n|Cffffc926怪物数量：|n|r80个|n|n|Cffffc926挑战奖励：|r|n接受挑战时获得|Cffffc92628888~36888经验|r。</v>
      </c>
      <c r="L581" s="27"/>
      <c r="M581" s="166" t="str">
        <f>VLOOKUP(LEFT(RIGHT(B581,5),4),物品!B:CU,20,FALSE)</f>
        <v>ReplaceableTextures\\CommandButtons\\BTNIX03.blp</v>
      </c>
      <c r="N581" s="184" t="s">
        <v>83</v>
      </c>
      <c r="O581" s="166" t="s">
        <v>98</v>
      </c>
      <c r="P581" s="27">
        <v>2</v>
      </c>
      <c r="Q581" s="27">
        <v>0</v>
      </c>
      <c r="R581" s="184" t="s">
        <v>83</v>
      </c>
      <c r="S581" s="184" t="s">
        <v>83</v>
      </c>
      <c r="T581" s="184" t="s">
        <v>83</v>
      </c>
      <c r="U581" s="184" t="s">
        <v>83</v>
      </c>
      <c r="V581" s="27"/>
      <c r="W581" s="27" t="s">
        <v>88</v>
      </c>
      <c r="X581" s="27">
        <v>0</v>
      </c>
      <c r="Y581" s="184" t="s">
        <v>83</v>
      </c>
      <c r="Z581" s="27">
        <v>0</v>
      </c>
      <c r="AA581" s="27">
        <v>0</v>
      </c>
      <c r="AB581" s="27">
        <v>0</v>
      </c>
      <c r="AC581" s="27">
        <v>1</v>
      </c>
      <c r="AD581" s="27">
        <v>1</v>
      </c>
      <c r="AE581" s="184" t="s">
        <v>83</v>
      </c>
      <c r="AF581" s="184" t="s">
        <v>83</v>
      </c>
      <c r="AG581" s="184" t="s">
        <v>83</v>
      </c>
      <c r="AH581" s="184" t="s">
        <v>83</v>
      </c>
      <c r="AI581" s="27">
        <v>1</v>
      </c>
      <c r="AJ581" s="27"/>
      <c r="AK581" s="27">
        <v>1</v>
      </c>
      <c r="AL581" s="27">
        <v>1</v>
      </c>
      <c r="AM581" s="184" t="s">
        <v>83</v>
      </c>
      <c r="AN581" s="27">
        <v>1</v>
      </c>
      <c r="AO581" s="27">
        <v>1</v>
      </c>
      <c r="AP581" s="27">
        <v>1</v>
      </c>
    </row>
    <row r="582" spans="1:42">
      <c r="A582" s="163"/>
      <c r="B582" s="27" t="str">
        <f>物品!B583</f>
        <v>IX2R</v>
      </c>
      <c r="C582" s="27" t="s">
        <v>41</v>
      </c>
      <c r="D582" s="27" t="s">
        <v>81</v>
      </c>
      <c r="E582" s="27"/>
      <c r="F582" s="27"/>
      <c r="G582" s="27"/>
      <c r="H582" s="27" t="str">
        <f>VLOOKUP(LEFT(RIGHT(B582,5),4),物品!B:CU,2,FALSE)</f>
        <v>|CffBF00FF4星任务|r</v>
      </c>
      <c r="I582" s="27" t="str">
        <f>VLOOKUP(B582,物品!B:CV,99,FALSE)</f>
        <v>|CffFFC926任务类型：|r|n|Cff0088ff精英|r|n|Cffffc926任务难度：|n|r|Cffff00ff四星|r|n|Cffffc926怪物数量：|n|r80个|n|n|Cffffc926挑战奖励：|r|n接受挑战时获得|Cffffc92644888~52888经验|r。</v>
      </c>
      <c r="J582" s="165" t="str">
        <f t="shared" si="214"/>
        <v>|CffBF00FF4星任务|r</v>
      </c>
      <c r="K582" s="165" t="str">
        <f t="shared" si="215"/>
        <v>|CffFFC926任务类型：|r|n|Cff0088ff精英|r|n|Cffffc926任务难度：|n|r|Cffff00ff四星|r|n|Cffffc926怪物数量：|n|r80个|n|n|Cffffc926挑战奖励：|r|n接受挑战时获得|Cffffc92644888~52888经验|r。</v>
      </c>
      <c r="L582" s="27"/>
      <c r="M582" s="166" t="str">
        <f>VLOOKUP(LEFT(RIGHT(B582,5),4),物品!B:CU,20,FALSE)</f>
        <v>ReplaceableTextures\\CommandButtons\\BTNIX04.blp</v>
      </c>
      <c r="N582" s="184" t="s">
        <v>83</v>
      </c>
      <c r="O582" s="166" t="s">
        <v>98</v>
      </c>
      <c r="P582" s="27">
        <v>2</v>
      </c>
      <c r="Q582" s="27">
        <v>0</v>
      </c>
      <c r="R582" s="184" t="s">
        <v>83</v>
      </c>
      <c r="S582" s="184" t="s">
        <v>83</v>
      </c>
      <c r="T582" s="184" t="s">
        <v>83</v>
      </c>
      <c r="U582" s="184" t="s">
        <v>83</v>
      </c>
      <c r="V582" s="27"/>
      <c r="W582" s="27" t="s">
        <v>88</v>
      </c>
      <c r="X582" s="27">
        <v>0</v>
      </c>
      <c r="Y582" s="184" t="s">
        <v>83</v>
      </c>
      <c r="Z582" s="27">
        <v>0</v>
      </c>
      <c r="AA582" s="27">
        <v>0</v>
      </c>
      <c r="AB582" s="27">
        <v>0</v>
      </c>
      <c r="AC582" s="27">
        <v>1</v>
      </c>
      <c r="AD582" s="27">
        <v>1</v>
      </c>
      <c r="AE582" s="184" t="s">
        <v>83</v>
      </c>
      <c r="AF582" s="184" t="s">
        <v>83</v>
      </c>
      <c r="AG582" s="184" t="s">
        <v>83</v>
      </c>
      <c r="AH582" s="184" t="s">
        <v>83</v>
      </c>
      <c r="AI582" s="27">
        <v>1</v>
      </c>
      <c r="AJ582" s="27"/>
      <c r="AK582" s="27">
        <v>1</v>
      </c>
      <c r="AL582" s="27">
        <v>1</v>
      </c>
      <c r="AM582" s="184" t="s">
        <v>83</v>
      </c>
      <c r="AN582" s="27">
        <v>1</v>
      </c>
      <c r="AO582" s="27">
        <v>1</v>
      </c>
      <c r="AP582" s="27">
        <v>1</v>
      </c>
    </row>
    <row r="583" spans="1:42">
      <c r="B583" s="159"/>
      <c r="C583" s="27"/>
      <c r="D583" s="27"/>
      <c r="E583" s="27"/>
      <c r="H583" s="27"/>
      <c r="J583" s="165"/>
      <c r="K583" s="27"/>
      <c r="L583" s="27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1:42">
      <c r="B584" s="159"/>
      <c r="C584" s="27"/>
      <c r="D584" s="27"/>
      <c r="E584" s="27"/>
      <c r="H584" s="27"/>
      <c r="J584" s="165"/>
      <c r="K584" s="27"/>
      <c r="L584" s="27"/>
      <c r="M584"/>
      <c r="O584" s="166"/>
      <c r="P584" s="27"/>
      <c r="Q584" s="27"/>
      <c r="W584" s="27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1:42">
      <c r="B585" s="159"/>
      <c r="C585" s="27"/>
      <c r="D585" s="27"/>
      <c r="E585" s="27"/>
      <c r="H585" s="27"/>
      <c r="J585" s="165"/>
      <c r="K585" s="27"/>
      <c r="L585" s="27"/>
      <c r="M585"/>
      <c r="O585" s="166"/>
      <c r="P585" s="27"/>
      <c r="Q585" s="27"/>
      <c r="W585" s="27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1:42">
      <c r="B586" s="159"/>
      <c r="C586" s="27"/>
      <c r="D586" s="27"/>
      <c r="E586" s="27"/>
      <c r="H586" s="27"/>
      <c r="J586" s="165"/>
      <c r="K586" s="27"/>
      <c r="L586" s="27"/>
      <c r="M586"/>
      <c r="O586" s="166"/>
      <c r="P586" s="27"/>
      <c r="Q586" s="27"/>
      <c r="W586" s="27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1:42">
      <c r="B587" s="159"/>
      <c r="C587" s="27"/>
      <c r="D587" s="27"/>
      <c r="E587" s="27"/>
      <c r="H587" s="27"/>
      <c r="J587" s="165"/>
      <c r="K587" s="27"/>
      <c r="L587" s="27"/>
      <c r="M587"/>
      <c r="O587" s="166"/>
      <c r="P587" s="27"/>
      <c r="Q587" s="27"/>
      <c r="W587" s="27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1:42">
      <c r="B588" s="159"/>
      <c r="C588" s="27"/>
      <c r="D588" s="27"/>
      <c r="E588" s="27"/>
      <c r="H588" s="27"/>
      <c r="J588" s="165"/>
      <c r="K588" s="27"/>
      <c r="L588" s="27"/>
      <c r="M588"/>
      <c r="O588" s="166"/>
      <c r="P588" s="27"/>
      <c r="Q588" s="27"/>
      <c r="W588" s="27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1:42">
      <c r="B589" s="159"/>
      <c r="C589" s="27"/>
      <c r="D589" s="27"/>
      <c r="E589" s="27"/>
      <c r="H589" s="27"/>
      <c r="J589" s="165"/>
      <c r="K589" s="27"/>
      <c r="L589" s="27"/>
      <c r="M589"/>
      <c r="O589" s="166"/>
      <c r="P589" s="27"/>
      <c r="Q589" s="27"/>
      <c r="W589" s="27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1:42">
      <c r="B590" s="159"/>
      <c r="C590" s="27"/>
      <c r="D590" s="27"/>
      <c r="E590" s="27"/>
      <c r="H590" s="27"/>
      <c r="J590" s="165"/>
      <c r="K590" s="27"/>
      <c r="L590" s="27"/>
      <c r="M590"/>
      <c r="O590" s="166"/>
      <c r="P590" s="27"/>
      <c r="Q590" s="27"/>
      <c r="W590" s="27"/>
      <c r="X590" s="27"/>
      <c r="Z590" s="27"/>
      <c r="AA590" s="27"/>
      <c r="AB590" s="27"/>
      <c r="AC590" s="27"/>
      <c r="AD590" s="27"/>
      <c r="AI590" s="27"/>
      <c r="AJ590" s="27"/>
      <c r="AK590" s="27"/>
      <c r="AO590" s="27"/>
      <c r="AP590" s="27"/>
    </row>
    <row r="591" spans="1:42">
      <c r="B591" s="159"/>
      <c r="C591" s="27"/>
      <c r="D591" s="27"/>
      <c r="E591" s="27"/>
      <c r="H591" s="27"/>
      <c r="J591" s="165"/>
      <c r="K591" s="27"/>
      <c r="L591" s="27"/>
      <c r="M591"/>
      <c r="O591" s="166"/>
      <c r="P591" s="27"/>
      <c r="Q591" s="27"/>
      <c r="W591" s="27"/>
      <c r="X591" s="27"/>
      <c r="Z591" s="27"/>
      <c r="AA591" s="27"/>
      <c r="AB591" s="27"/>
      <c r="AC591" s="27"/>
      <c r="AD591" s="27"/>
      <c r="AI591" s="27"/>
      <c r="AJ591" s="27"/>
      <c r="AK591" s="27"/>
      <c r="AO591" s="27"/>
      <c r="AP591" s="27"/>
    </row>
    <row r="592" spans="1:42">
      <c r="B592" s="159"/>
      <c r="C592" s="27"/>
      <c r="D592" s="27"/>
      <c r="E592" s="27"/>
      <c r="H592" s="27"/>
      <c r="J592" s="165"/>
      <c r="K592" s="27"/>
      <c r="L592" s="27"/>
      <c r="M592"/>
      <c r="O592" s="166"/>
      <c r="P592" s="27"/>
      <c r="Q592" s="27"/>
      <c r="W592" s="27"/>
      <c r="X592" s="27"/>
      <c r="Z592" s="27"/>
      <c r="AA592" s="27"/>
      <c r="AB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J593" s="165"/>
      <c r="K593" s="27"/>
      <c r="L593" s="27"/>
      <c r="M593"/>
      <c r="O593" s="166"/>
      <c r="P593" s="27"/>
      <c r="Q593" s="27"/>
      <c r="W593" s="27"/>
      <c r="X593" s="27"/>
      <c r="Z593" s="27"/>
      <c r="AA593" s="27"/>
      <c r="AB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J594" s="165"/>
      <c r="K594" s="27"/>
      <c r="L594" s="27"/>
      <c r="M594"/>
      <c r="O594" s="166"/>
      <c r="P594" s="27"/>
      <c r="Q594" s="27"/>
      <c r="W594" s="27"/>
      <c r="X594" s="27"/>
      <c r="Z594" s="27"/>
      <c r="AA594" s="27"/>
      <c r="AB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J595" s="165"/>
      <c r="K595" s="27"/>
      <c r="L595" s="27"/>
      <c r="M595"/>
      <c r="O595" s="166"/>
      <c r="P595" s="27"/>
      <c r="Q595" s="27"/>
      <c r="W595" s="27"/>
      <c r="X595" s="27"/>
      <c r="Z595" s="27"/>
      <c r="AA595" s="27"/>
      <c r="AB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J596" s="165"/>
      <c r="K596" s="27"/>
      <c r="L596" s="27"/>
      <c r="M596"/>
      <c r="O596" s="166"/>
      <c r="P596" s="27"/>
      <c r="Q596" s="27"/>
      <c r="W596" s="27"/>
      <c r="X596" s="27"/>
      <c r="Z596" s="27"/>
      <c r="AA596" s="27"/>
      <c r="AB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J597" s="165"/>
      <c r="K597" s="27"/>
      <c r="L597" s="27"/>
      <c r="M597"/>
      <c r="O597" s="166"/>
      <c r="P597" s="27"/>
      <c r="Q597" s="27"/>
      <c r="W597" s="27"/>
      <c r="X597" s="27"/>
      <c r="Z597" s="27"/>
      <c r="AA597" s="27"/>
      <c r="AB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J598" s="165"/>
      <c r="K598" s="27"/>
      <c r="L598" s="27"/>
      <c r="M598"/>
      <c r="O598" s="166"/>
      <c r="P598" s="27"/>
      <c r="Q598" s="27"/>
      <c r="W598" s="27"/>
      <c r="X598" s="27"/>
      <c r="Z598" s="27"/>
      <c r="AA598" s="27"/>
      <c r="AB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J599" s="165"/>
      <c r="K599" s="27"/>
      <c r="L599" s="27"/>
      <c r="M599"/>
      <c r="O599" s="166"/>
      <c r="P599" s="27"/>
      <c r="Q599" s="27"/>
      <c r="W599" s="27"/>
      <c r="X599" s="27"/>
      <c r="Z599" s="27"/>
      <c r="AA599" s="27"/>
      <c r="AB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J600" s="165"/>
      <c r="K600" s="27"/>
      <c r="L600" s="27"/>
      <c r="M600"/>
      <c r="O600" s="166"/>
      <c r="P600" s="27"/>
      <c r="Q600" s="27"/>
      <c r="W600" s="27"/>
      <c r="X600" s="27"/>
      <c r="Z600" s="27"/>
      <c r="AA600" s="27"/>
      <c r="AB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J601" s="165"/>
      <c r="K601" s="27"/>
      <c r="L601" s="27"/>
      <c r="M601"/>
      <c r="O601" s="166"/>
      <c r="P601" s="27"/>
      <c r="Q601" s="27"/>
      <c r="W601" s="27"/>
      <c r="X601" s="27"/>
      <c r="Z601" s="27"/>
      <c r="AA601" s="27"/>
      <c r="AB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J602" s="165"/>
      <c r="K602" s="27"/>
      <c r="L602" s="27"/>
      <c r="M602"/>
      <c r="O602" s="166"/>
      <c r="P602" s="27"/>
      <c r="Q602" s="27"/>
      <c r="W602" s="27"/>
      <c r="X602" s="27"/>
      <c r="Z602" s="27"/>
      <c r="AA602" s="27"/>
      <c r="AB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J603" s="165"/>
      <c r="K603" s="27"/>
      <c r="L603" s="27"/>
      <c r="M603"/>
      <c r="O603" s="166"/>
      <c r="P603" s="27"/>
      <c r="Q603" s="27"/>
      <c r="W603" s="27"/>
      <c r="X603" s="27"/>
      <c r="Z603" s="27"/>
      <c r="AA603" s="27"/>
      <c r="AB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J604" s="165"/>
      <c r="K604" s="27"/>
      <c r="L604" s="27"/>
      <c r="M604"/>
      <c r="O604" s="166"/>
      <c r="P604" s="27"/>
      <c r="Q604" s="27"/>
      <c r="W604" s="27"/>
      <c r="X604" s="27"/>
      <c r="Z604" s="27"/>
      <c r="AA604" s="27"/>
      <c r="AB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J605" s="165"/>
      <c r="K605" s="27"/>
      <c r="L605" s="27"/>
      <c r="M605"/>
      <c r="O605" s="166"/>
      <c r="P605" s="27"/>
      <c r="Q605" s="27"/>
      <c r="W605" s="27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J606" s="165"/>
      <c r="K606" s="27"/>
      <c r="L606" s="27"/>
      <c r="M606"/>
      <c r="O606" s="166"/>
      <c r="P606" s="27"/>
      <c r="Q606" s="27"/>
      <c r="W606" s="27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J607" s="165"/>
      <c r="K607" s="27"/>
      <c r="L607" s="27"/>
      <c r="M607"/>
      <c r="O607" s="166"/>
      <c r="P607" s="27"/>
      <c r="Q607" s="27"/>
      <c r="W607" s="27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J608" s="165"/>
      <c r="K608" s="27"/>
      <c r="M608" s="172"/>
      <c r="P608" s="27"/>
      <c r="Q608" s="27"/>
      <c r="W608" s="27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J609" s="165"/>
      <c r="K609" s="27"/>
      <c r="M609" s="172"/>
      <c r="P609" s="27"/>
      <c r="Q609" s="27"/>
      <c r="W609" s="27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J610" s="165"/>
      <c r="K610" s="27"/>
      <c r="M610" s="172"/>
      <c r="P610" s="27"/>
      <c r="Q610" s="27"/>
      <c r="W610" s="27"/>
      <c r="X610" s="27"/>
      <c r="Z610" s="27"/>
      <c r="AA610" s="27"/>
      <c r="AB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J611" s="165"/>
      <c r="K611" s="27"/>
      <c r="M611" s="172"/>
      <c r="P611" s="27"/>
      <c r="Q611" s="27"/>
      <c r="W611" s="27"/>
      <c r="X611" s="27"/>
      <c r="Z611" s="27"/>
      <c r="AA611" s="27"/>
      <c r="AB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J612" s="165"/>
      <c r="K612" s="27"/>
      <c r="M612" s="172"/>
      <c r="P612" s="27"/>
      <c r="Q612" s="27"/>
      <c r="W612" s="159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J613" s="165"/>
      <c r="K613" s="27"/>
      <c r="M613" s="172"/>
      <c r="P613" s="27"/>
      <c r="Q613" s="27"/>
      <c r="W613" s="159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J614" s="165"/>
      <c r="K614" s="27"/>
      <c r="M614" s="172"/>
      <c r="P614" s="27"/>
      <c r="Q614" s="27"/>
      <c r="W614" s="159"/>
      <c r="X614" s="27"/>
      <c r="Z614" s="27"/>
      <c r="AA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J615" s="165"/>
      <c r="K615" s="27"/>
      <c r="M615" s="172"/>
      <c r="P615" s="27"/>
      <c r="Q615" s="27"/>
      <c r="W615" s="27"/>
      <c r="X615" s="27"/>
      <c r="Z615" s="27"/>
      <c r="AA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J616" s="165"/>
      <c r="K616" s="27"/>
      <c r="M616" s="172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J617" s="165"/>
      <c r="K617" s="27"/>
      <c r="M617" s="172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J618" s="165"/>
      <c r="K618" s="27"/>
      <c r="M618" s="172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J619" s="165"/>
      <c r="K619" s="27"/>
      <c r="M619" s="172"/>
      <c r="P619" s="27"/>
      <c r="Q619" s="27"/>
      <c r="W619" s="27"/>
      <c r="X619" s="27"/>
      <c r="Z619" s="27"/>
      <c r="AA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J620" s="165"/>
      <c r="K620" s="27"/>
      <c r="M620" s="172"/>
      <c r="P620" s="27"/>
      <c r="Q620" s="27"/>
      <c r="W620" s="27"/>
      <c r="X620" s="27"/>
      <c r="Z620" s="27"/>
      <c r="AA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J621" s="165"/>
      <c r="K621" s="27"/>
      <c r="M621" s="172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J622" s="165"/>
      <c r="K622" s="27"/>
      <c r="M622" s="172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159"/>
      <c r="C623" s="27"/>
      <c r="D623" s="27"/>
      <c r="E623" s="27"/>
      <c r="H623" s="27"/>
      <c r="J623" s="165"/>
      <c r="K623" s="27"/>
      <c r="M623" s="172"/>
      <c r="P623" s="27"/>
      <c r="Q623" s="27"/>
      <c r="W623" s="27"/>
      <c r="X623" s="27"/>
      <c r="Z623" s="27"/>
      <c r="AA623" s="27"/>
      <c r="AC623" s="27"/>
      <c r="AD623" s="27"/>
      <c r="AI623" s="27"/>
      <c r="AJ623" s="27"/>
      <c r="AK623" s="27"/>
      <c r="AO623" s="27"/>
      <c r="AP623" s="27"/>
    </row>
    <row r="624" spans="2:42">
      <c r="B624" s="159"/>
      <c r="C624" s="27"/>
      <c r="D624" s="27"/>
      <c r="E624" s="27"/>
      <c r="H624" s="27"/>
      <c r="J624" s="165"/>
      <c r="K624" s="27"/>
      <c r="M624" s="172"/>
      <c r="P624" s="27"/>
      <c r="Q624" s="27"/>
      <c r="W624" s="27"/>
      <c r="X624" s="27"/>
      <c r="Z624" s="27"/>
      <c r="AA624" s="27"/>
      <c r="AC624" s="27"/>
      <c r="AD624" s="27"/>
      <c r="AI624" s="27"/>
      <c r="AJ624" s="27"/>
      <c r="AK624" s="27"/>
      <c r="AO624" s="27"/>
      <c r="AP624" s="27"/>
    </row>
    <row r="625" spans="2:42">
      <c r="B625" s="159"/>
      <c r="C625" s="27"/>
      <c r="D625" s="27"/>
      <c r="E625" s="27"/>
      <c r="H625" s="27"/>
      <c r="J625" s="165"/>
      <c r="K625" s="27"/>
      <c r="M625" s="172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159"/>
      <c r="C626" s="27"/>
      <c r="D626" s="27"/>
      <c r="E626" s="27"/>
      <c r="H626" s="27"/>
      <c r="J626" s="165"/>
      <c r="K626" s="27"/>
      <c r="M626" s="172"/>
      <c r="P626" s="27"/>
      <c r="Q626" s="27"/>
      <c r="W626" s="27"/>
      <c r="X626" s="27"/>
      <c r="Z626" s="27"/>
      <c r="AA626" s="27"/>
      <c r="AC626" s="27"/>
      <c r="AD626" s="27"/>
      <c r="AI626" s="27"/>
      <c r="AJ626" s="27"/>
      <c r="AK626" s="27"/>
      <c r="AO626" s="27"/>
      <c r="AP626" s="27"/>
    </row>
    <row r="627" spans="2:42">
      <c r="B627" s="159"/>
      <c r="C627" s="27"/>
      <c r="D627" s="27"/>
      <c r="E627" s="27"/>
      <c r="H627" s="27"/>
      <c r="J627" s="165"/>
      <c r="K627" s="27"/>
      <c r="M627" s="172"/>
      <c r="P627" s="27"/>
      <c r="Q627" s="27"/>
      <c r="W627" s="27"/>
      <c r="X627" s="27"/>
      <c r="Z627" s="27"/>
      <c r="AA627" s="27"/>
      <c r="AC627" s="27"/>
      <c r="AD627" s="27"/>
      <c r="AI627" s="27"/>
      <c r="AJ627" s="27"/>
      <c r="AK627" s="27"/>
      <c r="AO627" s="27"/>
      <c r="AP627" s="27"/>
    </row>
    <row r="628" spans="2:42">
      <c r="B628" s="160"/>
      <c r="C628" s="27"/>
      <c r="D628" s="27"/>
      <c r="E628" s="27"/>
      <c r="H628" s="27"/>
      <c r="I628" s="160"/>
      <c r="J628" s="165"/>
      <c r="K628" s="27"/>
      <c r="L628" s="27"/>
      <c r="M628" s="172"/>
      <c r="O628" s="166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160"/>
      <c r="C629" s="27"/>
      <c r="D629" s="27"/>
      <c r="E629" s="27"/>
      <c r="H629" s="27"/>
      <c r="I629" s="160"/>
      <c r="J629" s="165"/>
      <c r="K629" s="27"/>
      <c r="L629" s="27"/>
      <c r="M629" s="172"/>
      <c r="O629" s="166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160"/>
      <c r="C630" s="27"/>
      <c r="D630" s="27"/>
      <c r="E630" s="27"/>
      <c r="H630" s="27"/>
      <c r="I630" s="160"/>
      <c r="J630" s="165"/>
      <c r="K630" s="27"/>
      <c r="L630" s="27"/>
      <c r="M630" s="172"/>
      <c r="O630" s="166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160"/>
      <c r="C631" s="27"/>
      <c r="D631" s="27"/>
      <c r="E631" s="27"/>
      <c r="H631" s="27"/>
      <c r="I631" s="160"/>
      <c r="J631" s="165"/>
      <c r="K631" s="27"/>
      <c r="L631" s="27"/>
      <c r="M631" s="172"/>
      <c r="O631" s="166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160"/>
      <c r="C632" s="27"/>
      <c r="D632" s="27"/>
      <c r="E632" s="27"/>
      <c r="H632" s="27"/>
      <c r="I632" s="160"/>
      <c r="J632" s="165"/>
      <c r="K632" s="27"/>
      <c r="L632" s="27"/>
      <c r="M632" s="172"/>
      <c r="O632" s="166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160"/>
      <c r="C633" s="27"/>
      <c r="D633" s="27"/>
      <c r="E633" s="27"/>
      <c r="H633" s="27"/>
      <c r="I633" s="160"/>
      <c r="J633" s="165"/>
      <c r="K633" s="27"/>
      <c r="L633" s="27"/>
      <c r="M633" s="172"/>
      <c r="O633" s="166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160"/>
      <c r="C634" s="27"/>
      <c r="D634" s="27"/>
      <c r="E634" s="27"/>
      <c r="H634" s="27"/>
      <c r="I634" s="160"/>
      <c r="J634" s="165"/>
      <c r="K634" s="27"/>
      <c r="L634" s="27"/>
      <c r="M634" s="172"/>
      <c r="O634" s="166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160"/>
      <c r="C635" s="27"/>
      <c r="D635" s="27"/>
      <c r="E635" s="27"/>
      <c r="H635" s="27"/>
      <c r="I635" s="160"/>
      <c r="J635" s="165"/>
      <c r="K635" s="27"/>
      <c r="L635" s="27"/>
      <c r="M635" s="172"/>
      <c r="O635" s="166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160"/>
      <c r="C636" s="27"/>
      <c r="D636" s="27"/>
      <c r="E636" s="27"/>
      <c r="H636" s="27"/>
      <c r="I636" s="160"/>
      <c r="J636" s="165"/>
      <c r="K636" s="27"/>
      <c r="L636" s="27"/>
      <c r="M636" s="172"/>
      <c r="O636" s="166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160"/>
      <c r="C637" s="27"/>
      <c r="D637" s="27"/>
      <c r="E637" s="27"/>
      <c r="H637" s="27"/>
      <c r="I637" s="160"/>
      <c r="J637" s="165"/>
      <c r="K637" s="27"/>
      <c r="L637" s="27"/>
      <c r="M637" s="172"/>
      <c r="O637" s="166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160"/>
      <c r="C638" s="27"/>
      <c r="D638" s="27"/>
      <c r="E638" s="27"/>
      <c r="H638" s="27"/>
      <c r="I638" s="160"/>
      <c r="J638" s="165"/>
      <c r="K638" s="27"/>
      <c r="L638" s="27"/>
      <c r="M638" s="172"/>
      <c r="O638" s="166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160"/>
      <c r="C639" s="27"/>
      <c r="D639" s="27"/>
      <c r="E639" s="27"/>
      <c r="H639" s="27"/>
      <c r="I639" s="160"/>
      <c r="J639" s="165"/>
      <c r="K639" s="27"/>
      <c r="L639" s="27"/>
      <c r="M639" s="172"/>
      <c r="O639" s="166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160"/>
      <c r="C640" s="27"/>
      <c r="D640" s="27"/>
      <c r="E640" s="27"/>
      <c r="H640" s="27"/>
      <c r="I640" s="160"/>
      <c r="J640" s="165"/>
      <c r="K640" s="27"/>
      <c r="L640" s="27"/>
      <c r="M640" s="172"/>
      <c r="O640" s="166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160"/>
      <c r="C641" s="27"/>
      <c r="D641" s="27"/>
      <c r="E641" s="27"/>
      <c r="H641" s="27"/>
      <c r="I641" s="160"/>
      <c r="J641" s="165"/>
      <c r="K641" s="27"/>
      <c r="L641" s="27"/>
      <c r="M641" s="172"/>
      <c r="O641" s="166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160"/>
      <c r="C642" s="27"/>
      <c r="D642" s="27"/>
      <c r="E642" s="27"/>
      <c r="H642" s="27"/>
      <c r="I642" s="160"/>
      <c r="J642" s="165"/>
      <c r="K642" s="27"/>
      <c r="L642" s="27"/>
      <c r="M642" s="172"/>
      <c r="O642" s="166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160"/>
      <c r="C643" s="27"/>
      <c r="D643" s="27"/>
      <c r="E643" s="27"/>
      <c r="H643" s="27"/>
      <c r="I643" s="160"/>
      <c r="J643" s="165"/>
      <c r="K643" s="27"/>
      <c r="L643" s="27"/>
      <c r="M643" s="172"/>
      <c r="O643" s="166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60"/>
      <c r="C644" s="27"/>
      <c r="D644" s="27"/>
      <c r="E644" s="27"/>
      <c r="H644" s="27"/>
      <c r="I644" s="160"/>
      <c r="J644" s="165"/>
      <c r="K644" s="27"/>
      <c r="L644" s="27"/>
      <c r="M644" s="172"/>
      <c r="O644" s="166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160"/>
      <c r="C645" s="27"/>
      <c r="D645" s="27"/>
      <c r="E645" s="27"/>
      <c r="H645" s="27"/>
      <c r="I645" s="160"/>
      <c r="J645" s="165"/>
      <c r="K645" s="27"/>
      <c r="L645" s="27"/>
      <c r="M645" s="172"/>
      <c r="O645" s="166"/>
      <c r="P645" s="27"/>
      <c r="Q645" s="27"/>
      <c r="W645" s="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160"/>
      <c r="C646" s="27"/>
      <c r="D646" s="27"/>
      <c r="E646" s="27"/>
      <c r="H646" s="27"/>
      <c r="I646" s="160"/>
      <c r="J646" s="165"/>
      <c r="K646" s="27"/>
      <c r="L646" s="27"/>
      <c r="M646" s="172"/>
      <c r="O646" s="166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159"/>
      <c r="C647" s="27"/>
      <c r="D647" s="27"/>
      <c r="E647" s="27"/>
      <c r="H647" s="27"/>
      <c r="J647" s="165"/>
      <c r="K647" s="27"/>
      <c r="L647" s="27"/>
      <c r="O647" s="166"/>
      <c r="P647" s="27"/>
      <c r="Q647" s="27"/>
      <c r="W647" s="159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159"/>
      <c r="C648" s="27"/>
      <c r="D648" s="27"/>
      <c r="E648" s="27"/>
      <c r="H648" s="27"/>
      <c r="J648" s="165"/>
      <c r="K648" s="27"/>
      <c r="L648" s="27"/>
      <c r="O648" s="166"/>
      <c r="P648" s="27"/>
      <c r="Q648" s="27"/>
      <c r="W648" s="159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159"/>
      <c r="C649" s="27"/>
      <c r="D649" s="27"/>
      <c r="E649" s="27"/>
      <c r="H649" s="27"/>
      <c r="J649" s="165"/>
      <c r="K649" s="27"/>
      <c r="L649" s="27"/>
      <c r="O649" s="166"/>
      <c r="P649" s="27"/>
      <c r="Q649" s="27"/>
      <c r="W649" s="159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159"/>
      <c r="C650" s="27"/>
      <c r="D650" s="27"/>
      <c r="E650" s="27"/>
      <c r="H650" s="27"/>
      <c r="J650" s="165"/>
      <c r="K650" s="27"/>
      <c r="L650" s="27"/>
      <c r="O650" s="166"/>
      <c r="P650" s="27"/>
      <c r="Q650" s="27"/>
      <c r="W650" s="159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159"/>
      <c r="C651" s="27"/>
      <c r="D651" s="27"/>
      <c r="E651" s="27"/>
      <c r="H651" s="27"/>
      <c r="J651" s="165"/>
      <c r="K651" s="27"/>
      <c r="L651" s="27"/>
      <c r="O651" s="166"/>
      <c r="P651" s="27"/>
      <c r="Q651" s="27"/>
      <c r="W651" s="159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159"/>
      <c r="C652" s="27"/>
      <c r="D652" s="27"/>
      <c r="E652" s="27"/>
      <c r="H652" s="27"/>
      <c r="J652" s="165"/>
      <c r="K652" s="27"/>
      <c r="L652" s="27"/>
      <c r="O652" s="166"/>
      <c r="P652" s="27"/>
      <c r="Q652" s="27"/>
      <c r="W652" s="159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159"/>
      <c r="C653" s="27"/>
      <c r="D653" s="27"/>
      <c r="E653" s="27"/>
      <c r="H653" s="27"/>
      <c r="J653" s="165"/>
      <c r="K653" s="27"/>
      <c r="L653" s="27"/>
      <c r="O653" s="166"/>
      <c r="P653" s="27"/>
      <c r="Q653" s="27"/>
      <c r="W653" s="159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159"/>
      <c r="C654" s="27"/>
      <c r="D654" s="27"/>
      <c r="E654" s="27"/>
      <c r="H654" s="27"/>
      <c r="J654" s="165"/>
      <c r="K654" s="27"/>
      <c r="L654" s="27"/>
      <c r="O654" s="166"/>
      <c r="P654" s="27"/>
      <c r="Q654" s="27"/>
      <c r="W654" s="159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159"/>
      <c r="C655" s="27"/>
      <c r="D655" s="27"/>
      <c r="E655" s="27"/>
      <c r="H655" s="27"/>
      <c r="J655" s="165"/>
      <c r="K655" s="27"/>
      <c r="L655" s="27"/>
      <c r="O655" s="166"/>
      <c r="P655" s="27"/>
      <c r="Q655" s="27"/>
      <c r="W655" s="159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159"/>
      <c r="C656" s="27"/>
      <c r="D656" s="27"/>
      <c r="E656" s="27"/>
      <c r="H656" s="27"/>
      <c r="J656" s="165"/>
      <c r="K656" s="27"/>
      <c r="L656" s="27"/>
      <c r="O656" s="166"/>
      <c r="P656" s="27"/>
      <c r="Q656" s="27"/>
      <c r="W656" s="159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159"/>
      <c r="C657" s="27"/>
      <c r="D657" s="27"/>
      <c r="E657" s="27"/>
      <c r="H657" s="27"/>
      <c r="J657" s="165"/>
      <c r="K657" s="27"/>
      <c r="L657" s="27"/>
      <c r="O657" s="166"/>
      <c r="P657" s="27"/>
      <c r="Q657" s="27"/>
      <c r="W657" s="159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159"/>
      <c r="C658" s="27"/>
      <c r="D658" s="27"/>
      <c r="E658" s="27"/>
      <c r="H658" s="27"/>
      <c r="I658" s="27"/>
      <c r="J658" s="165"/>
      <c r="K658" s="27"/>
      <c r="L658" s="27"/>
      <c r="N658" s="159"/>
      <c r="O658" s="166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159"/>
      <c r="C659" s="27"/>
      <c r="D659" s="27"/>
      <c r="E659" s="27"/>
      <c r="H659" s="27"/>
      <c r="I659" s="27"/>
      <c r="J659" s="165"/>
      <c r="K659" s="27"/>
      <c r="L659" s="27"/>
      <c r="N659" s="159"/>
      <c r="O659" s="166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159"/>
      <c r="C660" s="27"/>
      <c r="D660" s="27"/>
      <c r="E660" s="27"/>
      <c r="H660" s="27"/>
      <c r="I660" s="27"/>
      <c r="J660" s="165"/>
      <c r="K660" s="27"/>
      <c r="L660" s="27"/>
      <c r="N660" s="159"/>
      <c r="O660" s="166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159"/>
      <c r="C661" s="27"/>
      <c r="D661" s="27"/>
      <c r="E661" s="27"/>
      <c r="H661" s="27"/>
      <c r="I661" s="27"/>
      <c r="J661" s="165"/>
      <c r="K661" s="27"/>
      <c r="L661" s="27"/>
      <c r="N661" s="159"/>
      <c r="O661" s="166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 s="161" customFormat="1">
      <c r="B662" s="173"/>
      <c r="C662" s="174"/>
      <c r="D662" s="174"/>
      <c r="E662" s="27"/>
      <c r="H662" s="27"/>
      <c r="I662" s="174"/>
      <c r="J662" s="175"/>
      <c r="K662" s="174"/>
      <c r="L662" s="174"/>
      <c r="M662" s="171"/>
      <c r="P662" s="174"/>
      <c r="Q662" s="174"/>
      <c r="W662" s="174"/>
      <c r="X662" s="174"/>
      <c r="Z662" s="174"/>
      <c r="AA662" s="27"/>
      <c r="AB662" s="173"/>
      <c r="AC662" s="174"/>
      <c r="AD662" s="174"/>
      <c r="AI662" s="174"/>
      <c r="AJ662" s="174"/>
      <c r="AK662" s="174"/>
      <c r="AN662" s="173"/>
      <c r="AO662" s="174"/>
      <c r="AP662" s="174"/>
    </row>
    <row r="663" spans="2:42" s="161" customFormat="1">
      <c r="B663" s="173"/>
      <c r="C663" s="174"/>
      <c r="D663" s="174"/>
      <c r="E663" s="27"/>
      <c r="H663" s="27"/>
      <c r="I663" s="174"/>
      <c r="J663" s="175"/>
      <c r="K663" s="174"/>
      <c r="L663" s="174"/>
      <c r="M663" s="171"/>
      <c r="P663" s="174"/>
      <c r="Q663" s="174"/>
      <c r="W663" s="174"/>
      <c r="X663" s="174"/>
      <c r="Z663" s="174"/>
      <c r="AA663" s="27"/>
      <c r="AB663" s="173"/>
      <c r="AC663" s="174"/>
      <c r="AD663" s="174"/>
      <c r="AI663" s="174"/>
      <c r="AJ663" s="174"/>
      <c r="AK663" s="174"/>
      <c r="AN663" s="173"/>
      <c r="AO663" s="174"/>
      <c r="AP663" s="174"/>
    </row>
    <row r="664" spans="2:42">
      <c r="B664" s="159"/>
      <c r="C664" s="27"/>
      <c r="D664" s="27"/>
      <c r="E664" s="27"/>
      <c r="H664" s="27"/>
      <c r="I664" s="27"/>
      <c r="J664" s="165"/>
      <c r="K664" s="27"/>
      <c r="L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159"/>
      <c r="C665" s="27"/>
      <c r="D665" s="27"/>
      <c r="E665" s="27"/>
      <c r="H665" s="27"/>
      <c r="I665" s="27"/>
      <c r="J665" s="165"/>
      <c r="K665" s="27"/>
      <c r="L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159"/>
      <c r="C666" s="27"/>
      <c r="D666" s="27"/>
      <c r="E666" s="27"/>
      <c r="H666" s="27"/>
      <c r="I666" s="27"/>
      <c r="J666" s="165"/>
      <c r="K666" s="27"/>
      <c r="L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159"/>
      <c r="C667" s="27"/>
      <c r="D667" s="27"/>
      <c r="E667" s="27"/>
      <c r="H667" s="27"/>
      <c r="I667" s="27"/>
      <c r="J667" s="165"/>
      <c r="K667" s="27"/>
      <c r="L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59"/>
      <c r="C668" s="27"/>
      <c r="D668" s="27"/>
      <c r="E668" s="27"/>
      <c r="H668" s="27"/>
      <c r="I668" s="27"/>
      <c r="J668" s="165"/>
      <c r="K668" s="27"/>
      <c r="L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59"/>
      <c r="C669" s="27"/>
      <c r="D669" s="27"/>
      <c r="E669" s="27"/>
      <c r="H669" s="27"/>
      <c r="I669" s="27"/>
      <c r="J669" s="165"/>
      <c r="K669" s="27"/>
      <c r="L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159"/>
      <c r="C670" s="27"/>
      <c r="D670" s="27"/>
      <c r="E670" s="27"/>
      <c r="H670" s="27"/>
      <c r="I670" s="27"/>
      <c r="J670" s="165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159"/>
      <c r="C671" s="27"/>
      <c r="D671" s="27"/>
      <c r="E671" s="27"/>
      <c r="H671" s="27"/>
      <c r="I671" s="27"/>
      <c r="J671" s="165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159"/>
      <c r="C672" s="27"/>
      <c r="D672" s="27"/>
      <c r="E672" s="27"/>
      <c r="H672" s="27"/>
      <c r="I672" s="27"/>
      <c r="J672" s="165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159"/>
      <c r="C673" s="27"/>
      <c r="D673" s="27"/>
      <c r="E673" s="27"/>
      <c r="H673" s="27"/>
      <c r="I673" s="27"/>
      <c r="J673" s="165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159"/>
      <c r="C674" s="27"/>
      <c r="D674" s="27"/>
      <c r="E674" s="27"/>
      <c r="H674" s="27"/>
      <c r="I674" s="27"/>
      <c r="J674" s="165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59"/>
      <c r="C675" s="27"/>
      <c r="D675" s="27"/>
      <c r="E675" s="27"/>
      <c r="H675" s="27"/>
      <c r="I675" s="27"/>
      <c r="J675" s="165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159"/>
      <c r="C676" s="27"/>
      <c r="D676" s="27"/>
      <c r="E676" s="27"/>
      <c r="H676" s="27"/>
      <c r="I676" s="27"/>
      <c r="J676" s="165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159"/>
      <c r="C677" s="27"/>
      <c r="D677" s="27"/>
      <c r="E677" s="27"/>
      <c r="H677" s="27"/>
      <c r="I677" s="27"/>
      <c r="J677" s="165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159"/>
      <c r="C678" s="27"/>
      <c r="D678" s="27"/>
      <c r="E678" s="27"/>
      <c r="H678" s="27"/>
      <c r="I678" s="27"/>
      <c r="J678" s="165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159"/>
      <c r="C679" s="27"/>
      <c r="D679" s="27"/>
      <c r="E679" s="27"/>
      <c r="H679" s="27"/>
      <c r="I679" s="27"/>
      <c r="J679" s="165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159"/>
      <c r="C680" s="27"/>
      <c r="D680" s="27"/>
      <c r="E680" s="27"/>
      <c r="H680" s="27"/>
      <c r="I680" s="27"/>
      <c r="J680" s="165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159"/>
      <c r="C681" s="27"/>
      <c r="D681" s="27"/>
      <c r="E681" s="27"/>
      <c r="H681" s="27"/>
      <c r="I681" s="27"/>
      <c r="J681" s="165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159"/>
      <c r="C682" s="27"/>
      <c r="D682" s="27"/>
      <c r="E682" s="27"/>
      <c r="H682" s="27"/>
      <c r="I682" s="27"/>
      <c r="J682" s="165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159"/>
      <c r="C683" s="27"/>
      <c r="D683" s="27"/>
      <c r="E683" s="27"/>
      <c r="H683" s="27"/>
      <c r="I683" s="160"/>
      <c r="J683" s="165"/>
      <c r="K683" s="27"/>
      <c r="L683" s="27"/>
      <c r="P683" s="27"/>
      <c r="Q683" s="27"/>
      <c r="V683" s="27"/>
      <c r="W683" s="159"/>
      <c r="X683" s="27"/>
      <c r="Z683" s="27"/>
      <c r="AA683" s="27"/>
      <c r="AB683" s="27"/>
      <c r="AC683" s="27"/>
      <c r="AD683" s="27"/>
      <c r="AI683" s="27"/>
      <c r="AJ683" s="27"/>
      <c r="AK683" s="27"/>
      <c r="AO683" s="27"/>
      <c r="AP683" s="27"/>
    </row>
    <row r="684" spans="2:42">
      <c r="B684" s="159"/>
      <c r="C684" s="27"/>
      <c r="D684" s="27"/>
      <c r="E684" s="27"/>
      <c r="H684" s="27"/>
      <c r="I684" s="165"/>
      <c r="J684" s="165"/>
      <c r="K684" s="27"/>
      <c r="L684" s="27"/>
      <c r="P684" s="27"/>
      <c r="Q684" s="27"/>
      <c r="V684" s="27"/>
      <c r="W684" s="159"/>
      <c r="X684" s="27"/>
      <c r="Z684" s="27"/>
      <c r="AA684" s="27"/>
      <c r="AB684" s="27"/>
      <c r="AC684" s="27"/>
      <c r="AD684" s="27"/>
      <c r="AI684" s="27"/>
      <c r="AJ684" s="27"/>
      <c r="AK684" s="27"/>
      <c r="AO684" s="27"/>
      <c r="AP684" s="27"/>
    </row>
    <row r="685" spans="2:42">
      <c r="B685" s="159"/>
      <c r="C685" s="27"/>
      <c r="D685" s="27"/>
      <c r="E685" s="27"/>
      <c r="H685" s="27"/>
      <c r="I685" s="165"/>
      <c r="J685" s="165"/>
      <c r="K685" s="27"/>
      <c r="L685" s="27"/>
      <c r="P685" s="27"/>
      <c r="Q685" s="27"/>
      <c r="V685" s="27"/>
      <c r="W685" s="159"/>
      <c r="X685" s="27"/>
      <c r="Z685" s="27"/>
      <c r="AA685" s="27"/>
      <c r="AB685" s="27"/>
      <c r="AC685" s="27"/>
      <c r="AD685" s="27"/>
      <c r="AI685" s="27"/>
      <c r="AJ685" s="27"/>
      <c r="AK685" s="27"/>
      <c r="AO685" s="27"/>
      <c r="AP685" s="27"/>
    </row>
    <row r="686" spans="2:42">
      <c r="B686" s="159"/>
      <c r="C686" s="27"/>
      <c r="D686" s="27"/>
      <c r="E686" s="27"/>
      <c r="H686" s="27"/>
      <c r="I686" s="165"/>
      <c r="J686" s="165"/>
      <c r="K686" s="27"/>
      <c r="L686" s="27"/>
      <c r="P686" s="27"/>
      <c r="Q686" s="27"/>
      <c r="V686" s="27"/>
      <c r="W686" s="159"/>
      <c r="X686" s="27"/>
      <c r="Z686" s="27"/>
      <c r="AA686" s="27"/>
      <c r="AB686" s="27"/>
      <c r="AC686" s="27"/>
      <c r="AD686" s="27"/>
      <c r="AI686" s="27"/>
      <c r="AJ686" s="27"/>
      <c r="AK686" s="27"/>
      <c r="AO686" s="27"/>
      <c r="AP686" s="27"/>
    </row>
    <row r="687" spans="2:42">
      <c r="B687" s="159"/>
      <c r="C687" s="27"/>
      <c r="D687" s="27"/>
      <c r="E687" s="27"/>
      <c r="H687" s="27"/>
      <c r="I687" s="165"/>
      <c r="J687" s="165"/>
      <c r="K687" s="27"/>
      <c r="L687" s="27"/>
      <c r="P687" s="27"/>
      <c r="Q687" s="27"/>
      <c r="V687" s="27"/>
      <c r="W687" s="159"/>
      <c r="X687" s="27"/>
      <c r="Z687" s="27"/>
      <c r="AA687" s="27"/>
      <c r="AB687" s="27"/>
      <c r="AC687" s="27"/>
      <c r="AD687" s="27"/>
      <c r="AI687" s="27"/>
      <c r="AJ687" s="27"/>
      <c r="AK687" s="27"/>
      <c r="AO687" s="27"/>
      <c r="AP687" s="27"/>
    </row>
    <row r="688" spans="2:42">
      <c r="B688" s="159"/>
      <c r="C688" s="27"/>
      <c r="D688" s="27"/>
      <c r="E688" s="27"/>
      <c r="H688" s="27"/>
      <c r="I688" s="165"/>
      <c r="J688" s="165"/>
      <c r="K688" s="27"/>
      <c r="L688" s="27"/>
      <c r="P688" s="27"/>
      <c r="Q688" s="27"/>
      <c r="V688" s="27"/>
      <c r="W688" s="159"/>
      <c r="X688" s="27"/>
      <c r="Z688" s="27"/>
      <c r="AA688" s="27"/>
      <c r="AB688" s="27"/>
      <c r="AC688" s="27"/>
      <c r="AD688" s="27"/>
      <c r="AI688" s="27"/>
      <c r="AJ688" s="27"/>
      <c r="AK688" s="27"/>
      <c r="AO688" s="27"/>
      <c r="AP688" s="27"/>
    </row>
    <row r="689" spans="2:42">
      <c r="B689" s="159"/>
      <c r="C689" s="27"/>
      <c r="D689" s="27"/>
      <c r="E689" s="27"/>
      <c r="H689" s="27"/>
      <c r="I689" s="165"/>
      <c r="J689" s="165"/>
      <c r="K689" s="27"/>
      <c r="L689" s="27"/>
      <c r="P689" s="27"/>
      <c r="Q689" s="27"/>
      <c r="V689" s="27"/>
      <c r="W689" s="159"/>
      <c r="X689" s="27"/>
      <c r="Z689" s="27"/>
      <c r="AA689" s="27"/>
      <c r="AB689" s="27"/>
      <c r="AC689" s="27"/>
      <c r="AD689" s="27"/>
      <c r="AI689" s="27"/>
      <c r="AJ689" s="27"/>
      <c r="AK689" s="27"/>
      <c r="AO689" s="27"/>
      <c r="AP689" s="27"/>
    </row>
    <row r="690" spans="2:42">
      <c r="B690" s="159"/>
      <c r="C690" s="27"/>
      <c r="D690" s="27"/>
      <c r="E690" s="27"/>
      <c r="H690" s="27"/>
      <c r="I690" s="165"/>
      <c r="J690" s="165"/>
      <c r="K690" s="27"/>
      <c r="L690" s="27"/>
      <c r="P690" s="27"/>
      <c r="Q690" s="27"/>
      <c r="V690" s="27"/>
      <c r="W690" s="159"/>
      <c r="X690" s="27"/>
      <c r="Z690" s="27"/>
      <c r="AA690" s="27"/>
      <c r="AB690" s="27"/>
      <c r="AC690" s="27"/>
      <c r="AD690" s="27"/>
      <c r="AI690" s="27"/>
      <c r="AJ690" s="27"/>
      <c r="AK690" s="27"/>
      <c r="AO690" s="27"/>
      <c r="AP690" s="27"/>
    </row>
    <row r="691" spans="2:42">
      <c r="B691" s="159"/>
      <c r="C691" s="27"/>
      <c r="D691" s="27"/>
      <c r="E691" s="27"/>
      <c r="H691" s="27"/>
      <c r="I691" s="165"/>
      <c r="J691" s="165"/>
      <c r="K691" s="27"/>
      <c r="L691" s="27"/>
      <c r="P691" s="27"/>
      <c r="Q691" s="27"/>
      <c r="V691" s="27"/>
      <c r="W691" s="159"/>
      <c r="X691" s="27"/>
      <c r="Z691" s="27"/>
      <c r="AA691" s="27"/>
      <c r="AB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F692" s="27"/>
      <c r="G692" s="27"/>
      <c r="H692" s="27"/>
      <c r="I692" s="27"/>
      <c r="J692" s="165"/>
      <c r="K692" s="165"/>
      <c r="L692" s="27"/>
      <c r="M692" s="166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  <c r="AA692" s="27"/>
      <c r="AB692" s="27"/>
      <c r="AC692" s="27"/>
      <c r="AD692" s="27"/>
      <c r="AE692" s="27"/>
      <c r="AF692" s="27"/>
      <c r="AG692" s="27"/>
      <c r="AH692" s="27"/>
      <c r="AI692" s="27"/>
      <c r="AJ692" s="27"/>
      <c r="AK692" s="27"/>
      <c r="AL692" s="27"/>
      <c r="AM692" s="27"/>
      <c r="AN692" s="27"/>
      <c r="AO692" s="27"/>
      <c r="AP692" s="27"/>
    </row>
    <row r="693" spans="2:42">
      <c r="B693" s="27"/>
      <c r="C693" s="27"/>
      <c r="D693" s="27"/>
      <c r="E693" s="27"/>
      <c r="F693" s="27"/>
      <c r="G693" s="27"/>
      <c r="H693" s="27"/>
      <c r="I693" s="27"/>
      <c r="J693" s="165"/>
      <c r="K693" s="165"/>
      <c r="L693" s="27"/>
      <c r="M693" s="166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  <c r="AA693" s="27"/>
      <c r="AB693" s="27"/>
      <c r="AC693" s="27"/>
      <c r="AD693" s="27"/>
      <c r="AE693" s="27"/>
      <c r="AF693" s="27"/>
      <c r="AG693" s="27"/>
      <c r="AH693" s="27"/>
      <c r="AI693" s="27"/>
      <c r="AJ693" s="27"/>
      <c r="AK693" s="27"/>
      <c r="AL693" s="27"/>
      <c r="AM693" s="27"/>
      <c r="AN693" s="27"/>
      <c r="AO693" s="27"/>
      <c r="AP693" s="27"/>
    </row>
    <row r="694" spans="2:42">
      <c r="B694" s="27"/>
      <c r="C694" s="27"/>
      <c r="D694" s="27"/>
      <c r="E694" s="27"/>
      <c r="F694" s="27"/>
      <c r="G694" s="27"/>
      <c r="H694" s="27"/>
      <c r="I694" s="27"/>
      <c r="J694" s="165"/>
      <c r="K694" s="165"/>
      <c r="L694" s="27"/>
      <c r="M694" s="166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  <c r="AA694" s="27"/>
      <c r="AB694" s="27"/>
      <c r="AC694" s="27"/>
      <c r="AD694" s="27"/>
      <c r="AE694" s="27"/>
      <c r="AF694" s="27"/>
      <c r="AG694" s="27"/>
      <c r="AH694" s="27"/>
      <c r="AI694" s="27"/>
      <c r="AJ694" s="27"/>
      <c r="AK694" s="27"/>
      <c r="AL694" s="27"/>
      <c r="AM694" s="27"/>
      <c r="AN694" s="27"/>
      <c r="AO694" s="27"/>
      <c r="AP694" s="27"/>
    </row>
    <row r="695" spans="2:42">
      <c r="B695" s="27"/>
      <c r="C695" s="27"/>
      <c r="D695" s="27"/>
      <c r="E695" s="27"/>
      <c r="F695" s="27"/>
      <c r="G695" s="27"/>
      <c r="H695" s="27"/>
      <c r="I695" s="27"/>
      <c r="J695" s="165"/>
      <c r="K695" s="165"/>
      <c r="L695" s="27"/>
      <c r="M695" s="166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  <c r="AA695" s="27"/>
      <c r="AB695" s="27"/>
      <c r="AC695" s="27"/>
      <c r="AD695" s="27"/>
      <c r="AE695" s="27"/>
      <c r="AF695" s="27"/>
      <c r="AG695" s="27"/>
      <c r="AH695" s="27"/>
      <c r="AI695" s="27"/>
      <c r="AJ695" s="27"/>
      <c r="AK695" s="27"/>
      <c r="AL695" s="27"/>
      <c r="AM695" s="27"/>
      <c r="AN695" s="27"/>
      <c r="AO695" s="27"/>
      <c r="AP695" s="27"/>
    </row>
    <row r="696" spans="2:42">
      <c r="B696" s="27"/>
      <c r="C696" s="27"/>
      <c r="D696" s="27"/>
      <c r="E696" s="27"/>
      <c r="F696" s="27"/>
      <c r="G696" s="27"/>
      <c r="H696" s="27"/>
      <c r="I696" s="27"/>
      <c r="J696" s="165"/>
      <c r="K696" s="165"/>
      <c r="L696" s="27"/>
      <c r="M696" s="166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  <c r="AA696" s="27"/>
      <c r="AB696" s="27"/>
      <c r="AC696" s="27"/>
      <c r="AD696" s="27"/>
      <c r="AE696" s="27"/>
      <c r="AF696" s="27"/>
      <c r="AG696" s="27"/>
      <c r="AH696" s="27"/>
      <c r="AI696" s="27"/>
      <c r="AJ696" s="27"/>
      <c r="AK696" s="27"/>
      <c r="AL696" s="27"/>
      <c r="AM696" s="27"/>
      <c r="AN696" s="27"/>
      <c r="AO696" s="27"/>
      <c r="AP696" s="27"/>
    </row>
    <row r="697" spans="2:42">
      <c r="B697" s="27"/>
      <c r="C697" s="27"/>
      <c r="D697" s="27"/>
      <c r="E697" s="27"/>
      <c r="F697" s="27"/>
      <c r="G697" s="27"/>
      <c r="H697" s="27"/>
      <c r="I697" s="27"/>
      <c r="J697" s="165"/>
      <c r="K697" s="165"/>
      <c r="L697" s="27"/>
      <c r="M697" s="166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  <c r="AA697" s="27"/>
      <c r="AB697" s="27"/>
      <c r="AC697" s="27"/>
      <c r="AD697" s="27"/>
      <c r="AE697" s="27"/>
      <c r="AF697" s="27"/>
      <c r="AG697" s="27"/>
      <c r="AH697" s="27"/>
      <c r="AI697" s="27"/>
      <c r="AJ697" s="27"/>
      <c r="AK697" s="27"/>
      <c r="AL697" s="27"/>
      <c r="AM697" s="27"/>
      <c r="AN697" s="27"/>
      <c r="AO697" s="27"/>
      <c r="AP697" s="27"/>
    </row>
    <row r="698" spans="2:42">
      <c r="B698" s="27"/>
      <c r="C698" s="27"/>
      <c r="D698" s="27"/>
      <c r="E698" s="27"/>
      <c r="F698" s="27"/>
      <c r="G698" s="27"/>
      <c r="H698" s="27"/>
      <c r="I698" s="27"/>
      <c r="J698" s="165"/>
      <c r="K698" s="165"/>
      <c r="L698" s="27"/>
      <c r="M698" s="166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  <c r="AA698" s="27"/>
      <c r="AB698" s="27"/>
      <c r="AC698" s="27"/>
      <c r="AD698" s="27"/>
      <c r="AE698" s="27"/>
      <c r="AF698" s="27"/>
      <c r="AG698" s="27"/>
      <c r="AH698" s="27"/>
      <c r="AI698" s="27"/>
      <c r="AJ698" s="27"/>
      <c r="AK698" s="27"/>
      <c r="AL698" s="27"/>
      <c r="AM698" s="27"/>
      <c r="AN698" s="27"/>
      <c r="AO698" s="27"/>
      <c r="AP698" s="27"/>
    </row>
    <row r="699" spans="2:42">
      <c r="B699" s="27"/>
      <c r="C699" s="27"/>
      <c r="D699" s="27"/>
      <c r="E699" s="27"/>
      <c r="H699" s="27"/>
      <c r="I699" s="165"/>
      <c r="J699" s="165"/>
      <c r="K699" s="27"/>
      <c r="L699" s="27"/>
      <c r="M699" s="17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165"/>
      <c r="J700" s="165"/>
      <c r="K700" s="27"/>
      <c r="L700" s="27"/>
      <c r="M700" s="17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165"/>
      <c r="J701" s="165"/>
      <c r="K701" s="27"/>
      <c r="L701" s="27"/>
      <c r="M701" s="177"/>
      <c r="O701" s="27"/>
      <c r="P701" s="27"/>
      <c r="Q701" s="27"/>
      <c r="W701" s="27"/>
      <c r="X701" s="27"/>
      <c r="Z701" s="27"/>
      <c r="AA701" s="27"/>
      <c r="AC701" s="27"/>
      <c r="AD701" s="27"/>
      <c r="AI701" s="159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165"/>
      <c r="J702" s="165"/>
      <c r="K702" s="27"/>
      <c r="L702" s="27"/>
      <c r="M702" s="176"/>
      <c r="O702" s="27"/>
      <c r="P702" s="27"/>
      <c r="Q702" s="27"/>
      <c r="W702" s="27"/>
      <c r="X702" s="27"/>
      <c r="Z702" s="27"/>
      <c r="AA702" s="27"/>
      <c r="AC702" s="27"/>
      <c r="AD702" s="27"/>
      <c r="AI702" s="159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165"/>
      <c r="J703" s="165"/>
      <c r="K703" s="27"/>
      <c r="L703" s="27"/>
      <c r="M703" s="17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76"/>
      <c r="N704" s="159"/>
      <c r="O704" s="178"/>
      <c r="P704" s="27"/>
      <c r="Q704" s="27"/>
      <c r="W704" s="27"/>
      <c r="X704" s="27"/>
      <c r="Z704" s="27"/>
      <c r="AA704" s="27"/>
      <c r="AB704" s="27"/>
      <c r="AC704" s="27"/>
      <c r="AD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76"/>
      <c r="N705" s="159"/>
      <c r="O705" s="178"/>
      <c r="P705" s="27"/>
      <c r="Q705" s="27"/>
      <c r="W705" s="27"/>
      <c r="X705" s="27"/>
      <c r="Z705" s="27"/>
      <c r="AA705" s="27"/>
      <c r="AB705" s="27"/>
      <c r="AC705" s="27"/>
      <c r="AD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76"/>
      <c r="N706" s="159"/>
      <c r="O706" s="178"/>
      <c r="P706" s="27"/>
      <c r="Q706" s="27"/>
      <c r="W706" s="27"/>
      <c r="X706" s="27"/>
      <c r="Z706" s="27"/>
      <c r="AA706" s="27"/>
      <c r="AB706" s="27"/>
      <c r="AC706" s="27"/>
      <c r="AD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76"/>
      <c r="N707" s="159"/>
      <c r="O707" s="178"/>
      <c r="P707" s="27"/>
      <c r="Q707" s="27"/>
      <c r="W707" s="27"/>
      <c r="X707" s="27"/>
      <c r="Z707" s="27"/>
      <c r="AA707" s="27"/>
      <c r="AB707" s="27"/>
      <c r="AC707" s="27"/>
      <c r="AD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76"/>
      <c r="N708" s="159"/>
      <c r="O708" s="178"/>
      <c r="P708" s="27"/>
      <c r="Q708" s="27"/>
      <c r="W708" s="27"/>
      <c r="X708" s="27"/>
      <c r="Z708" s="27"/>
      <c r="AA708" s="27"/>
      <c r="AB708" s="27"/>
      <c r="AC708" s="27"/>
      <c r="AD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76"/>
      <c r="N709" s="159"/>
      <c r="O709" s="178"/>
      <c r="P709" s="27"/>
      <c r="Q709" s="27"/>
      <c r="W709" s="27"/>
      <c r="X709" s="27"/>
      <c r="Z709" s="27"/>
      <c r="AA709" s="27"/>
      <c r="AB709" s="27"/>
      <c r="AC709" s="27"/>
      <c r="AD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76"/>
      <c r="N710" s="159"/>
      <c r="O710" s="178"/>
      <c r="P710" s="27"/>
      <c r="Q710" s="27"/>
      <c r="W710" s="27"/>
      <c r="X710" s="27"/>
      <c r="Z710" s="27"/>
      <c r="AA710" s="27"/>
      <c r="AB710" s="27"/>
      <c r="AC710" s="27"/>
      <c r="AD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76"/>
      <c r="N711" s="159"/>
      <c r="O711" s="178"/>
      <c r="P711" s="27"/>
      <c r="Q711" s="27"/>
      <c r="W711" s="27"/>
      <c r="X711" s="27"/>
      <c r="Z711" s="27"/>
      <c r="AA711" s="27"/>
      <c r="AB711" s="27"/>
      <c r="AC711" s="27"/>
      <c r="AD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76"/>
      <c r="N712" s="159"/>
      <c r="O712" s="178"/>
      <c r="P712" s="27"/>
      <c r="Q712" s="27"/>
      <c r="W712" s="27"/>
      <c r="X712" s="27"/>
      <c r="Z712" s="27"/>
      <c r="AA712" s="27"/>
      <c r="AB712" s="27"/>
      <c r="AC712" s="27"/>
      <c r="AD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76"/>
      <c r="N713" s="159"/>
      <c r="O713" s="178"/>
      <c r="P713" s="27"/>
      <c r="Q713" s="27"/>
      <c r="W713" s="27"/>
      <c r="X713" s="27"/>
      <c r="Z713" s="27"/>
      <c r="AA713" s="27"/>
      <c r="AB713" s="27"/>
      <c r="AC713" s="27"/>
      <c r="AD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76"/>
      <c r="N714" s="159"/>
      <c r="O714" s="178"/>
      <c r="P714" s="27"/>
      <c r="Q714" s="27"/>
      <c r="W714" s="27"/>
      <c r="X714" s="27"/>
      <c r="Z714" s="27"/>
      <c r="AA714" s="27"/>
      <c r="AB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M715" s="176"/>
      <c r="N715" s="159"/>
      <c r="O715" s="178"/>
      <c r="P715" s="27"/>
      <c r="Q715" s="27"/>
      <c r="W715" s="27"/>
      <c r="X715" s="27"/>
      <c r="Z715" s="27"/>
      <c r="AA715" s="27"/>
      <c r="AB715" s="27"/>
      <c r="AC715" s="27"/>
      <c r="AD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M716" s="176"/>
      <c r="N716" s="159"/>
      <c r="O716" s="178"/>
      <c r="P716" s="27"/>
      <c r="Q716" s="27"/>
      <c r="W716" s="27"/>
      <c r="X716" s="27"/>
      <c r="Z716" s="27"/>
      <c r="AA716" s="27"/>
      <c r="AB716" s="27"/>
      <c r="AC716" s="27"/>
      <c r="AD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M717" s="176"/>
      <c r="N717" s="159"/>
      <c r="O717" s="178"/>
      <c r="P717" s="27"/>
      <c r="Q717" s="27"/>
      <c r="W717" s="27"/>
      <c r="X717" s="27"/>
      <c r="Z717" s="27"/>
      <c r="AA717" s="27"/>
      <c r="AB717" s="27"/>
      <c r="AC717" s="27"/>
      <c r="AD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M718" s="176"/>
      <c r="N718" s="159"/>
      <c r="O718" s="178"/>
      <c r="P718" s="27"/>
      <c r="Q718" s="27"/>
      <c r="W718" s="27"/>
      <c r="X718" s="27"/>
      <c r="Z718" s="27"/>
      <c r="AA718" s="27"/>
      <c r="AB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M719" s="176"/>
      <c r="N719" s="159"/>
      <c r="O719" s="178"/>
      <c r="P719" s="27"/>
      <c r="Q719" s="27"/>
      <c r="W719" s="27"/>
      <c r="X719" s="27"/>
      <c r="Z719" s="27"/>
      <c r="AA719" s="27"/>
      <c r="AB719" s="27"/>
      <c r="AC719" s="27"/>
      <c r="AD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M720" s="176"/>
      <c r="N720" s="159"/>
      <c r="O720" s="178"/>
      <c r="P720" s="27"/>
      <c r="Q720" s="27"/>
      <c r="W720" s="27"/>
      <c r="X720" s="27"/>
      <c r="Z720" s="27"/>
      <c r="AA720" s="27"/>
      <c r="AB720" s="27"/>
      <c r="AC720" s="27"/>
      <c r="AD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M721" s="176"/>
      <c r="N721" s="159"/>
      <c r="O721" s="178"/>
      <c r="P721" s="27"/>
      <c r="Q721" s="27"/>
      <c r="W721" s="27"/>
      <c r="X721" s="27"/>
      <c r="Z721" s="27"/>
      <c r="AA721" s="27"/>
      <c r="AB721" s="27"/>
      <c r="AC721" s="27"/>
      <c r="AD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M722" s="176"/>
      <c r="N722" s="159"/>
      <c r="O722" s="178"/>
      <c r="P722" s="27"/>
      <c r="Q722" s="27"/>
      <c r="W722" s="27"/>
      <c r="X722" s="27"/>
      <c r="Z722" s="27"/>
      <c r="AA722" s="27"/>
      <c r="AB722" s="27"/>
      <c r="AC722" s="27"/>
      <c r="AD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M723" s="176"/>
      <c r="N723" s="159"/>
      <c r="O723" s="178"/>
      <c r="P723" s="27"/>
      <c r="Q723" s="27"/>
      <c r="W723" s="27"/>
      <c r="X723" s="27"/>
      <c r="Z723" s="27"/>
      <c r="AA723" s="27"/>
      <c r="AB723" s="27"/>
      <c r="AC723" s="27"/>
      <c r="AD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M724" s="177"/>
      <c r="N724" s="159"/>
      <c r="O724" s="178"/>
      <c r="P724" s="27"/>
      <c r="Q724" s="27"/>
      <c r="W724" s="27"/>
      <c r="X724" s="27"/>
      <c r="Z724" s="27"/>
      <c r="AA724" s="27"/>
      <c r="AB724" s="27"/>
      <c r="AC724" s="27"/>
      <c r="AD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M725" s="177"/>
      <c r="N725" s="159"/>
      <c r="O725" s="178"/>
      <c r="P725" s="27"/>
      <c r="Q725" s="27"/>
      <c r="W725" s="27"/>
      <c r="X725" s="27"/>
      <c r="Z725" s="27"/>
      <c r="AA725" s="27"/>
      <c r="AB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M726" s="177"/>
      <c r="N726" s="159"/>
      <c r="O726" s="178"/>
      <c r="P726" s="27"/>
      <c r="Q726" s="27"/>
      <c r="W726" s="27"/>
      <c r="X726" s="27"/>
      <c r="Z726" s="27"/>
      <c r="AA726" s="27"/>
      <c r="AB726" s="27"/>
      <c r="AC726" s="27"/>
      <c r="AD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M727" s="177"/>
      <c r="N727" s="159"/>
      <c r="O727" s="178"/>
      <c r="P727" s="27"/>
      <c r="Q727" s="27"/>
      <c r="W727" s="27"/>
      <c r="X727" s="27"/>
      <c r="Z727" s="27"/>
      <c r="AA727" s="27"/>
      <c r="AB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M728" s="177"/>
      <c r="N728" s="159"/>
      <c r="O728" s="178"/>
      <c r="P728" s="27"/>
      <c r="Q728" s="27"/>
      <c r="W728" s="27"/>
      <c r="X728" s="27"/>
      <c r="Z728" s="27"/>
      <c r="AA728" s="27"/>
      <c r="AB728" s="27"/>
      <c r="AC728" s="27"/>
      <c r="AD728" s="27"/>
      <c r="AJ728" s="27"/>
      <c r="AK728" s="27"/>
      <c r="AO728" s="27"/>
      <c r="AP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M729" s="177"/>
      <c r="N729" s="159"/>
      <c r="O729" s="178"/>
      <c r="P729" s="27"/>
      <c r="Q729" s="27"/>
      <c r="W729" s="27"/>
      <c r="X729" s="27"/>
      <c r="Z729" s="27"/>
      <c r="AA729" s="27"/>
      <c r="AB729" s="27"/>
      <c r="AC729" s="27"/>
      <c r="AD729" s="27"/>
      <c r="AJ729" s="27"/>
      <c r="AK729" s="27"/>
      <c r="AO729" s="27"/>
      <c r="AP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M730" s="177"/>
      <c r="N730" s="159"/>
      <c r="O730" s="178"/>
      <c r="P730" s="27"/>
      <c r="Q730" s="27"/>
      <c r="W730" s="27"/>
      <c r="X730" s="27"/>
      <c r="Z730" s="27"/>
      <c r="AA730" s="27"/>
      <c r="AB730" s="27"/>
      <c r="AC730" s="27"/>
      <c r="AD730" s="27"/>
      <c r="AJ730" s="27"/>
      <c r="AK730" s="27"/>
      <c r="AO730" s="27"/>
      <c r="AP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M731" s="177"/>
      <c r="N731" s="159"/>
      <c r="O731" s="178"/>
      <c r="P731" s="27"/>
      <c r="Q731" s="27"/>
      <c r="W731" s="27"/>
      <c r="X731" s="27"/>
      <c r="Z731" s="27"/>
      <c r="AA731" s="27"/>
      <c r="AB731" s="27"/>
      <c r="AC731" s="27"/>
      <c r="AD731" s="27"/>
      <c r="AJ731" s="27"/>
      <c r="AK731" s="27"/>
      <c r="AO731" s="27"/>
      <c r="AP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M732" s="177"/>
      <c r="N732" s="159"/>
      <c r="O732" s="178"/>
      <c r="P732" s="27"/>
      <c r="Q732" s="27"/>
      <c r="W732" s="27"/>
      <c r="X732" s="27"/>
      <c r="Z732" s="27"/>
      <c r="AA732" s="27"/>
      <c r="AB732" s="27"/>
      <c r="AC732" s="27"/>
      <c r="AD732" s="27"/>
      <c r="AJ732" s="27"/>
      <c r="AK732" s="27"/>
      <c r="AO732" s="27"/>
      <c r="AP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L733" s="27"/>
      <c r="M733" s="177"/>
      <c r="N733" s="159"/>
      <c r="O733" s="178"/>
      <c r="P733" s="27"/>
      <c r="Q733" s="27"/>
      <c r="W733" s="27"/>
      <c r="X733" s="27"/>
      <c r="Z733" s="27"/>
      <c r="AA733" s="27"/>
      <c r="AB733" s="27"/>
      <c r="AC733" s="27"/>
      <c r="AD733" s="27"/>
      <c r="AJ733" s="27"/>
      <c r="AK733" s="27"/>
      <c r="AO733" s="27"/>
      <c r="AP733" s="27"/>
    </row>
    <row r="734" spans="2:42">
      <c r="B734" s="27"/>
      <c r="C734" s="27"/>
      <c r="D734" s="27"/>
      <c r="E734" s="27"/>
      <c r="H734" s="27"/>
      <c r="I734" s="27"/>
      <c r="J734" s="165"/>
      <c r="K734" s="27"/>
      <c r="L734" s="27"/>
      <c r="M734" s="176"/>
      <c r="N734" s="159"/>
      <c r="O734" s="178"/>
      <c r="P734" s="27"/>
      <c r="Q734" s="27"/>
      <c r="W734" s="27"/>
      <c r="X734" s="27"/>
      <c r="Z734" s="27"/>
      <c r="AA734" s="27"/>
      <c r="AB734" s="27"/>
      <c r="AC734" s="27"/>
      <c r="AD734" s="27"/>
      <c r="AJ734" s="27"/>
      <c r="AK734" s="27"/>
      <c r="AO734" s="27"/>
      <c r="AP734" s="27"/>
    </row>
    <row r="735" spans="2:42">
      <c r="B735" s="27"/>
      <c r="C735" s="27"/>
      <c r="D735" s="27"/>
      <c r="E735" s="27"/>
      <c r="H735" s="27"/>
      <c r="I735" s="27"/>
      <c r="J735" s="165"/>
      <c r="K735" s="27"/>
      <c r="L735" s="27"/>
      <c r="M735" s="176"/>
      <c r="N735" s="159"/>
      <c r="O735" s="178"/>
      <c r="P735" s="27"/>
      <c r="Q735" s="27"/>
      <c r="W735" s="27"/>
      <c r="X735" s="27"/>
      <c r="Z735" s="27"/>
      <c r="AA735" s="27"/>
      <c r="AB735" s="27"/>
      <c r="AC735" s="27"/>
      <c r="AD735" s="27"/>
      <c r="AJ735" s="27"/>
      <c r="AK735" s="27"/>
      <c r="AO735" s="27"/>
      <c r="AP735" s="27"/>
    </row>
    <row r="736" spans="2:42">
      <c r="B736" s="27"/>
      <c r="C736" s="27"/>
      <c r="D736" s="27"/>
      <c r="E736" s="27"/>
      <c r="H736" s="27"/>
      <c r="I736" s="27"/>
      <c r="J736" s="165"/>
      <c r="K736" s="27"/>
      <c r="L736" s="27"/>
      <c r="M736" s="176"/>
      <c r="N736" s="159"/>
      <c r="O736" s="178"/>
      <c r="P736" s="27"/>
      <c r="Q736" s="27"/>
      <c r="W736" s="27"/>
      <c r="X736" s="27"/>
      <c r="Z736" s="27"/>
      <c r="AA736" s="27"/>
      <c r="AB736" s="27"/>
      <c r="AC736" s="27"/>
      <c r="AD736" s="27"/>
      <c r="AJ736" s="27"/>
      <c r="AK736" s="27"/>
      <c r="AO736" s="27"/>
      <c r="AP736" s="27"/>
    </row>
    <row r="737" spans="2:42">
      <c r="B737" s="27"/>
      <c r="C737" s="27"/>
      <c r="D737" s="27"/>
      <c r="E737" s="27"/>
      <c r="H737" s="27"/>
      <c r="I737" s="27"/>
      <c r="J737" s="165"/>
      <c r="K737" s="27"/>
      <c r="L737" s="27"/>
      <c r="M737" s="176"/>
      <c r="N737" s="159"/>
      <c r="O737" s="178"/>
      <c r="P737" s="27"/>
      <c r="Q737" s="27"/>
      <c r="W737" s="27"/>
      <c r="X737" s="27"/>
      <c r="Z737" s="27"/>
      <c r="AA737" s="27"/>
      <c r="AB737" s="27"/>
      <c r="AC737" s="27"/>
      <c r="AD737" s="27"/>
      <c r="AJ737" s="27"/>
      <c r="AK737" s="27"/>
      <c r="AO737" s="27"/>
      <c r="AP737" s="27"/>
    </row>
    <row r="738" spans="2:42">
      <c r="B738" s="27"/>
      <c r="C738" s="27"/>
      <c r="D738" s="27"/>
      <c r="E738" s="27"/>
      <c r="H738" s="27"/>
      <c r="I738" s="27"/>
      <c r="J738" s="165"/>
      <c r="K738" s="27"/>
      <c r="L738" s="27"/>
      <c r="M738" s="176"/>
      <c r="N738" s="159"/>
      <c r="O738" s="178"/>
      <c r="P738" s="27"/>
      <c r="Q738" s="27"/>
      <c r="W738" s="27"/>
      <c r="X738" s="27"/>
      <c r="Z738" s="27"/>
      <c r="AA738" s="27"/>
      <c r="AB738" s="27"/>
      <c r="AC738" s="27"/>
      <c r="AD738" s="27"/>
      <c r="AJ738" s="27"/>
      <c r="AK738" s="27"/>
      <c r="AO738" s="27"/>
      <c r="AP738" s="27"/>
    </row>
    <row r="739" spans="2:42">
      <c r="B739" s="27"/>
      <c r="C739" s="27"/>
      <c r="D739" s="27"/>
      <c r="E739" s="27"/>
      <c r="H739" s="27"/>
      <c r="I739" s="27"/>
      <c r="J739" s="165"/>
      <c r="K739" s="27"/>
      <c r="L739" s="27"/>
      <c r="M739" s="176"/>
      <c r="N739" s="159"/>
      <c r="O739" s="178"/>
      <c r="P739" s="27"/>
      <c r="Q739" s="27"/>
      <c r="W739" s="27"/>
      <c r="X739" s="27"/>
      <c r="Z739" s="27"/>
      <c r="AA739" s="27"/>
      <c r="AB739" s="27"/>
      <c r="AC739" s="27"/>
      <c r="AD739" s="27"/>
      <c r="AJ739" s="27"/>
      <c r="AK739" s="27"/>
      <c r="AO739" s="27"/>
      <c r="AP739" s="27"/>
    </row>
    <row r="740" spans="2:42">
      <c r="B740" s="27"/>
      <c r="C740" s="27"/>
      <c r="D740" s="27"/>
      <c r="E740" s="27"/>
      <c r="H740" s="27"/>
      <c r="I740" s="27"/>
      <c r="J740" s="165"/>
      <c r="K740" s="27"/>
      <c r="L740" s="27"/>
      <c r="M740" s="176"/>
      <c r="N740" s="159"/>
      <c r="O740" s="178"/>
      <c r="P740" s="27"/>
      <c r="Q740" s="27"/>
      <c r="W740" s="27"/>
      <c r="X740" s="27"/>
      <c r="Z740" s="27"/>
      <c r="AA740" s="27"/>
      <c r="AB740" s="27"/>
      <c r="AC740" s="27"/>
      <c r="AD740" s="27"/>
      <c r="AJ740" s="27"/>
      <c r="AK740" s="27"/>
      <c r="AO740" s="27"/>
      <c r="AP740" s="27"/>
    </row>
    <row r="741" spans="2:42">
      <c r="B741" s="27"/>
      <c r="C741" s="27"/>
      <c r="D741" s="27"/>
      <c r="E741" s="27"/>
      <c r="H741" s="27"/>
      <c r="I741" s="27"/>
      <c r="J741" s="165"/>
      <c r="K741" s="27"/>
      <c r="L741" s="27"/>
      <c r="M741" s="176"/>
      <c r="N741" s="159"/>
      <c r="O741" s="178"/>
      <c r="P741" s="27"/>
      <c r="Q741" s="27"/>
      <c r="W741" s="27"/>
      <c r="X741" s="27"/>
      <c r="Z741" s="27"/>
      <c r="AA741" s="27"/>
      <c r="AB741" s="27"/>
      <c r="AC741" s="27"/>
      <c r="AD741" s="27"/>
      <c r="AJ741" s="27"/>
      <c r="AK741" s="27"/>
      <c r="AO741" s="27"/>
      <c r="AP741" s="27"/>
    </row>
    <row r="742" spans="2:42">
      <c r="B742" s="27"/>
      <c r="C742" s="27"/>
      <c r="D742" s="27"/>
      <c r="E742" s="27"/>
      <c r="H742" s="27"/>
      <c r="I742" s="27"/>
      <c r="J742" s="165"/>
      <c r="K742" s="27"/>
      <c r="L742" s="27"/>
      <c r="M742" s="176"/>
      <c r="N742" s="159"/>
      <c r="O742" s="178"/>
      <c r="P742" s="27"/>
      <c r="Q742" s="27"/>
      <c r="W742" s="27"/>
      <c r="X742" s="27"/>
      <c r="Z742" s="27"/>
      <c r="AA742" s="27"/>
      <c r="AB742" s="27"/>
      <c r="AC742" s="27"/>
      <c r="AD742" s="27"/>
      <c r="AJ742" s="27"/>
      <c r="AK742" s="27"/>
      <c r="AO742" s="27"/>
      <c r="AP742" s="27"/>
    </row>
    <row r="743" spans="2:42">
      <c r="B743" s="27"/>
      <c r="C743" s="27"/>
      <c r="D743" s="27"/>
      <c r="E743" s="27"/>
      <c r="H743" s="27"/>
      <c r="I743" s="27"/>
      <c r="J743" s="165"/>
      <c r="K743" s="27"/>
      <c r="L743" s="27"/>
      <c r="M743" s="176"/>
      <c r="N743" s="159"/>
      <c r="O743" s="178"/>
      <c r="P743" s="27"/>
      <c r="Q743" s="27"/>
      <c r="W743" s="27"/>
      <c r="X743" s="27"/>
      <c r="Z743" s="27"/>
      <c r="AA743" s="27"/>
      <c r="AB743" s="27"/>
      <c r="AC743" s="27"/>
      <c r="AD743" s="27"/>
      <c r="AJ743" s="27"/>
      <c r="AK743" s="27"/>
      <c r="AO743" s="27"/>
      <c r="AP743" s="27"/>
    </row>
    <row r="744" spans="2:42">
      <c r="B744" s="27"/>
      <c r="C744" s="27"/>
      <c r="D744" s="27"/>
      <c r="E744" s="27"/>
      <c r="H744" s="27"/>
      <c r="I744" s="27"/>
      <c r="J744" s="165"/>
      <c r="K744" s="27"/>
      <c r="M744" s="176"/>
      <c r="N744" s="159"/>
      <c r="O744" s="178"/>
      <c r="P744" s="27"/>
      <c r="Q744" s="27"/>
      <c r="W744" s="27"/>
      <c r="X744" s="27"/>
      <c r="Z744" s="27"/>
      <c r="AA744" s="27"/>
      <c r="AB744" s="27"/>
      <c r="AC744" s="27"/>
      <c r="AD744" s="27"/>
      <c r="AJ744" s="27"/>
      <c r="AK744" s="27"/>
      <c r="AO744" s="27"/>
      <c r="AP744" s="27"/>
    </row>
    <row r="745" spans="2:42">
      <c r="B745" s="27"/>
      <c r="C745" s="27"/>
      <c r="D745" s="27"/>
      <c r="E745" s="27"/>
      <c r="H745" s="27"/>
      <c r="I745" s="27"/>
      <c r="J745" s="165"/>
      <c r="K745" s="27"/>
      <c r="M745" s="176"/>
      <c r="N745" s="159"/>
      <c r="O745" s="178"/>
      <c r="P745" s="27"/>
      <c r="Q745" s="27"/>
      <c r="W745" s="27"/>
      <c r="X745" s="27"/>
      <c r="Z745" s="27"/>
      <c r="AA745" s="27"/>
      <c r="AB745" s="27"/>
      <c r="AC745" s="27"/>
      <c r="AD745" s="27"/>
      <c r="AJ745" s="27"/>
      <c r="AK745" s="27"/>
      <c r="AO745" s="27"/>
      <c r="AP745" s="27"/>
    </row>
    <row r="746" spans="2:42">
      <c r="B746" s="27"/>
      <c r="C746" s="27"/>
      <c r="D746" s="27"/>
      <c r="E746" s="27"/>
      <c r="H746" s="27"/>
      <c r="I746" s="27"/>
      <c r="J746" s="165"/>
      <c r="K746" s="27"/>
      <c r="M746" s="176"/>
      <c r="N746" s="159"/>
      <c r="O746" s="178"/>
      <c r="P746" s="27"/>
      <c r="Q746" s="27"/>
      <c r="W746" s="27"/>
      <c r="X746" s="27"/>
      <c r="Z746" s="27"/>
      <c r="AA746" s="27"/>
      <c r="AB746" s="27"/>
      <c r="AC746" s="27"/>
      <c r="AD746" s="27"/>
      <c r="AJ746" s="27"/>
      <c r="AK746" s="27"/>
      <c r="AO746" s="27"/>
      <c r="AP746" s="27"/>
    </row>
    <row r="747" spans="2:42">
      <c r="B747" s="27"/>
      <c r="C747" s="27"/>
      <c r="D747" s="27"/>
      <c r="E747" s="27"/>
      <c r="H747" s="27"/>
      <c r="I747" s="27"/>
      <c r="J747" s="165"/>
      <c r="K747" s="27"/>
      <c r="M747" s="176"/>
      <c r="N747" s="159"/>
      <c r="O747" s="178"/>
      <c r="P747" s="27"/>
      <c r="Q747" s="27"/>
      <c r="W747" s="27"/>
      <c r="X747" s="27"/>
      <c r="Z747" s="27"/>
      <c r="AA747" s="27"/>
      <c r="AB747" s="27"/>
      <c r="AC747" s="27"/>
      <c r="AD747" s="27"/>
      <c r="AJ747" s="27"/>
      <c r="AK747" s="27"/>
      <c r="AO747" s="27"/>
      <c r="AP747" s="27"/>
    </row>
    <row r="748" spans="2:42">
      <c r="B748" s="27"/>
      <c r="C748" s="27"/>
      <c r="D748" s="27"/>
      <c r="E748" s="27"/>
      <c r="H748" s="27"/>
      <c r="I748" s="27"/>
      <c r="J748" s="165"/>
      <c r="K748" s="27"/>
      <c r="M748" s="176"/>
      <c r="N748" s="159"/>
      <c r="O748" s="178"/>
      <c r="P748" s="27"/>
      <c r="Q748" s="27"/>
      <c r="W748" s="27"/>
      <c r="X748" s="27"/>
      <c r="Z748" s="27"/>
      <c r="AA748" s="27"/>
      <c r="AB748" s="27"/>
      <c r="AC748" s="27"/>
      <c r="AD748" s="27"/>
      <c r="AJ748" s="27"/>
      <c r="AK748" s="27"/>
      <c r="AO748" s="27"/>
      <c r="AP748" s="27"/>
    </row>
    <row r="749" spans="2:42">
      <c r="B749" s="27"/>
      <c r="C749" s="27"/>
      <c r="D749" s="27"/>
      <c r="E749" s="27"/>
      <c r="H749" s="27"/>
      <c r="I749" s="27"/>
      <c r="J749" s="165"/>
      <c r="K749" s="27"/>
      <c r="M749" s="176"/>
      <c r="N749" s="159"/>
      <c r="O749" s="178"/>
      <c r="P749" s="27"/>
      <c r="Q749" s="27"/>
      <c r="W749" s="27"/>
      <c r="X749" s="27"/>
      <c r="Z749" s="27"/>
      <c r="AA749" s="27"/>
      <c r="AB749" s="27"/>
      <c r="AC749" s="27"/>
      <c r="AD749" s="27"/>
      <c r="AJ749" s="27"/>
      <c r="AK749" s="27"/>
      <c r="AO749" s="27"/>
      <c r="AP749" s="27"/>
    </row>
    <row r="750" spans="2:42">
      <c r="B750" s="27"/>
      <c r="C750" s="27"/>
      <c r="D750" s="27"/>
      <c r="E750" s="27"/>
      <c r="H750" s="27"/>
      <c r="I750" s="27"/>
      <c r="J750" s="165"/>
      <c r="K750" s="27"/>
      <c r="M750" s="176"/>
      <c r="N750" s="159"/>
      <c r="O750" s="178"/>
      <c r="P750" s="27"/>
      <c r="Q750" s="27"/>
      <c r="W750" s="27"/>
      <c r="X750" s="27"/>
      <c r="Z750" s="27"/>
      <c r="AA750" s="27"/>
      <c r="AB750" s="27"/>
      <c r="AC750" s="27"/>
      <c r="AD750" s="27"/>
      <c r="AJ750" s="27"/>
      <c r="AK750" s="27"/>
      <c r="AO750" s="27"/>
      <c r="AP750" s="27"/>
    </row>
    <row r="751" spans="2:42">
      <c r="B751" s="27"/>
      <c r="C751" s="27"/>
      <c r="D751" s="27"/>
      <c r="E751" s="27"/>
      <c r="H751" s="27"/>
      <c r="I751" s="27"/>
      <c r="J751" s="165"/>
      <c r="K751" s="27"/>
      <c r="M751" s="176"/>
      <c r="N751" s="159"/>
      <c r="O751" s="178"/>
      <c r="P751" s="27"/>
      <c r="Q751" s="27"/>
      <c r="W751" s="27"/>
      <c r="X751" s="27"/>
      <c r="Z751" s="27"/>
      <c r="AA751" s="27"/>
      <c r="AB751" s="27"/>
      <c r="AC751" s="27"/>
      <c r="AD751" s="27"/>
      <c r="AJ751" s="27"/>
      <c r="AK751" s="27"/>
      <c r="AO751" s="27"/>
      <c r="AP751" s="27"/>
    </row>
    <row r="752" spans="2:42">
      <c r="B752" s="27"/>
      <c r="C752" s="27"/>
      <c r="D752" s="27"/>
      <c r="E752" s="27"/>
      <c r="H752" s="27"/>
      <c r="I752" s="27"/>
      <c r="J752" s="165"/>
      <c r="K752" s="27"/>
      <c r="M752" s="176"/>
      <c r="N752" s="159"/>
      <c r="O752" s="178"/>
      <c r="P752" s="27"/>
      <c r="Q752" s="27"/>
      <c r="W752" s="27"/>
      <c r="X752" s="27"/>
      <c r="Z752" s="27"/>
      <c r="AA752" s="27"/>
      <c r="AB752" s="27"/>
      <c r="AC752" s="27"/>
      <c r="AD752" s="27"/>
      <c r="AJ752" s="27"/>
      <c r="AK752" s="27"/>
      <c r="AO752" s="27"/>
      <c r="AP752" s="27"/>
    </row>
    <row r="753" spans="2:42">
      <c r="B753" s="27"/>
      <c r="C753" s="27"/>
      <c r="D753" s="27"/>
      <c r="E753" s="27"/>
      <c r="H753" s="27"/>
      <c r="I753" s="27"/>
      <c r="J753" s="165"/>
      <c r="K753" s="27"/>
      <c r="M753" s="176"/>
      <c r="N753" s="159"/>
      <c r="O753" s="178"/>
      <c r="P753" s="27"/>
      <c r="Q753" s="27"/>
      <c r="W753" s="27"/>
      <c r="X753" s="27"/>
      <c r="Z753" s="27"/>
      <c r="AA753" s="27"/>
      <c r="AB753" s="27"/>
      <c r="AC753" s="27"/>
      <c r="AD753" s="27"/>
      <c r="AJ753" s="27"/>
      <c r="AK753" s="27"/>
      <c r="AO753" s="27"/>
      <c r="AP753" s="27"/>
    </row>
    <row r="754" spans="2:42">
      <c r="B754" s="27"/>
      <c r="C754" s="27"/>
      <c r="D754" s="27"/>
      <c r="E754" s="27"/>
      <c r="H754" s="27"/>
      <c r="I754" s="27"/>
      <c r="J754" s="165"/>
      <c r="K754" s="27"/>
      <c r="L754" s="27"/>
      <c r="M754" s="178"/>
      <c r="O754" s="163"/>
      <c r="P754" s="27"/>
      <c r="Q754" s="27"/>
      <c r="V754" s="27"/>
      <c r="W754" s="159"/>
      <c r="X754" s="27"/>
      <c r="Z754" s="27"/>
      <c r="AA754" s="27"/>
      <c r="AC754" s="27"/>
      <c r="AD754" s="27"/>
      <c r="AJ754" s="27"/>
      <c r="AK754" s="27"/>
    </row>
    <row r="755" spans="2:42">
      <c r="B755" s="27"/>
      <c r="C755" s="27"/>
      <c r="D755" s="27"/>
      <c r="E755" s="27"/>
      <c r="H755" s="27"/>
      <c r="I755" s="27"/>
      <c r="J755" s="165"/>
      <c r="K755" s="27"/>
      <c r="L755" s="27"/>
      <c r="M755" s="178"/>
      <c r="O755" s="163"/>
      <c r="P755" s="27"/>
      <c r="Q755" s="27"/>
      <c r="V755" s="27"/>
      <c r="W755" s="159"/>
      <c r="X755" s="27"/>
      <c r="Z755" s="27"/>
      <c r="AA755" s="27"/>
      <c r="AB755" s="27"/>
      <c r="AC755" s="27"/>
      <c r="AD755" s="27"/>
      <c r="AJ755" s="27"/>
      <c r="AK755" s="27"/>
    </row>
    <row r="756" spans="2:42">
      <c r="B756" s="27"/>
      <c r="C756" s="27"/>
      <c r="D756" s="27"/>
      <c r="E756" s="27"/>
      <c r="H756" s="27"/>
      <c r="I756" s="27"/>
      <c r="J756" s="165"/>
      <c r="K756" s="27"/>
      <c r="L756" s="27"/>
      <c r="M756" s="178"/>
      <c r="O756" s="163"/>
      <c r="P756" s="27"/>
      <c r="Q756" s="27"/>
      <c r="V756" s="27"/>
      <c r="W756" s="159"/>
      <c r="X756" s="27"/>
      <c r="Z756" s="27"/>
      <c r="AA756" s="27"/>
      <c r="AB756" s="27"/>
      <c r="AC756" s="27"/>
      <c r="AD756" s="27"/>
      <c r="AJ756" s="27"/>
      <c r="AK756" s="27"/>
    </row>
    <row r="757" spans="2:42">
      <c r="B757" s="27"/>
      <c r="C757" s="27"/>
      <c r="D757" s="27"/>
      <c r="E757" s="27"/>
      <c r="H757" s="27"/>
      <c r="I757" s="27"/>
      <c r="J757" s="165"/>
      <c r="K757" s="27"/>
      <c r="L757" s="27"/>
      <c r="M757" s="178"/>
      <c r="O757" s="163"/>
      <c r="P757" s="27"/>
      <c r="Q757" s="27"/>
      <c r="V757" s="27"/>
      <c r="W757" s="159"/>
      <c r="X757" s="27"/>
      <c r="Z757" s="27"/>
      <c r="AA757" s="27"/>
      <c r="AB757" s="27"/>
      <c r="AC757" s="27"/>
      <c r="AD757" s="27"/>
      <c r="AJ757" s="27"/>
      <c r="AK757" s="27"/>
    </row>
    <row r="758" spans="2:42" s="162" customFormat="1">
      <c r="B758" s="179"/>
      <c r="C758" s="179"/>
      <c r="D758" s="179"/>
      <c r="E758" s="27"/>
      <c r="H758" s="27"/>
      <c r="I758" s="179"/>
      <c r="J758" s="180"/>
      <c r="K758" s="179"/>
      <c r="L758" s="179"/>
      <c r="M758" s="181"/>
      <c r="O758" s="182"/>
      <c r="P758" s="179"/>
      <c r="Q758" s="179"/>
      <c r="V758" s="179"/>
      <c r="W758" s="183"/>
      <c r="X758" s="179"/>
      <c r="Z758" s="179"/>
      <c r="AA758" s="179"/>
      <c r="AB758" s="183"/>
      <c r="AC758" s="179"/>
      <c r="AD758" s="179"/>
      <c r="AJ758" s="179"/>
      <c r="AK758" s="179"/>
      <c r="AN758" s="183"/>
    </row>
    <row r="759" spans="2:42" s="162" customFormat="1">
      <c r="B759" s="179"/>
      <c r="C759" s="179"/>
      <c r="D759" s="179"/>
      <c r="E759" s="27"/>
      <c r="H759" s="27"/>
      <c r="I759" s="179"/>
      <c r="J759" s="180"/>
      <c r="K759" s="179"/>
      <c r="L759" s="179"/>
      <c r="M759" s="181"/>
      <c r="O759" s="182"/>
      <c r="P759" s="179"/>
      <c r="Q759" s="179"/>
      <c r="V759" s="179"/>
      <c r="W759" s="183"/>
      <c r="X759" s="179"/>
      <c r="Z759" s="179"/>
      <c r="AA759" s="179"/>
      <c r="AB759" s="183"/>
      <c r="AC759" s="179"/>
      <c r="AD759" s="179"/>
      <c r="AJ759" s="179"/>
      <c r="AK759" s="179"/>
      <c r="AN759" s="183"/>
    </row>
    <row r="760" spans="2:42" s="162" customFormat="1">
      <c r="B760" s="179"/>
      <c r="C760" s="179"/>
      <c r="D760" s="179"/>
      <c r="E760" s="27"/>
      <c r="H760" s="27"/>
      <c r="I760" s="179"/>
      <c r="J760" s="180"/>
      <c r="K760" s="179"/>
      <c r="L760" s="179"/>
      <c r="M760" s="181"/>
      <c r="O760" s="182"/>
      <c r="P760" s="179"/>
      <c r="Q760" s="179"/>
      <c r="V760" s="179"/>
      <c r="W760" s="183"/>
      <c r="X760" s="179"/>
      <c r="Z760" s="179"/>
      <c r="AA760" s="179"/>
      <c r="AB760" s="183"/>
      <c r="AC760" s="179"/>
      <c r="AD760" s="179"/>
      <c r="AJ760" s="179"/>
      <c r="AK760" s="179"/>
      <c r="AN760" s="183"/>
    </row>
    <row r="761" spans="2:42" s="162" customFormat="1">
      <c r="B761" s="179"/>
      <c r="C761" s="179"/>
      <c r="D761" s="179"/>
      <c r="E761" s="27"/>
      <c r="H761" s="27"/>
      <c r="I761" s="179"/>
      <c r="J761" s="180"/>
      <c r="K761" s="179"/>
      <c r="L761" s="179"/>
      <c r="M761" s="181"/>
      <c r="O761" s="182"/>
      <c r="P761" s="179"/>
      <c r="Q761" s="179"/>
      <c r="V761" s="179"/>
      <c r="W761" s="183"/>
      <c r="X761" s="179"/>
      <c r="Z761" s="179"/>
      <c r="AA761" s="179"/>
      <c r="AB761" s="183"/>
      <c r="AC761" s="179"/>
      <c r="AD761" s="179"/>
      <c r="AJ761" s="179"/>
      <c r="AK761" s="179"/>
      <c r="AN761" s="183"/>
    </row>
    <row r="762" spans="2:42">
      <c r="B762" s="27"/>
      <c r="C762" s="27"/>
      <c r="D762" s="27"/>
      <c r="E762" s="27"/>
      <c r="H762" s="27"/>
      <c r="I762" s="27"/>
      <c r="J762" s="165"/>
      <c r="K762" s="27"/>
      <c r="L762" s="27"/>
      <c r="M762" s="178"/>
      <c r="O762" s="163"/>
      <c r="P762" s="27"/>
      <c r="Q762" s="27"/>
      <c r="W762" s="27"/>
      <c r="X762" s="27"/>
      <c r="Z762" s="27"/>
      <c r="AA762" s="27"/>
      <c r="AC762" s="27"/>
      <c r="AD762" s="27"/>
      <c r="AJ762" s="27"/>
      <c r="AK762" s="27"/>
      <c r="AO762" s="27"/>
      <c r="AP762" s="27"/>
    </row>
    <row r="763" spans="2:42">
      <c r="B763" s="27"/>
      <c r="C763" s="27"/>
      <c r="D763" s="27"/>
      <c r="E763" s="27"/>
      <c r="H763" s="27"/>
      <c r="I763" s="27"/>
      <c r="J763" s="165"/>
      <c r="K763" s="27"/>
      <c r="L763" s="27"/>
      <c r="M763" s="178"/>
      <c r="O763" s="163"/>
      <c r="P763" s="27"/>
      <c r="Q763" s="27"/>
      <c r="W763" s="27"/>
      <c r="X763" s="27"/>
      <c r="Z763" s="27"/>
      <c r="AA763" s="27"/>
      <c r="AB763" s="27"/>
      <c r="AC763" s="27"/>
      <c r="AD763" s="27"/>
      <c r="AJ763" s="27"/>
      <c r="AK763" s="27"/>
      <c r="AO763" s="27"/>
      <c r="AP763" s="27"/>
    </row>
    <row r="764" spans="2:42">
      <c r="B764" s="27"/>
      <c r="C764" s="27"/>
      <c r="D764" s="27"/>
      <c r="E764" s="27"/>
      <c r="H764" s="27"/>
      <c r="I764" s="27"/>
      <c r="J764" s="165"/>
      <c r="K764" s="27"/>
      <c r="L764" s="27"/>
      <c r="M764" s="178"/>
      <c r="O764" s="163"/>
      <c r="P764" s="27"/>
      <c r="Q764" s="27"/>
      <c r="W764" s="27"/>
      <c r="X764" s="27"/>
      <c r="Z764" s="27"/>
      <c r="AA764" s="27"/>
      <c r="AB764" s="27"/>
      <c r="AC764" s="27"/>
      <c r="AD764" s="27"/>
      <c r="AJ764" s="27"/>
      <c r="AK764" s="27"/>
      <c r="AO764" s="27"/>
      <c r="AP764" s="27"/>
    </row>
    <row r="765" spans="2:42">
      <c r="B765" s="27"/>
      <c r="C765" s="27"/>
      <c r="D765" s="27"/>
      <c r="E765" s="27"/>
      <c r="H765" s="27"/>
      <c r="I765" s="27"/>
      <c r="J765" s="165"/>
      <c r="K765" s="27"/>
      <c r="L765" s="27"/>
      <c r="M765" s="178"/>
      <c r="O765" s="163"/>
      <c r="P765" s="27"/>
      <c r="Q765" s="27"/>
      <c r="W765" s="27"/>
      <c r="X765" s="27"/>
      <c r="Z765" s="27"/>
      <c r="AA765" s="27"/>
      <c r="AB765" s="27"/>
      <c r="AC765" s="27"/>
      <c r="AD765" s="27"/>
      <c r="AJ765" s="27"/>
      <c r="AK765" s="27"/>
      <c r="AO765" s="27"/>
      <c r="AP765" s="27"/>
    </row>
    <row r="766" spans="2:42" s="162" customFormat="1">
      <c r="B766" s="179"/>
      <c r="C766" s="179"/>
      <c r="D766" s="179"/>
      <c r="E766" s="27"/>
      <c r="H766" s="27"/>
      <c r="I766" s="179"/>
      <c r="J766" s="180"/>
      <c r="K766" s="179"/>
      <c r="L766" s="179"/>
      <c r="M766" s="181"/>
      <c r="O766" s="182"/>
      <c r="P766" s="179"/>
      <c r="Q766" s="179"/>
      <c r="W766" s="179"/>
      <c r="X766" s="179"/>
      <c r="Z766" s="179"/>
      <c r="AA766" s="179"/>
      <c r="AB766" s="183"/>
      <c r="AC766" s="179"/>
      <c r="AD766" s="179"/>
      <c r="AJ766" s="179"/>
      <c r="AK766" s="179"/>
      <c r="AN766" s="183"/>
      <c r="AO766" s="179"/>
      <c r="AP766" s="179"/>
    </row>
    <row r="767" spans="2:42" s="162" customFormat="1">
      <c r="B767" s="179"/>
      <c r="C767" s="179"/>
      <c r="D767" s="179"/>
      <c r="E767" s="27"/>
      <c r="H767" s="27"/>
      <c r="I767" s="179"/>
      <c r="J767" s="180"/>
      <c r="K767" s="179"/>
      <c r="L767" s="179"/>
      <c r="M767" s="181"/>
      <c r="O767" s="182"/>
      <c r="P767" s="179"/>
      <c r="Q767" s="179"/>
      <c r="W767" s="179"/>
      <c r="X767" s="179"/>
      <c r="Z767" s="179"/>
      <c r="AA767" s="179"/>
      <c r="AB767" s="183"/>
      <c r="AC767" s="179"/>
      <c r="AD767" s="179"/>
      <c r="AJ767" s="179"/>
      <c r="AK767" s="179"/>
      <c r="AN767" s="183"/>
      <c r="AO767" s="179"/>
      <c r="AP767" s="179"/>
    </row>
    <row r="768" spans="2:42" s="162" customFormat="1">
      <c r="B768" s="179"/>
      <c r="C768" s="179"/>
      <c r="D768" s="179"/>
      <c r="E768" s="27"/>
      <c r="H768" s="27"/>
      <c r="I768" s="179"/>
      <c r="J768" s="180"/>
      <c r="K768" s="179"/>
      <c r="L768" s="179"/>
      <c r="M768" s="181"/>
      <c r="O768" s="182"/>
      <c r="P768" s="179"/>
      <c r="Q768" s="179"/>
      <c r="W768" s="179"/>
      <c r="X768" s="179"/>
      <c r="Z768" s="179"/>
      <c r="AA768" s="179"/>
      <c r="AB768" s="183"/>
      <c r="AC768" s="179"/>
      <c r="AD768" s="179"/>
      <c r="AJ768" s="179"/>
      <c r="AK768" s="179"/>
      <c r="AN768" s="183"/>
      <c r="AO768" s="179"/>
      <c r="AP768" s="179"/>
    </row>
    <row r="769" spans="2:42" s="162" customFormat="1">
      <c r="B769" s="179"/>
      <c r="C769" s="179"/>
      <c r="D769" s="179"/>
      <c r="E769" s="27"/>
      <c r="H769" s="27"/>
      <c r="I769" s="179"/>
      <c r="J769" s="180"/>
      <c r="K769" s="179"/>
      <c r="L769" s="179"/>
      <c r="M769" s="181"/>
      <c r="O769" s="182"/>
      <c r="P769" s="179"/>
      <c r="Q769" s="179"/>
      <c r="W769" s="179"/>
      <c r="X769" s="179"/>
      <c r="Z769" s="179"/>
      <c r="AA769" s="179"/>
      <c r="AB769" s="183"/>
      <c r="AC769" s="179"/>
      <c r="AD769" s="179"/>
      <c r="AJ769" s="179"/>
      <c r="AK769" s="179"/>
      <c r="AN769" s="183"/>
      <c r="AO769" s="179"/>
      <c r="AP769" s="179"/>
    </row>
    <row r="770" spans="2:42">
      <c r="B770" s="27"/>
      <c r="C770" s="27"/>
      <c r="D770" s="27"/>
      <c r="E770" s="27"/>
      <c r="H770" s="27"/>
      <c r="I770" s="27"/>
      <c r="J770" s="165"/>
      <c r="K770" s="27"/>
      <c r="L770" s="27"/>
      <c r="M770" s="166"/>
      <c r="O770" s="27"/>
      <c r="P770" s="27"/>
      <c r="Q770" s="27"/>
      <c r="W770" s="27"/>
      <c r="X770" s="27"/>
      <c r="Z770" s="27"/>
      <c r="AA770" s="27"/>
      <c r="AC770" s="27"/>
      <c r="AD770" s="27"/>
      <c r="AI770" s="27"/>
      <c r="AJ770" s="27"/>
      <c r="AK770" s="27"/>
      <c r="AO770" s="27"/>
      <c r="AP770" s="27"/>
    </row>
    <row r="771" spans="2:42">
      <c r="B771" s="27"/>
      <c r="C771" s="27"/>
      <c r="D771" s="27"/>
      <c r="E771" s="27"/>
      <c r="H771" s="27"/>
      <c r="I771" s="27"/>
      <c r="J771" s="165"/>
      <c r="K771" s="27"/>
      <c r="L771" s="27"/>
      <c r="M771" s="166"/>
      <c r="O771" s="27"/>
      <c r="P771" s="27"/>
      <c r="Q771" s="27"/>
      <c r="W771" s="27"/>
      <c r="X771" s="27"/>
      <c r="Z771" s="27"/>
      <c r="AA771" s="27"/>
      <c r="AC771" s="27"/>
      <c r="AD771" s="27"/>
      <c r="AI771" s="27"/>
      <c r="AJ771" s="27"/>
      <c r="AK771" s="27"/>
      <c r="AO771" s="27"/>
      <c r="AP771" s="27"/>
    </row>
    <row r="772" spans="2:42">
      <c r="B772" s="27"/>
      <c r="C772" s="27"/>
      <c r="D772" s="27"/>
      <c r="E772" s="27"/>
      <c r="H772" s="27"/>
      <c r="I772" s="27"/>
      <c r="J772" s="165"/>
      <c r="K772" s="27"/>
      <c r="L772" s="27"/>
      <c r="M772" s="166"/>
      <c r="O772" s="27"/>
      <c r="P772" s="27"/>
      <c r="Q772" s="27"/>
      <c r="W772" s="27"/>
      <c r="X772" s="27"/>
      <c r="Z772" s="27"/>
      <c r="AA772" s="27"/>
      <c r="AC772" s="27"/>
      <c r="AD772" s="27"/>
      <c r="AI772" s="27"/>
      <c r="AJ772" s="27"/>
      <c r="AK772" s="27"/>
      <c r="AO772" s="27"/>
      <c r="AP772" s="27"/>
    </row>
    <row r="773" spans="2:42">
      <c r="B773" s="27"/>
      <c r="C773" s="27"/>
      <c r="D773" s="27"/>
      <c r="E773" s="27"/>
      <c r="H773" s="27"/>
      <c r="I773" s="27"/>
      <c r="J773" s="165"/>
      <c r="K773" s="27"/>
      <c r="L773" s="27"/>
      <c r="M773" s="166"/>
      <c r="O773" s="27"/>
      <c r="P773" s="27"/>
      <c r="Q773" s="27"/>
      <c r="W773" s="27"/>
      <c r="X773" s="27"/>
      <c r="Z773" s="27"/>
      <c r="AA773" s="27"/>
      <c r="AC773" s="27"/>
      <c r="AD773" s="27"/>
      <c r="AI773" s="27"/>
      <c r="AJ773" s="27"/>
      <c r="AK773" s="27"/>
      <c r="AO773" s="27"/>
      <c r="AP773" s="27"/>
    </row>
    <row r="774" spans="2:42">
      <c r="B774" s="27"/>
      <c r="C774" s="27"/>
      <c r="D774" s="27"/>
      <c r="E774" s="27"/>
      <c r="H774" s="27"/>
      <c r="I774" s="27"/>
      <c r="J774" s="165"/>
      <c r="K774" s="27"/>
      <c r="L774" s="27"/>
      <c r="M774" s="166"/>
      <c r="O774" s="27"/>
      <c r="P774" s="27"/>
      <c r="Q774" s="27"/>
      <c r="W774" s="27"/>
      <c r="X774" s="27"/>
      <c r="Z774" s="27"/>
      <c r="AA774" s="27"/>
      <c r="AC774" s="27"/>
      <c r="AD774" s="27"/>
      <c r="AI774" s="27"/>
      <c r="AJ774" s="27"/>
      <c r="AK774" s="27"/>
      <c r="AO774" s="27"/>
      <c r="AP774" s="27"/>
    </row>
    <row r="775" spans="2:42">
      <c r="B775" s="27"/>
      <c r="C775" s="27"/>
      <c r="D775" s="27"/>
      <c r="E775" s="27"/>
      <c r="H775" s="27"/>
      <c r="I775" s="27"/>
      <c r="J775" s="165"/>
      <c r="K775" s="27"/>
      <c r="L775" s="27"/>
      <c r="M775" s="166"/>
      <c r="O775" s="27"/>
      <c r="P775" s="27"/>
      <c r="Q775" s="27"/>
      <c r="W775" s="27"/>
      <c r="X775" s="27"/>
      <c r="Z775" s="27"/>
      <c r="AA775" s="27"/>
      <c r="AC775" s="27"/>
      <c r="AD775" s="27"/>
      <c r="AI775" s="27"/>
      <c r="AJ775" s="27"/>
      <c r="AK775" s="27"/>
      <c r="AO775" s="27"/>
      <c r="AP775" s="27"/>
    </row>
    <row r="776" spans="2:42">
      <c r="B776" s="27"/>
      <c r="C776" s="27"/>
      <c r="D776" s="27"/>
      <c r="E776" s="27"/>
      <c r="H776" s="27"/>
      <c r="I776" s="27"/>
      <c r="J776" s="165"/>
      <c r="K776" s="27"/>
      <c r="L776" s="27"/>
      <c r="M776" s="166"/>
      <c r="O776" s="27"/>
      <c r="P776" s="27"/>
      <c r="Q776" s="27"/>
      <c r="W776" s="27"/>
      <c r="X776" s="27"/>
      <c r="Z776" s="27"/>
      <c r="AA776" s="27"/>
      <c r="AC776" s="27"/>
      <c r="AD776" s="27"/>
      <c r="AI776" s="27"/>
      <c r="AJ776" s="27"/>
      <c r="AK776" s="27"/>
      <c r="AO776" s="27"/>
      <c r="AP776" s="27"/>
    </row>
    <row r="777" spans="2:42">
      <c r="B777" s="27"/>
      <c r="C777" s="27"/>
      <c r="D777" s="27"/>
      <c r="E777" s="27"/>
      <c r="H777" s="27"/>
      <c r="I777" s="27"/>
      <c r="J777" s="165"/>
      <c r="K777" s="27"/>
      <c r="L777" s="27"/>
      <c r="M777" s="166"/>
      <c r="O777" s="27"/>
      <c r="P777" s="27"/>
      <c r="Q777" s="27"/>
      <c r="W777" s="27"/>
      <c r="X777" s="27"/>
      <c r="Z777" s="27"/>
      <c r="AA777" s="27"/>
      <c r="AC777" s="27"/>
      <c r="AD777" s="27"/>
      <c r="AI777" s="27"/>
      <c r="AJ777" s="27"/>
      <c r="AK777" s="27"/>
      <c r="AO777" s="27"/>
      <c r="AP777" s="27"/>
    </row>
    <row r="778" spans="2:42">
      <c r="B778" s="27"/>
      <c r="C778" s="27"/>
      <c r="D778" s="27"/>
      <c r="E778" s="27"/>
      <c r="H778" s="27"/>
      <c r="I778" s="27"/>
      <c r="J778" s="165"/>
      <c r="K778" s="27"/>
      <c r="L778" s="27"/>
      <c r="M778" s="166"/>
      <c r="O778" s="27"/>
      <c r="P778" s="27"/>
      <c r="Q778" s="27"/>
      <c r="W778" s="27"/>
      <c r="X778" s="27"/>
      <c r="Z778" s="27"/>
      <c r="AA778" s="27"/>
      <c r="AC778" s="27"/>
      <c r="AD778" s="27"/>
      <c r="AI778" s="27"/>
      <c r="AJ778" s="27"/>
      <c r="AK778" s="27"/>
      <c r="AO778" s="27"/>
      <c r="AP778" s="27"/>
    </row>
    <row r="779" spans="2:42">
      <c r="B779" s="27"/>
      <c r="C779" s="27"/>
      <c r="D779" s="27"/>
      <c r="E779" s="27"/>
      <c r="H779" s="27"/>
      <c r="I779" s="27"/>
      <c r="J779" s="165"/>
      <c r="K779" s="27"/>
      <c r="L779" s="27"/>
      <c r="M779" s="166"/>
      <c r="O779" s="27"/>
      <c r="P779" s="27"/>
      <c r="Q779" s="27"/>
      <c r="W779" s="27"/>
      <c r="X779" s="27"/>
      <c r="Z779" s="27"/>
      <c r="AA779" s="27"/>
      <c r="AC779" s="27"/>
      <c r="AD779" s="27"/>
      <c r="AI779" s="27"/>
      <c r="AJ779" s="27"/>
      <c r="AK779" s="27"/>
      <c r="AO779" s="27"/>
      <c r="AP779" s="27"/>
    </row>
    <row r="780" spans="2:42">
      <c r="B780" s="27"/>
      <c r="C780" s="27"/>
      <c r="D780" s="27"/>
      <c r="E780" s="27"/>
      <c r="H780" s="27"/>
      <c r="I780" s="27"/>
      <c r="J780" s="165"/>
      <c r="K780" s="27"/>
      <c r="L780" s="27"/>
      <c r="M780" s="166"/>
      <c r="O780" s="27"/>
      <c r="P780" s="27"/>
      <c r="Q780" s="27"/>
      <c r="W780" s="27"/>
      <c r="X780" s="27"/>
      <c r="Z780" s="27"/>
      <c r="AA780" s="27"/>
      <c r="AC780" s="27"/>
      <c r="AD780" s="27"/>
      <c r="AI780" s="27"/>
      <c r="AJ780" s="27"/>
      <c r="AK780" s="27"/>
      <c r="AO780" s="27"/>
      <c r="AP780" s="27"/>
    </row>
    <row r="781" spans="2:42">
      <c r="B781" s="27"/>
      <c r="C781" s="27"/>
      <c r="D781" s="27"/>
      <c r="E781" s="27"/>
      <c r="H781" s="27"/>
      <c r="I781" s="27"/>
      <c r="J781" s="165"/>
      <c r="K781" s="27"/>
      <c r="L781" s="27"/>
      <c r="M781" s="166"/>
      <c r="O781" s="27"/>
      <c r="P781" s="27"/>
      <c r="Q781" s="27"/>
      <c r="W781" s="27"/>
      <c r="X781" s="27"/>
      <c r="Z781" s="27"/>
      <c r="AA781" s="27"/>
      <c r="AC781" s="27"/>
      <c r="AD781" s="27"/>
      <c r="AI781" s="27"/>
      <c r="AJ781" s="27"/>
      <c r="AK781" s="27"/>
      <c r="AO781" s="27"/>
      <c r="AP781" s="27"/>
    </row>
    <row r="782" spans="2:42">
      <c r="B782" s="27"/>
      <c r="C782" s="27"/>
      <c r="D782" s="27"/>
      <c r="E782" s="27"/>
      <c r="H782" s="27"/>
      <c r="I782" s="27"/>
      <c r="J782" s="165"/>
      <c r="K782" s="27"/>
      <c r="L782" s="27"/>
      <c r="M782" s="166"/>
      <c r="O782" s="27"/>
      <c r="P782" s="27"/>
      <c r="Q782" s="27"/>
      <c r="W782" s="27"/>
      <c r="X782" s="27"/>
      <c r="Z782" s="27"/>
      <c r="AA782" s="27"/>
      <c r="AC782" s="27"/>
      <c r="AD782" s="27"/>
      <c r="AI782" s="27"/>
      <c r="AJ782" s="27"/>
      <c r="AK782" s="27"/>
      <c r="AO782" s="27"/>
      <c r="AP782" s="27"/>
    </row>
    <row r="783" spans="2:42">
      <c r="B783" s="27"/>
      <c r="C783" s="27"/>
      <c r="D783" s="27"/>
      <c r="E783" s="27"/>
      <c r="H783" s="27"/>
      <c r="I783" s="27"/>
      <c r="J783" s="165"/>
      <c r="K783" s="27"/>
      <c r="L783" s="27"/>
      <c r="M783" s="166"/>
      <c r="O783" s="27"/>
      <c r="P783" s="27"/>
      <c r="Q783" s="27"/>
      <c r="W783" s="27"/>
      <c r="X783" s="27"/>
      <c r="Z783" s="27"/>
      <c r="AA783" s="27"/>
      <c r="AC783" s="27"/>
      <c r="AD783" s="27"/>
      <c r="AI783" s="27"/>
      <c r="AJ783" s="27"/>
      <c r="AK783" s="27"/>
      <c r="AO783" s="27"/>
      <c r="AP783" s="27"/>
    </row>
    <row r="784" spans="2:42">
      <c r="B784" s="165"/>
      <c r="C784" s="27"/>
      <c r="D784" s="27"/>
      <c r="E784" s="27"/>
      <c r="H784" s="27"/>
      <c r="I784" s="165"/>
      <c r="J784" s="165"/>
      <c r="K784" s="27"/>
      <c r="L784" s="27"/>
      <c r="M784" s="166"/>
      <c r="O784" s="27"/>
      <c r="P784" s="27"/>
      <c r="Q784" s="27"/>
      <c r="W784" s="27"/>
      <c r="X784" s="27"/>
      <c r="Z784" s="27"/>
      <c r="AA784" s="27"/>
      <c r="AC784" s="27"/>
      <c r="AD784" s="27"/>
      <c r="AI784" s="27"/>
      <c r="AJ784" s="27"/>
      <c r="AK784" s="27"/>
      <c r="AO784" s="27"/>
      <c r="AP784" s="27"/>
    </row>
    <row r="785" spans="2:42">
      <c r="B785" s="27"/>
      <c r="C785" s="27"/>
      <c r="D785" s="27"/>
      <c r="E785" s="27"/>
      <c r="H785" s="27"/>
      <c r="I785" s="27"/>
      <c r="J785" s="165"/>
      <c r="K785" s="27"/>
      <c r="L785" s="27"/>
      <c r="O785" s="163"/>
      <c r="P785" s="27"/>
      <c r="Q785" s="27"/>
      <c r="V785" s="27"/>
      <c r="W785" s="159"/>
      <c r="X785" s="27"/>
      <c r="Z785" s="27"/>
      <c r="AA785" s="27"/>
      <c r="AC785" s="27"/>
      <c r="AD785" s="27"/>
      <c r="AI785" s="27"/>
      <c r="AJ785" s="27"/>
      <c r="AK785" s="27"/>
      <c r="AO785" s="27"/>
      <c r="AP785" s="27"/>
    </row>
    <row r="786" spans="2:42">
      <c r="B786" s="27"/>
      <c r="C786" s="27"/>
      <c r="D786" s="27"/>
      <c r="E786" s="27"/>
      <c r="H786" s="27"/>
      <c r="I786" s="27"/>
      <c r="J786" s="165"/>
      <c r="K786" s="27"/>
      <c r="L786" s="27"/>
      <c r="P786" s="27"/>
      <c r="Q786" s="27"/>
      <c r="W786" s="27"/>
      <c r="X786" s="27"/>
      <c r="Z786" s="27"/>
      <c r="AA786" s="27"/>
      <c r="AC786" s="27"/>
      <c r="AD786" s="27"/>
      <c r="AI786" s="27"/>
      <c r="AJ786" s="27"/>
      <c r="AK786" s="27"/>
      <c r="AO786" s="27"/>
      <c r="AP786" s="27"/>
    </row>
    <row r="787" spans="2:42">
      <c r="B787" s="27"/>
      <c r="C787" s="27"/>
      <c r="D787" s="27"/>
      <c r="E787" s="27"/>
      <c r="H787" s="27"/>
      <c r="I787" s="27"/>
      <c r="J787" s="165"/>
      <c r="K787" s="27"/>
      <c r="L787" s="27"/>
      <c r="P787" s="27"/>
      <c r="Q787" s="27"/>
      <c r="W787" s="27"/>
      <c r="X787" s="27"/>
      <c r="Z787" s="27"/>
      <c r="AA787" s="27"/>
      <c r="AC787" s="27"/>
      <c r="AD787" s="27"/>
      <c r="AI787" s="27"/>
      <c r="AJ787" s="27"/>
      <c r="AK787" s="27"/>
      <c r="AO787" s="27"/>
      <c r="AP787" s="27"/>
    </row>
    <row r="788" spans="2:42">
      <c r="B788" s="27"/>
      <c r="C788" s="27"/>
      <c r="D788" s="27"/>
      <c r="E788" s="27"/>
      <c r="H788" s="27"/>
      <c r="I788" s="27"/>
      <c r="J788" s="165"/>
      <c r="K788" s="27"/>
      <c r="L788" s="27"/>
      <c r="P788" s="27"/>
      <c r="Q788" s="27"/>
      <c r="W788" s="27"/>
      <c r="X788" s="27"/>
      <c r="Z788" s="27"/>
      <c r="AA788" s="27"/>
      <c r="AC788" s="27"/>
      <c r="AD788" s="27"/>
      <c r="AI788" s="27"/>
      <c r="AJ788" s="27"/>
      <c r="AK788" s="27"/>
      <c r="AO788" s="27"/>
      <c r="AP788" s="27"/>
    </row>
    <row r="789" spans="2:42">
      <c r="B789" s="27"/>
      <c r="C789" s="27"/>
      <c r="D789" s="27"/>
      <c r="E789" s="27"/>
      <c r="H789" s="27"/>
      <c r="I789" s="27"/>
      <c r="J789" s="165"/>
      <c r="K789" s="27"/>
      <c r="L789" s="27"/>
      <c r="P789" s="27"/>
      <c r="Q789" s="27"/>
      <c r="W789" s="27"/>
      <c r="X789" s="27"/>
      <c r="Z789" s="27"/>
      <c r="AA789" s="27"/>
      <c r="AC789" s="27"/>
      <c r="AD789" s="27"/>
      <c r="AI789" s="27"/>
      <c r="AJ789" s="27"/>
      <c r="AK789" s="27"/>
      <c r="AO789" s="27"/>
      <c r="AP789" s="27"/>
    </row>
    <row r="790" spans="2:42">
      <c r="B790" s="27"/>
      <c r="C790" s="27"/>
      <c r="D790" s="27"/>
      <c r="E790" s="27"/>
      <c r="H790" s="27"/>
      <c r="I790" s="27"/>
      <c r="J790" s="165"/>
      <c r="K790" s="27"/>
      <c r="L790" s="27"/>
      <c r="P790" s="27"/>
      <c r="Q790" s="27"/>
      <c r="W790" s="27"/>
      <c r="X790" s="27"/>
      <c r="Z790" s="27"/>
      <c r="AA790" s="27"/>
      <c r="AC790" s="27"/>
      <c r="AD790" s="27"/>
      <c r="AI790" s="27"/>
      <c r="AJ790" s="27"/>
      <c r="AK790" s="27"/>
      <c r="AO790" s="27"/>
      <c r="AP790" s="27"/>
    </row>
    <row r="791" spans="2:42">
      <c r="B791" s="27"/>
      <c r="C791" s="27"/>
      <c r="D791" s="27"/>
      <c r="E791" s="27"/>
      <c r="H791" s="27"/>
      <c r="I791" s="27"/>
      <c r="J791" s="165"/>
      <c r="K791" s="27"/>
      <c r="L791" s="27"/>
      <c r="P791" s="27"/>
      <c r="Q791" s="27"/>
      <c r="W791" s="27"/>
      <c r="X791" s="27"/>
      <c r="Z791" s="27"/>
      <c r="AA791" s="27"/>
      <c r="AC791" s="27"/>
      <c r="AD791" s="27"/>
      <c r="AI791" s="27"/>
      <c r="AJ791" s="27"/>
      <c r="AK791" s="27"/>
      <c r="AO791" s="27"/>
      <c r="AP791" s="27"/>
    </row>
    <row r="792" spans="2:42">
      <c r="B792" s="27"/>
      <c r="C792" s="27"/>
      <c r="D792" s="27"/>
      <c r="E792" s="27"/>
      <c r="H792" s="27"/>
      <c r="I792" s="27"/>
      <c r="J792" s="165"/>
      <c r="K792" s="27"/>
      <c r="L792" s="27"/>
      <c r="P792" s="27"/>
      <c r="Q792" s="27"/>
      <c r="W792" s="27"/>
      <c r="X792" s="27"/>
      <c r="Z792" s="27"/>
      <c r="AA792" s="27"/>
      <c r="AC792" s="27"/>
      <c r="AD792" s="27"/>
      <c r="AI792" s="27"/>
      <c r="AJ792" s="27"/>
      <c r="AK792" s="27"/>
      <c r="AO792" s="27"/>
      <c r="AP792" s="27"/>
    </row>
    <row r="793" spans="2:42">
      <c r="B793" s="27"/>
      <c r="C793" s="27"/>
      <c r="D793" s="27"/>
      <c r="E793" s="27"/>
      <c r="H793" s="27"/>
      <c r="I793" s="27"/>
      <c r="J793" s="165"/>
      <c r="K793" s="27"/>
      <c r="L793" s="27"/>
      <c r="P793" s="27"/>
      <c r="Q793" s="27"/>
      <c r="W793" s="27"/>
      <c r="X793" s="27"/>
      <c r="Z793" s="27"/>
      <c r="AA793" s="27"/>
      <c r="AC793" s="27"/>
      <c r="AD793" s="27"/>
      <c r="AI793" s="27"/>
      <c r="AJ793" s="27"/>
      <c r="AK793" s="27"/>
      <c r="AO793" s="27"/>
      <c r="AP793" s="27"/>
    </row>
    <row r="794" spans="2:42">
      <c r="B794" s="27"/>
      <c r="C794" s="27"/>
      <c r="D794" s="27"/>
      <c r="E794" s="27"/>
      <c r="H794" s="27"/>
      <c r="I794" s="27"/>
      <c r="J794" s="165"/>
      <c r="K794" s="27"/>
      <c r="L794" s="27"/>
      <c r="P794" s="27"/>
      <c r="Q794" s="27"/>
      <c r="W794" s="27"/>
      <c r="X794" s="27"/>
      <c r="Z794" s="27"/>
      <c r="AA794" s="27"/>
      <c r="AC794" s="27"/>
      <c r="AD794" s="27"/>
      <c r="AI794" s="27"/>
      <c r="AJ794" s="27"/>
      <c r="AK794" s="27"/>
    </row>
    <row r="795" spans="2:42">
      <c r="B795" s="27"/>
      <c r="C795" s="27"/>
      <c r="D795" s="27"/>
      <c r="E795" s="27"/>
      <c r="H795" s="27"/>
      <c r="I795" s="27"/>
      <c r="J795" s="165"/>
      <c r="K795" s="27"/>
      <c r="L795" s="27"/>
      <c r="P795" s="27"/>
      <c r="Q795" s="27"/>
      <c r="R795" s="159"/>
      <c r="S795" s="159"/>
      <c r="T795" s="159"/>
      <c r="W795" s="27"/>
      <c r="X795" s="27"/>
      <c r="Z795" s="27"/>
      <c r="AA795" s="27"/>
      <c r="AC795" s="27"/>
      <c r="AD795" s="27"/>
      <c r="AI795" s="27"/>
      <c r="AJ795" s="27"/>
      <c r="AK795" s="27"/>
      <c r="AO795" s="27"/>
      <c r="AP795" s="27"/>
    </row>
    <row r="796" spans="2:42">
      <c r="B796" s="27"/>
      <c r="C796" s="27"/>
      <c r="D796" s="27"/>
      <c r="E796" s="27"/>
      <c r="H796" s="27"/>
      <c r="I796" s="27"/>
      <c r="J796" s="165"/>
      <c r="K796" s="27"/>
      <c r="L796" s="27"/>
      <c r="P796" s="27"/>
      <c r="Q796" s="27"/>
      <c r="R796" s="159"/>
      <c r="S796" s="159"/>
      <c r="T796" s="159"/>
      <c r="W796" s="27"/>
      <c r="X796" s="27"/>
      <c r="Z796" s="27"/>
      <c r="AA796" s="27"/>
      <c r="AC796" s="27"/>
      <c r="AD796" s="27"/>
      <c r="AJ796" s="27"/>
      <c r="AK796" s="27"/>
      <c r="AO796" s="27"/>
      <c r="AP796" s="27"/>
    </row>
    <row r="797" spans="2:42">
      <c r="B797" s="27"/>
      <c r="C797" s="27"/>
      <c r="D797" s="27"/>
      <c r="E797" s="27"/>
      <c r="H797" s="27"/>
      <c r="I797" s="27"/>
      <c r="J797" s="165"/>
      <c r="K797" s="27"/>
      <c r="L797" s="27"/>
      <c r="P797" s="27"/>
      <c r="Q797" s="27"/>
      <c r="R797" s="159"/>
      <c r="S797" s="159"/>
      <c r="T797" s="159"/>
      <c r="W797" s="27"/>
      <c r="X797" s="27"/>
      <c r="Z797" s="27"/>
      <c r="AA797" s="27"/>
      <c r="AC797" s="27"/>
      <c r="AD797" s="27"/>
      <c r="AJ797" s="27"/>
      <c r="AK797" s="27"/>
    </row>
    <row r="798" spans="2:42">
      <c r="B798" s="27"/>
      <c r="C798" s="27"/>
      <c r="D798" s="27"/>
      <c r="E798" s="27"/>
      <c r="H798" s="27"/>
      <c r="I798" s="27"/>
      <c r="J798" s="165"/>
      <c r="K798" s="27"/>
      <c r="L798" s="27"/>
      <c r="P798" s="27"/>
      <c r="Q798" s="27"/>
      <c r="R798" s="159"/>
      <c r="S798" s="159"/>
      <c r="T798" s="159"/>
      <c r="W798" s="27"/>
      <c r="X798" s="27"/>
      <c r="Z798" s="27"/>
      <c r="AA798" s="27"/>
      <c r="AC798" s="27"/>
      <c r="AD798" s="27"/>
      <c r="AJ798" s="27"/>
      <c r="AK798" s="27"/>
    </row>
    <row r="799" spans="2:42">
      <c r="B799" s="27"/>
      <c r="C799" s="27"/>
      <c r="D799" s="27"/>
      <c r="E799" s="27"/>
      <c r="H799" s="27"/>
      <c r="I799" s="27"/>
      <c r="J799" s="165"/>
      <c r="K799" s="27"/>
      <c r="L799" s="27"/>
      <c r="P799" s="27"/>
      <c r="Q799" s="27"/>
      <c r="R799" s="159"/>
      <c r="S799" s="159"/>
      <c r="T799" s="159"/>
      <c r="W799" s="27"/>
      <c r="X799" s="27"/>
      <c r="Z799" s="27"/>
      <c r="AA799" s="27"/>
      <c r="AC799" s="27"/>
      <c r="AD799" s="27"/>
      <c r="AJ799" s="27"/>
      <c r="AK799" s="27"/>
    </row>
    <row r="800" spans="2:42">
      <c r="B800" s="27"/>
      <c r="C800" s="27"/>
      <c r="D800" s="27"/>
      <c r="E800" s="27"/>
      <c r="H800" s="27"/>
      <c r="I800" s="27"/>
      <c r="J800" s="165"/>
      <c r="K800" s="27"/>
      <c r="L800" s="27"/>
      <c r="P800" s="27"/>
      <c r="Q800" s="27"/>
      <c r="R800" s="159"/>
      <c r="S800" s="159"/>
      <c r="T800" s="159"/>
      <c r="W800" s="27"/>
      <c r="X800" s="27"/>
      <c r="Z800" s="27"/>
      <c r="AA800" s="27"/>
      <c r="AC800" s="27"/>
      <c r="AD800" s="27"/>
      <c r="AJ800" s="27"/>
      <c r="AK800" s="27"/>
    </row>
    <row r="801" spans="2:41">
      <c r="B801" s="27"/>
      <c r="C801" s="27"/>
      <c r="D801" s="27"/>
      <c r="E801" s="27"/>
      <c r="H801" s="27"/>
      <c r="I801" s="27"/>
      <c r="J801" s="165"/>
      <c r="K801" s="27"/>
      <c r="L801" s="27"/>
      <c r="P801" s="27"/>
      <c r="Q801" s="27"/>
      <c r="R801" s="159"/>
      <c r="S801" s="159"/>
      <c r="T801" s="159"/>
      <c r="W801" s="27"/>
      <c r="X801" s="27"/>
      <c r="Z801" s="27"/>
      <c r="AA801" s="27"/>
      <c r="AC801" s="27"/>
      <c r="AD801" s="27"/>
      <c r="AJ801" s="27"/>
      <c r="AK801" s="27"/>
    </row>
    <row r="802" spans="2:41">
      <c r="B802" s="27"/>
      <c r="C802" s="27"/>
      <c r="D802" s="27"/>
      <c r="E802" s="27"/>
      <c r="H802" s="27"/>
      <c r="I802" s="27"/>
      <c r="J802" s="165"/>
      <c r="K802" s="27"/>
      <c r="L802" s="27"/>
      <c r="P802" s="27"/>
      <c r="Q802" s="27"/>
      <c r="R802" s="159"/>
      <c r="S802" s="159"/>
      <c r="T802" s="159"/>
      <c r="W802" s="27"/>
      <c r="X802" s="27"/>
      <c r="Z802" s="27"/>
      <c r="AA802" s="27"/>
      <c r="AC802" s="27"/>
      <c r="AD802" s="27"/>
      <c r="AJ802" s="27"/>
      <c r="AK802" s="27"/>
    </row>
    <row r="803" spans="2:41">
      <c r="B803" s="27"/>
      <c r="C803" s="27"/>
      <c r="D803" s="27"/>
      <c r="E803" s="27"/>
      <c r="H803" s="27"/>
      <c r="I803" s="27"/>
      <c r="J803" s="165"/>
      <c r="K803" s="27"/>
      <c r="L803" s="27"/>
      <c r="P803" s="27"/>
      <c r="Q803" s="27"/>
      <c r="R803" s="159"/>
      <c r="S803" s="159"/>
      <c r="T803" s="159"/>
      <c r="W803" s="27"/>
      <c r="X803" s="27"/>
      <c r="Z803" s="27"/>
      <c r="AA803" s="27"/>
      <c r="AC803" s="27"/>
      <c r="AD803" s="27"/>
      <c r="AJ803" s="27"/>
      <c r="AK803" s="27"/>
    </row>
    <row r="804" spans="2:41">
      <c r="B804" s="27"/>
      <c r="C804" s="27"/>
      <c r="D804" s="27"/>
      <c r="E804" s="27"/>
      <c r="H804" s="27"/>
      <c r="I804" s="163"/>
      <c r="J804" s="165"/>
      <c r="K804" s="27"/>
      <c r="M804" s="172"/>
      <c r="W804" s="27"/>
      <c r="Z804" s="27"/>
      <c r="AA804" s="27"/>
      <c r="AC804" s="27"/>
      <c r="AD804" s="27"/>
      <c r="AI804" s="27"/>
      <c r="AO804" s="27"/>
    </row>
    <row r="805" spans="2:41">
      <c r="B805" s="27"/>
      <c r="C805" s="27"/>
      <c r="D805" s="27"/>
      <c r="E805" s="27"/>
      <c r="H805" s="27"/>
      <c r="I805" s="163"/>
      <c r="J805" s="165"/>
      <c r="K805" s="27"/>
      <c r="M805" s="172"/>
      <c r="W805" s="27"/>
      <c r="Z805" s="27"/>
      <c r="AA805" s="27"/>
      <c r="AC805" s="27"/>
      <c r="AD805" s="27"/>
      <c r="AI805" s="27"/>
      <c r="AO805" s="27"/>
    </row>
    <row r="806" spans="2:41">
      <c r="B806" s="27"/>
      <c r="C806" s="27"/>
      <c r="D806" s="27"/>
      <c r="E806" s="27"/>
      <c r="H806" s="27"/>
      <c r="I806" s="163"/>
      <c r="J806" s="165"/>
      <c r="K806" s="27"/>
      <c r="M806" s="172"/>
      <c r="W806" s="27"/>
      <c r="Z806" s="27"/>
      <c r="AA806" s="27"/>
      <c r="AC806" s="27"/>
      <c r="AD806" s="27"/>
      <c r="AI806" s="27"/>
      <c r="AO806" s="27"/>
    </row>
    <row r="807" spans="2:41">
      <c r="B807" s="27"/>
      <c r="C807" s="27"/>
      <c r="D807" s="27"/>
      <c r="E807" s="27"/>
      <c r="H807" s="27"/>
      <c r="I807" s="163"/>
      <c r="J807" s="165"/>
      <c r="K807" s="27"/>
      <c r="M807" s="172"/>
      <c r="W807" s="27"/>
      <c r="Z807" s="27"/>
      <c r="AA807" s="27"/>
      <c r="AC807" s="27"/>
      <c r="AD807" s="27"/>
      <c r="AI807" s="27"/>
      <c r="AO807" s="27"/>
    </row>
    <row r="808" spans="2:41">
      <c r="B808" s="27"/>
      <c r="C808" s="27"/>
      <c r="D808" s="27"/>
      <c r="E808" s="27"/>
      <c r="H808" s="27"/>
      <c r="I808" s="163"/>
      <c r="J808" s="165"/>
      <c r="K808" s="27"/>
      <c r="M808" s="172"/>
      <c r="W808" s="27"/>
      <c r="Z808" s="27"/>
      <c r="AA808" s="27"/>
      <c r="AC808" s="27"/>
      <c r="AD808" s="27"/>
      <c r="AI808" s="27"/>
      <c r="AO808" s="27"/>
    </row>
    <row r="809" spans="2:41">
      <c r="B809" s="27"/>
      <c r="C809" s="27"/>
      <c r="D809" s="27"/>
      <c r="E809" s="27"/>
      <c r="H809" s="27"/>
      <c r="I809" s="163"/>
      <c r="J809" s="165"/>
      <c r="K809" s="27"/>
      <c r="M809" s="172"/>
      <c r="W809" s="27"/>
      <c r="Z809" s="27"/>
      <c r="AA809" s="27"/>
      <c r="AC809" s="27"/>
      <c r="AD809" s="27"/>
      <c r="AI809" s="27"/>
      <c r="AO809" s="27"/>
    </row>
    <row r="810" spans="2:41">
      <c r="B810" s="27"/>
      <c r="C810" s="27"/>
      <c r="D810" s="27"/>
      <c r="E810" s="27"/>
      <c r="H810" s="27"/>
      <c r="I810" s="163"/>
      <c r="J810" s="165"/>
      <c r="K810" s="27"/>
      <c r="M810" s="172"/>
      <c r="W810" s="27"/>
      <c r="Z810" s="27"/>
      <c r="AA810" s="27"/>
      <c r="AC810" s="27"/>
      <c r="AD810" s="27"/>
      <c r="AI810" s="27"/>
      <c r="AO810" s="27"/>
    </row>
    <row r="811" spans="2:41">
      <c r="B811" s="27"/>
      <c r="C811" s="27"/>
      <c r="D811" s="27"/>
      <c r="E811" s="27"/>
      <c r="H811" s="27"/>
      <c r="I811" s="163"/>
      <c r="J811" s="165"/>
      <c r="K811" s="27"/>
      <c r="M811" s="172"/>
      <c r="W811" s="27"/>
      <c r="Z811" s="27"/>
      <c r="AA811" s="27"/>
      <c r="AC811" s="27"/>
      <c r="AD811" s="27"/>
      <c r="AI811" s="27"/>
      <c r="AO811" s="27"/>
    </row>
    <row r="812" spans="2:41">
      <c r="B812" s="27"/>
      <c r="C812" s="27"/>
      <c r="D812" s="27"/>
      <c r="E812" s="27"/>
      <c r="H812" s="27"/>
      <c r="J812" s="165"/>
      <c r="K812" s="27"/>
    </row>
    <row r="813" spans="2:41">
      <c r="B813" s="27"/>
      <c r="C813" s="27"/>
      <c r="D813" s="27"/>
      <c r="E813" s="27"/>
      <c r="H813" s="27"/>
      <c r="J813" s="165"/>
      <c r="K813" s="159"/>
    </row>
    <row r="814" spans="2:41">
      <c r="E814" s="27"/>
      <c r="J814" s="165"/>
    </row>
    <row r="815" spans="2:41">
      <c r="E815" s="27"/>
      <c r="J815" s="165"/>
    </row>
    <row r="816" spans="2:41">
      <c r="E816" s="27"/>
      <c r="J816" s="165"/>
    </row>
    <row r="817" spans="5:10">
      <c r="E817" s="27"/>
      <c r="J817" s="165"/>
    </row>
    <row r="818" spans="5:10">
      <c r="E818" s="27"/>
      <c r="J818" s="165"/>
    </row>
    <row r="819" spans="5:10">
      <c r="E819" s="27"/>
      <c r="J819" s="165"/>
    </row>
    <row r="820" spans="5:10">
      <c r="E820" s="27"/>
      <c r="J820" s="165"/>
    </row>
    <row r="821" spans="5:10">
      <c r="E821" s="27"/>
      <c r="J821" s="165"/>
    </row>
    <row r="822" spans="5:10">
      <c r="E822" s="27"/>
      <c r="J822" s="165"/>
    </row>
    <row r="823" spans="5:10">
      <c r="E823" s="27"/>
      <c r="J823" s="165"/>
    </row>
    <row r="824" spans="5:10">
      <c r="E824" s="27"/>
      <c r="J824" s="165"/>
    </row>
    <row r="825" spans="5:10">
      <c r="E825" s="27"/>
      <c r="J825" s="165"/>
    </row>
    <row r="826" spans="5:10">
      <c r="E826" s="27"/>
      <c r="J826" s="165"/>
    </row>
    <row r="827" spans="5:10">
      <c r="E827" s="27"/>
      <c r="J827" s="165"/>
    </row>
    <row r="828" spans="5:10">
      <c r="E828" s="27"/>
      <c r="J828" s="165"/>
    </row>
    <row r="829" spans="5:10">
      <c r="E829" s="27"/>
      <c r="J829" s="165"/>
    </row>
    <row r="830" spans="5:10">
      <c r="E830" s="27"/>
      <c r="J830" s="165"/>
    </row>
    <row r="831" spans="5:10">
      <c r="E831" s="27"/>
      <c r="J831" s="165"/>
    </row>
    <row r="832" spans="5:10">
      <c r="E832" s="27"/>
      <c r="J832" s="165"/>
    </row>
    <row r="833" spans="5:10">
      <c r="E833" s="27"/>
      <c r="J833" s="165"/>
    </row>
    <row r="834" spans="5:10">
      <c r="E834" s="27"/>
      <c r="J834" s="165"/>
    </row>
    <row r="835" spans="5:10">
      <c r="E835" s="27"/>
      <c r="J835" s="165"/>
    </row>
    <row r="836" spans="5:10">
      <c r="E836" s="27"/>
      <c r="J836" s="165"/>
    </row>
    <row r="837" spans="5:10">
      <c r="E837" s="27"/>
      <c r="J837" s="165"/>
    </row>
    <row r="838" spans="5:10">
      <c r="E838" s="27"/>
      <c r="J838" s="165"/>
    </row>
    <row r="839" spans="5:10">
      <c r="E839" s="27"/>
      <c r="J839" s="165"/>
    </row>
    <row r="840" spans="5:10">
      <c r="E840" s="27"/>
      <c r="J840" s="165"/>
    </row>
    <row r="841" spans="5:10">
      <c r="E841" s="27"/>
      <c r="J841" s="165"/>
    </row>
    <row r="842" spans="5:10">
      <c r="E842" s="27"/>
      <c r="J842" s="165"/>
    </row>
    <row r="843" spans="5:10">
      <c r="E843" s="27"/>
      <c r="J843" s="165"/>
    </row>
    <row r="844" spans="5:10">
      <c r="E844" s="27"/>
      <c r="J844" s="165"/>
    </row>
    <row r="845" spans="5:10">
      <c r="E845" s="27"/>
      <c r="J845" s="165"/>
    </row>
    <row r="846" spans="5:10">
      <c r="E846" s="27"/>
      <c r="J846" s="165"/>
    </row>
    <row r="847" spans="5:10">
      <c r="E847" s="27"/>
      <c r="J847" s="165"/>
    </row>
    <row r="848" spans="5:10">
      <c r="E848" s="27"/>
      <c r="J848" s="165"/>
    </row>
    <row r="849" spans="5:10">
      <c r="E849" s="27"/>
      <c r="J849" s="165"/>
    </row>
    <row r="850" spans="5:10">
      <c r="E850" s="27"/>
      <c r="J850" s="165"/>
    </row>
    <row r="851" spans="5:10">
      <c r="E851" s="27"/>
      <c r="J851" s="165"/>
    </row>
    <row r="852" spans="5:10">
      <c r="E852" s="27"/>
    </row>
    <row r="853" spans="5:10">
      <c r="E853" s="27"/>
    </row>
  </sheetData>
  <autoFilter ref="A1:AP851" xr:uid="{00000000-0009-0000-0000-000000000000}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S583"/>
  <sheetViews>
    <sheetView workbookViewId="0">
      <pane xSplit="5" ySplit="2" topLeftCell="F249" activePane="bottomRight" state="frozen"/>
      <selection pane="topRight"/>
      <selection pane="bottomLeft"/>
      <selection pane="bottomRight" activeCell="C269" sqref="C269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9" t="s">
        <v>121</v>
      </c>
      <c r="G1" s="199"/>
      <c r="H1" s="199"/>
      <c r="I1" s="199"/>
      <c r="J1" s="199"/>
      <c r="K1" s="199"/>
      <c r="L1" s="199"/>
      <c r="M1" s="199"/>
      <c r="N1" s="199"/>
      <c r="O1" s="199"/>
      <c r="P1" s="200" t="s">
        <v>122</v>
      </c>
      <c r="Q1" s="201"/>
      <c r="R1" s="201"/>
      <c r="S1" s="202"/>
      <c r="T1" s="203" t="s">
        <v>7</v>
      </c>
      <c r="U1" s="20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0"/>
      <c r="BV3" s="190"/>
      <c r="BW3" s="190"/>
      <c r="BX3" s="190"/>
      <c r="BY3" s="190"/>
      <c r="BZ3" s="190"/>
      <c r="CA3" s="190"/>
      <c r="CB3" s="190"/>
      <c r="CC3" s="190"/>
      <c r="CD3" s="190"/>
      <c r="CE3" s="190"/>
      <c r="CF3" s="190"/>
      <c r="CG3" s="190"/>
      <c r="CH3" s="190"/>
      <c r="CI3" s="190"/>
      <c r="CJ3" s="190"/>
      <c r="CK3" s="190"/>
      <c r="CL3" s="190"/>
      <c r="CM3" s="190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0"/>
      <c r="BV4" s="190"/>
      <c r="BW4" s="190"/>
      <c r="BX4" s="190"/>
      <c r="BY4" s="190"/>
      <c r="BZ4" s="190"/>
      <c r="CA4" s="190"/>
      <c r="CB4" s="190"/>
      <c r="CC4" s="190"/>
      <c r="CD4" s="190"/>
      <c r="CE4" s="190"/>
      <c r="CF4" s="190"/>
      <c r="CG4" s="190"/>
      <c r="CH4" s="190"/>
      <c r="CI4" s="190"/>
      <c r="CJ4" s="190"/>
      <c r="CK4" s="190"/>
      <c r="CL4" s="190"/>
      <c r="CM4" s="1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0"/>
      <c r="BV5" s="190"/>
      <c r="BW5" s="190"/>
      <c r="BX5" s="190"/>
      <c r="BY5" s="190"/>
      <c r="BZ5" s="190"/>
      <c r="CA5" s="190"/>
      <c r="CB5" s="190"/>
      <c r="CC5" s="190"/>
      <c r="CD5" s="190"/>
      <c r="CE5" s="190"/>
      <c r="CF5" s="190"/>
      <c r="CG5" s="190"/>
      <c r="CH5" s="190"/>
      <c r="CI5" s="190"/>
      <c r="CJ5" s="190"/>
      <c r="CK5" s="190"/>
      <c r="CL5" s="190"/>
      <c r="CM5" s="1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0"/>
      <c r="BV6" s="190"/>
      <c r="BW6" s="190"/>
      <c r="BX6" s="190"/>
      <c r="BY6" s="190"/>
      <c r="BZ6" s="190"/>
      <c r="CA6" s="190"/>
      <c r="CB6" s="190"/>
      <c r="CC6" s="190"/>
      <c r="CD6" s="190"/>
      <c r="CE6" s="190"/>
      <c r="CF6" s="190"/>
      <c r="CG6" s="190"/>
      <c r="CH6" s="190"/>
      <c r="CI6" s="190"/>
      <c r="CJ6" s="190"/>
      <c r="CK6" s="190"/>
      <c r="CL6" s="190"/>
      <c r="CM6" s="1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0"/>
      <c r="BV7" s="190"/>
      <c r="BW7" s="190"/>
      <c r="BX7" s="190"/>
      <c r="BY7" s="190"/>
      <c r="BZ7" s="190"/>
      <c r="CA7" s="190"/>
      <c r="CB7" s="190"/>
      <c r="CC7" s="190"/>
      <c r="CD7" s="190"/>
      <c r="CE7" s="190"/>
      <c r="CF7" s="190"/>
      <c r="CG7" s="190"/>
      <c r="CH7" s="190"/>
      <c r="CI7" s="190"/>
      <c r="CJ7" s="190"/>
      <c r="CK7" s="190"/>
      <c r="CL7" s="190"/>
      <c r="CM7" s="1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1695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0"/>
      <c r="BV8" s="190"/>
      <c r="BW8" s="190"/>
      <c r="BX8" s="190"/>
      <c r="BY8" s="190"/>
      <c r="BZ8" s="190"/>
      <c r="CA8" s="190"/>
      <c r="CB8" s="190"/>
      <c r="CC8" s="190"/>
      <c r="CD8" s="190"/>
      <c r="CE8" s="190"/>
      <c r="CF8" s="190"/>
      <c r="CG8" s="190"/>
      <c r="CH8" s="190"/>
      <c r="CI8" s="190"/>
      <c r="CJ8" s="190"/>
      <c r="CK8" s="190"/>
      <c r="CL8" s="190"/>
      <c r="CM8" s="1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0"/>
      <c r="BV9" s="190"/>
      <c r="BW9" s="190"/>
      <c r="BX9" s="190"/>
      <c r="BY9" s="190"/>
      <c r="BZ9" s="190"/>
      <c r="CA9" s="190"/>
      <c r="CB9" s="190"/>
      <c r="CC9" s="190"/>
      <c r="CD9" s="190"/>
      <c r="CE9" s="190"/>
      <c r="CF9" s="190"/>
      <c r="CG9" s="190"/>
      <c r="CH9" s="190"/>
      <c r="CI9" s="190"/>
      <c r="CJ9" s="190"/>
      <c r="CK9" s="190"/>
      <c r="CL9" s="190"/>
      <c r="CM9" s="1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1696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0"/>
      <c r="BV14" s="190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/>
      <c r="CK14" s="190"/>
      <c r="CL14" s="190"/>
      <c r="CM14" s="1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0"/>
      <c r="BV15" s="190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/>
      <c r="CK15" s="190"/>
      <c r="CL15" s="190"/>
      <c r="CM15" s="1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0"/>
      <c r="BV16" s="190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/>
      <c r="CL16" s="190"/>
      <c r="CM16" s="1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0"/>
      <c r="BV17" s="190"/>
      <c r="BW17" s="190"/>
      <c r="BX17" s="190"/>
      <c r="BY17" s="190"/>
      <c r="BZ17" s="190"/>
      <c r="CA17" s="190"/>
      <c r="CB17" s="190"/>
      <c r="CC17" s="190"/>
      <c r="CD17" s="190"/>
      <c r="CE17" s="190"/>
      <c r="CF17" s="190"/>
      <c r="CG17" s="190"/>
      <c r="CH17" s="190"/>
      <c r="CI17" s="190"/>
      <c r="CJ17" s="190"/>
      <c r="CK17" s="190"/>
      <c r="CL17" s="190"/>
      <c r="CM17" s="1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1697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0"/>
      <c r="BV18" s="190"/>
      <c r="BW18" s="190"/>
      <c r="BX18" s="190"/>
      <c r="BY18" s="190"/>
      <c r="BZ18" s="190"/>
      <c r="CA18" s="190"/>
      <c r="CB18" s="190"/>
      <c r="CC18" s="190"/>
      <c r="CD18" s="190"/>
      <c r="CE18" s="190"/>
      <c r="CF18" s="190"/>
      <c r="CG18" s="190"/>
      <c r="CH18" s="190"/>
      <c r="CI18" s="190"/>
      <c r="CJ18" s="190"/>
      <c r="CK18" s="190"/>
      <c r="CL18" s="190"/>
      <c r="CM18" s="1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232</v>
      </c>
      <c r="C19" s="72" t="s">
        <v>233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0"/>
      <c r="BV19" s="190"/>
      <c r="BW19" s="190"/>
      <c r="BX19" s="190"/>
      <c r="BY19" s="190"/>
      <c r="BZ19" s="190"/>
      <c r="CA19" s="190"/>
      <c r="CB19" s="190"/>
      <c r="CC19" s="190"/>
      <c r="CD19" s="190"/>
      <c r="CE19" s="190"/>
      <c r="CF19" s="190"/>
      <c r="CG19" s="190"/>
      <c r="CH19" s="190"/>
      <c r="CI19" s="190"/>
      <c r="CJ19" s="190"/>
      <c r="CK19" s="190"/>
      <c r="CL19" s="190"/>
      <c r="CM19" s="1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234</v>
      </c>
      <c r="C20" s="72" t="s">
        <v>235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0"/>
      <c r="BV20" s="190"/>
      <c r="BW20" s="190"/>
      <c r="BX20" s="190"/>
      <c r="BY20" s="190"/>
      <c r="BZ20" s="190"/>
      <c r="CA20" s="190"/>
      <c r="CB20" s="190"/>
      <c r="CC20" s="190"/>
      <c r="CD20" s="190"/>
      <c r="CE20" s="190"/>
      <c r="CF20" s="190"/>
      <c r="CG20" s="190"/>
      <c r="CH20" s="190"/>
      <c r="CI20" s="190"/>
      <c r="CJ20" s="190"/>
      <c r="CK20" s="190"/>
      <c r="CL20" s="190"/>
      <c r="CM20" s="1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236</v>
      </c>
      <c r="C21" s="72" t="s">
        <v>237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0"/>
      <c r="CL21" s="190"/>
      <c r="CM21" s="1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238</v>
      </c>
      <c r="C22" s="72" t="s">
        <v>239</v>
      </c>
      <c r="D22" s="74"/>
      <c r="E22" s="75"/>
      <c r="F22" s="76">
        <v>30000</v>
      </c>
      <c r="G22" s="77">
        <v>100</v>
      </c>
      <c r="H22" s="78" t="s">
        <v>240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0"/>
      <c r="BV22" s="190"/>
      <c r="BW22" s="190"/>
      <c r="BX22" s="190"/>
      <c r="BY22" s="190"/>
      <c r="BZ22" s="190"/>
      <c r="CA22" s="190"/>
      <c r="CB22" s="190"/>
      <c r="CC22" s="190"/>
      <c r="CD22" s="190"/>
      <c r="CE22" s="190"/>
      <c r="CF22" s="190"/>
      <c r="CG22" s="190"/>
      <c r="CH22" s="190"/>
      <c r="CI22" s="190"/>
      <c r="CJ22" s="190"/>
      <c r="CK22" s="190"/>
      <c r="CL22" s="190"/>
      <c r="CM22" s="1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241</v>
      </c>
      <c r="C23" s="72" t="s">
        <v>1698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0"/>
      <c r="BV23" s="190"/>
      <c r="BW23" s="190"/>
      <c r="BX23" s="190"/>
      <c r="BY23" s="190"/>
      <c r="BZ23" s="190"/>
      <c r="CA23" s="190"/>
      <c r="CB23" s="190"/>
      <c r="CC23" s="190"/>
      <c r="CD23" s="190"/>
      <c r="CE23" s="190"/>
      <c r="CF23" s="190"/>
      <c r="CG23" s="190"/>
      <c r="CH23" s="190"/>
      <c r="CI23" s="190"/>
      <c r="CJ23" s="190"/>
      <c r="CK23" s="190"/>
      <c r="CL23" s="190"/>
      <c r="CM23" s="1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244</v>
      </c>
      <c r="C24" s="72" t="s">
        <v>245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0"/>
      <c r="BV24" s="190"/>
      <c r="BW24" s="190"/>
      <c r="BX24" s="190"/>
      <c r="BY24" s="190"/>
      <c r="BZ24" s="190"/>
      <c r="CA24" s="190"/>
      <c r="CB24" s="190"/>
      <c r="CC24" s="190"/>
      <c r="CD24" s="190"/>
      <c r="CE24" s="190"/>
      <c r="CF24" s="190"/>
      <c r="CG24" s="190"/>
      <c r="CH24" s="190"/>
      <c r="CI24" s="190"/>
      <c r="CJ24" s="190"/>
      <c r="CK24" s="190"/>
      <c r="CL24" s="190"/>
      <c r="CM24" s="1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246</v>
      </c>
      <c r="C25" s="72" t="s">
        <v>247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0"/>
      <c r="BV25" s="190"/>
      <c r="BW25" s="190"/>
      <c r="BX25" s="190"/>
      <c r="BY25" s="190"/>
      <c r="BZ25" s="190"/>
      <c r="CA25" s="190"/>
      <c r="CB25" s="190"/>
      <c r="CC25" s="190"/>
      <c r="CD25" s="190"/>
      <c r="CE25" s="190"/>
      <c r="CF25" s="190"/>
      <c r="CG25" s="190"/>
      <c r="CH25" s="190"/>
      <c r="CI25" s="190"/>
      <c r="CJ25" s="190"/>
      <c r="CK25" s="190"/>
      <c r="CL25" s="190"/>
      <c r="CM25" s="1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248</v>
      </c>
      <c r="C26" s="72" t="s">
        <v>249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0"/>
      <c r="BV26" s="190"/>
      <c r="BW26" s="190"/>
      <c r="BX26" s="190"/>
      <c r="BY26" s="190"/>
      <c r="BZ26" s="190"/>
      <c r="CA26" s="190"/>
      <c r="CB26" s="190"/>
      <c r="CC26" s="190"/>
      <c r="CD26" s="190"/>
      <c r="CE26" s="190"/>
      <c r="CF26" s="190"/>
      <c r="CG26" s="190"/>
      <c r="CH26" s="190"/>
      <c r="CI26" s="190"/>
      <c r="CJ26" s="190"/>
      <c r="CK26" s="190"/>
      <c r="CL26" s="190"/>
      <c r="CM26" s="1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250</v>
      </c>
      <c r="C27" s="72" t="s">
        <v>251</v>
      </c>
      <c r="D27" s="74"/>
      <c r="E27" s="75"/>
      <c r="F27" s="76">
        <v>50000</v>
      </c>
      <c r="G27" s="77">
        <v>100</v>
      </c>
      <c r="H27" s="78" t="s">
        <v>252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0"/>
      <c r="BV27" s="190"/>
      <c r="BW27" s="190"/>
      <c r="BX27" s="190"/>
      <c r="BY27" s="190"/>
      <c r="BZ27" s="190"/>
      <c r="CA27" s="190"/>
      <c r="CB27" s="190"/>
      <c r="CC27" s="190"/>
      <c r="CD27" s="190"/>
      <c r="CE27" s="190"/>
      <c r="CF27" s="190"/>
      <c r="CG27" s="190"/>
      <c r="CH27" s="190"/>
      <c r="CI27" s="190"/>
      <c r="CJ27" s="190"/>
      <c r="CK27" s="190"/>
      <c r="CL27" s="190"/>
      <c r="CM27" s="1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253</v>
      </c>
      <c r="C28" s="72" t="s">
        <v>1699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0"/>
      <c r="BV28" s="190"/>
      <c r="BW28" s="190"/>
      <c r="BX28" s="190"/>
      <c r="BY28" s="190"/>
      <c r="BZ28" s="190"/>
      <c r="CA28" s="190"/>
      <c r="CB28" s="190"/>
      <c r="CC28" s="190"/>
      <c r="CD28" s="190"/>
      <c r="CE28" s="190"/>
      <c r="CF28" s="190"/>
      <c r="CG28" s="190"/>
      <c r="CH28" s="190"/>
      <c r="CI28" s="190"/>
      <c r="CJ28" s="190"/>
      <c r="CK28" s="190"/>
      <c r="CL28" s="190"/>
      <c r="CM28" s="1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256</v>
      </c>
      <c r="C29" s="72" t="s">
        <v>257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0"/>
      <c r="BV29" s="190"/>
      <c r="BW29" s="190"/>
      <c r="BX29" s="190"/>
      <c r="BY29" s="190"/>
      <c r="BZ29" s="190"/>
      <c r="CA29" s="190"/>
      <c r="CB29" s="190"/>
      <c r="CC29" s="190"/>
      <c r="CD29" s="190"/>
      <c r="CE29" s="190"/>
      <c r="CF29" s="190"/>
      <c r="CG29" s="190"/>
      <c r="CH29" s="190"/>
      <c r="CI29" s="190"/>
      <c r="CJ29" s="190"/>
      <c r="CK29" s="190"/>
      <c r="CL29" s="190"/>
      <c r="CM29" s="1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258</v>
      </c>
      <c r="C30" s="72" t="s">
        <v>259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0"/>
      <c r="BV30" s="190"/>
      <c r="BW30" s="190"/>
      <c r="BX30" s="190"/>
      <c r="BY30" s="190"/>
      <c r="BZ30" s="190"/>
      <c r="CA30" s="190"/>
      <c r="CB30" s="190"/>
      <c r="CC30" s="190"/>
      <c r="CD30" s="190"/>
      <c r="CE30" s="190"/>
      <c r="CF30" s="190"/>
      <c r="CG30" s="190"/>
      <c r="CH30" s="190"/>
      <c r="CI30" s="190"/>
      <c r="CJ30" s="190"/>
      <c r="CK30" s="190"/>
      <c r="CL30" s="190"/>
      <c r="CM30" s="1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260</v>
      </c>
      <c r="C31" s="72" t="s">
        <v>261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0"/>
      <c r="BV31" s="190"/>
      <c r="BW31" s="190"/>
      <c r="BX31" s="190"/>
      <c r="BY31" s="190"/>
      <c r="BZ31" s="190"/>
      <c r="CA31" s="190"/>
      <c r="CB31" s="190"/>
      <c r="CC31" s="190"/>
      <c r="CD31" s="190"/>
      <c r="CE31" s="190"/>
      <c r="CF31" s="190"/>
      <c r="CG31" s="190"/>
      <c r="CH31" s="190"/>
      <c r="CI31" s="190"/>
      <c r="CJ31" s="190"/>
      <c r="CK31" s="190"/>
      <c r="CL31" s="190"/>
      <c r="CM31" s="1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262</v>
      </c>
      <c r="C32" s="72" t="s">
        <v>263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89" t="s">
        <v>1358</v>
      </c>
      <c r="U32" s="85" t="s">
        <v>255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0"/>
      <c r="BV32" s="190"/>
      <c r="BW32" s="190"/>
      <c r="BX32" s="190"/>
      <c r="BY32" s="190"/>
      <c r="BZ32" s="190"/>
      <c r="CA32" s="190"/>
      <c r="CB32" s="190"/>
      <c r="CC32" s="190"/>
      <c r="CD32" s="190"/>
      <c r="CE32" s="190"/>
      <c r="CF32" s="190"/>
      <c r="CG32" s="190"/>
      <c r="CH32" s="190"/>
      <c r="CI32" s="190"/>
      <c r="CJ32" s="190"/>
      <c r="CK32" s="190"/>
      <c r="CL32" s="190"/>
      <c r="CM32" s="190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1335</v>
      </c>
      <c r="C33" s="72" t="s">
        <v>1369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89" t="s">
        <v>1358</v>
      </c>
      <c r="U33" s="85" t="s">
        <v>1352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0"/>
      <c r="BV33" s="190"/>
      <c r="BW33" s="190"/>
      <c r="BX33" s="190"/>
      <c r="BY33" s="190"/>
      <c r="BZ33" s="190"/>
      <c r="CA33" s="190"/>
      <c r="CB33" s="190"/>
      <c r="CC33" s="190"/>
      <c r="CD33" s="190"/>
      <c r="CE33" s="190"/>
      <c r="CF33" s="190"/>
      <c r="CG33" s="190"/>
      <c r="CH33" s="190"/>
      <c r="CI33" s="190"/>
      <c r="CJ33" s="190"/>
      <c r="CK33" s="190"/>
      <c r="CL33" s="190"/>
      <c r="CM33" s="190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1336</v>
      </c>
      <c r="C34" s="72" t="s">
        <v>1370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89" t="s">
        <v>1358</v>
      </c>
      <c r="U34" s="85" t="s">
        <v>1352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0"/>
      <c r="BV34" s="190"/>
      <c r="BW34" s="190"/>
      <c r="BX34" s="190"/>
      <c r="BY34" s="190"/>
      <c r="BZ34" s="190"/>
      <c r="CA34" s="190"/>
      <c r="CB34" s="190"/>
      <c r="CC34" s="190"/>
      <c r="CD34" s="190"/>
      <c r="CE34" s="190"/>
      <c r="CF34" s="190"/>
      <c r="CG34" s="190"/>
      <c r="CH34" s="190"/>
      <c r="CI34" s="190"/>
      <c r="CJ34" s="190"/>
      <c r="CK34" s="190"/>
      <c r="CL34" s="190"/>
      <c r="CM34" s="190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1337</v>
      </c>
      <c r="C35" s="72" t="s">
        <v>1371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89" t="s">
        <v>1358</v>
      </c>
      <c r="U35" s="85" t="s">
        <v>1352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0"/>
      <c r="BV35" s="190"/>
      <c r="BW35" s="190"/>
      <c r="BX35" s="190"/>
      <c r="BY35" s="190"/>
      <c r="BZ35" s="190"/>
      <c r="CA35" s="190"/>
      <c r="CB35" s="190"/>
      <c r="CC35" s="190"/>
      <c r="CD35" s="190"/>
      <c r="CE35" s="190"/>
      <c r="CF35" s="190"/>
      <c r="CG35" s="190"/>
      <c r="CH35" s="190"/>
      <c r="CI35" s="190"/>
      <c r="CJ35" s="190"/>
      <c r="CK35" s="190"/>
      <c r="CL35" s="190"/>
      <c r="CM35" s="190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1338</v>
      </c>
      <c r="C36" s="72" t="s">
        <v>1372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1359</v>
      </c>
      <c r="U36" s="85" t="s">
        <v>1352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0"/>
      <c r="BV36" s="190"/>
      <c r="BW36" s="190"/>
      <c r="BX36" s="190"/>
      <c r="BY36" s="190"/>
      <c r="BZ36" s="190"/>
      <c r="CA36" s="190"/>
      <c r="CB36" s="190"/>
      <c r="CC36" s="190"/>
      <c r="CD36" s="190"/>
      <c r="CE36" s="190"/>
      <c r="CF36" s="190"/>
      <c r="CG36" s="190"/>
      <c r="CH36" s="190"/>
      <c r="CI36" s="190"/>
      <c r="CJ36" s="190"/>
      <c r="CK36" s="190"/>
      <c r="CL36" s="190"/>
      <c r="CM36" s="190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1339</v>
      </c>
      <c r="C37" s="72" t="s">
        <v>1374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89" t="s">
        <v>1360</v>
      </c>
      <c r="U37" s="85" t="s">
        <v>1352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0"/>
      <c r="BV37" s="190"/>
      <c r="BW37" s="190"/>
      <c r="BX37" s="190"/>
      <c r="BY37" s="190"/>
      <c r="BZ37" s="190"/>
      <c r="CA37" s="190"/>
      <c r="CB37" s="190"/>
      <c r="CC37" s="190"/>
      <c r="CD37" s="190"/>
      <c r="CE37" s="190"/>
      <c r="CF37" s="190"/>
      <c r="CG37" s="190"/>
      <c r="CH37" s="190"/>
      <c r="CI37" s="190"/>
      <c r="CJ37" s="190"/>
      <c r="CK37" s="190"/>
      <c r="CL37" s="190"/>
      <c r="CM37" s="190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264</v>
      </c>
      <c r="C38" s="79" t="s">
        <v>265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266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0"/>
      <c r="BV38" s="190"/>
      <c r="BW38" s="190"/>
      <c r="BX38" s="190"/>
      <c r="BY38" s="190"/>
      <c r="BZ38" s="190"/>
      <c r="CA38" s="190"/>
      <c r="CB38" s="190"/>
      <c r="CC38" s="190"/>
      <c r="CD38" s="190"/>
      <c r="CE38" s="190"/>
      <c r="CF38" s="190"/>
      <c r="CG38" s="190"/>
      <c r="CH38" s="190"/>
      <c r="CI38" s="190"/>
      <c r="CJ38" s="190"/>
      <c r="CK38" s="190"/>
      <c r="CL38" s="190"/>
      <c r="CM38" s="190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267</v>
      </c>
      <c r="C39" s="79" t="s">
        <v>268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266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0"/>
      <c r="BV39" s="190"/>
      <c r="BW39" s="190"/>
      <c r="BX39" s="190"/>
      <c r="BY39" s="190"/>
      <c r="BZ39" s="190"/>
      <c r="CA39" s="190"/>
      <c r="CB39" s="190"/>
      <c r="CC39" s="190"/>
      <c r="CD39" s="190"/>
      <c r="CE39" s="190"/>
      <c r="CF39" s="190"/>
      <c r="CG39" s="190"/>
      <c r="CH39" s="190"/>
      <c r="CI39" s="190"/>
      <c r="CJ39" s="190"/>
      <c r="CK39" s="190"/>
      <c r="CL39" s="190"/>
      <c r="CM39" s="190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269</v>
      </c>
      <c r="C40" s="79" t="s">
        <v>270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266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0"/>
      <c r="CL40" s="190"/>
      <c r="CM40" s="190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271</v>
      </c>
      <c r="C41" s="79" t="s">
        <v>272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266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0"/>
      <c r="BV41" s="190"/>
      <c r="BW41" s="190"/>
      <c r="BX41" s="190"/>
      <c r="BY41" s="190"/>
      <c r="BZ41" s="190"/>
      <c r="CA41" s="190"/>
      <c r="CB41" s="190"/>
      <c r="CC41" s="190"/>
      <c r="CD41" s="190"/>
      <c r="CE41" s="190"/>
      <c r="CF41" s="190"/>
      <c r="CG41" s="190"/>
      <c r="CH41" s="190"/>
      <c r="CI41" s="190"/>
      <c r="CJ41" s="190"/>
      <c r="CK41" s="190"/>
      <c r="CL41" s="190"/>
      <c r="CM41" s="190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273</v>
      </c>
      <c r="C42" s="79" t="s">
        <v>274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266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0"/>
      <c r="BV42" s="190"/>
      <c r="BW42" s="190"/>
      <c r="BX42" s="190"/>
      <c r="BY42" s="190"/>
      <c r="BZ42" s="190"/>
      <c r="CA42" s="190"/>
      <c r="CB42" s="190"/>
      <c r="CC42" s="190"/>
      <c r="CD42" s="190"/>
      <c r="CE42" s="190"/>
      <c r="CF42" s="190"/>
      <c r="CG42" s="190"/>
      <c r="CH42" s="190"/>
      <c r="CI42" s="190"/>
      <c r="CJ42" s="190"/>
      <c r="CK42" s="190"/>
      <c r="CL42" s="190"/>
      <c r="CM42" s="190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275</v>
      </c>
      <c r="C43" s="79" t="s">
        <v>276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277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0"/>
      <c r="BV43" s="190"/>
      <c r="BW43" s="190"/>
      <c r="BX43" s="190"/>
      <c r="BY43" s="190"/>
      <c r="BZ43" s="190"/>
      <c r="CA43" s="190"/>
      <c r="CB43" s="190"/>
      <c r="CC43" s="190"/>
      <c r="CD43" s="190"/>
      <c r="CE43" s="190"/>
      <c r="CF43" s="190"/>
      <c r="CG43" s="190"/>
      <c r="CH43" s="190"/>
      <c r="CI43" s="190"/>
      <c r="CJ43" s="190"/>
      <c r="CK43" s="190"/>
      <c r="CL43" s="190"/>
      <c r="CM43" s="190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278</v>
      </c>
      <c r="C44" s="79" t="s">
        <v>279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277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0"/>
      <c r="BV44" s="190"/>
      <c r="BW44" s="190"/>
      <c r="BX44" s="190"/>
      <c r="BY44" s="190"/>
      <c r="BZ44" s="190"/>
      <c r="CA44" s="190"/>
      <c r="CB44" s="190"/>
      <c r="CC44" s="190"/>
      <c r="CD44" s="190"/>
      <c r="CE44" s="190"/>
      <c r="CF44" s="190"/>
      <c r="CG44" s="190"/>
      <c r="CH44" s="190"/>
      <c r="CI44" s="190"/>
      <c r="CJ44" s="190"/>
      <c r="CK44" s="190"/>
      <c r="CL44" s="190"/>
      <c r="CM44" s="190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280</v>
      </c>
      <c r="C45" s="79" t="s">
        <v>281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277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0"/>
      <c r="BV45" s="190"/>
      <c r="BW45" s="190"/>
      <c r="BX45" s="190"/>
      <c r="BY45" s="190"/>
      <c r="BZ45" s="190"/>
      <c r="CA45" s="190"/>
      <c r="CB45" s="190"/>
      <c r="CC45" s="190"/>
      <c r="CD45" s="190"/>
      <c r="CE45" s="190"/>
      <c r="CF45" s="190"/>
      <c r="CG45" s="190"/>
      <c r="CH45" s="190"/>
      <c r="CI45" s="190"/>
      <c r="CJ45" s="190"/>
      <c r="CK45" s="190"/>
      <c r="CL45" s="190"/>
      <c r="CM45" s="190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282</v>
      </c>
      <c r="C46" s="79" t="s">
        <v>283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277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0"/>
      <c r="BV46" s="190"/>
      <c r="BW46" s="190"/>
      <c r="BX46" s="190"/>
      <c r="BY46" s="190"/>
      <c r="BZ46" s="190"/>
      <c r="CA46" s="190"/>
      <c r="CB46" s="190"/>
      <c r="CC46" s="190"/>
      <c r="CD46" s="190"/>
      <c r="CE46" s="190"/>
      <c r="CF46" s="190"/>
      <c r="CG46" s="190"/>
      <c r="CH46" s="190"/>
      <c r="CI46" s="190"/>
      <c r="CJ46" s="190"/>
      <c r="CK46" s="190"/>
      <c r="CL46" s="190"/>
      <c r="CM46" s="190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284</v>
      </c>
      <c r="C47" s="79" t="s">
        <v>285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277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0"/>
      <c r="BV47" s="190"/>
      <c r="BW47" s="190"/>
      <c r="BX47" s="190"/>
      <c r="BY47" s="190"/>
      <c r="BZ47" s="190"/>
      <c r="CA47" s="190"/>
      <c r="CB47" s="190"/>
      <c r="CC47" s="190"/>
      <c r="CD47" s="190"/>
      <c r="CE47" s="190"/>
      <c r="CF47" s="190"/>
      <c r="CG47" s="190"/>
      <c r="CH47" s="190"/>
      <c r="CI47" s="190"/>
      <c r="CJ47" s="190"/>
      <c r="CK47" s="190"/>
      <c r="CL47" s="190"/>
      <c r="CM47" s="190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286</v>
      </c>
      <c r="C48" s="79" t="s">
        <v>1378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288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0"/>
      <c r="BV48" s="190"/>
      <c r="BW48" s="190"/>
      <c r="BX48" s="190"/>
      <c r="BY48" s="190"/>
      <c r="BZ48" s="190"/>
      <c r="CA48" s="190"/>
      <c r="CB48" s="190"/>
      <c r="CC48" s="190"/>
      <c r="CD48" s="190"/>
      <c r="CE48" s="190"/>
      <c r="CF48" s="190"/>
      <c r="CG48" s="190"/>
      <c r="CH48" s="190"/>
      <c r="CI48" s="190"/>
      <c r="CJ48" s="190"/>
      <c r="CK48" s="190"/>
      <c r="CL48" s="190"/>
      <c r="CM48" s="190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289</v>
      </c>
      <c r="C49" s="79" t="s">
        <v>290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288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0"/>
      <c r="BV49" s="190"/>
      <c r="BW49" s="190"/>
      <c r="BX49" s="190"/>
      <c r="BY49" s="190"/>
      <c r="BZ49" s="190"/>
      <c r="CA49" s="190"/>
      <c r="CB49" s="190"/>
      <c r="CC49" s="190"/>
      <c r="CD49" s="190"/>
      <c r="CE49" s="190"/>
      <c r="CF49" s="190"/>
      <c r="CG49" s="190"/>
      <c r="CH49" s="190"/>
      <c r="CI49" s="190"/>
      <c r="CJ49" s="190"/>
      <c r="CK49" s="190"/>
      <c r="CL49" s="190"/>
      <c r="CM49" s="190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291</v>
      </c>
      <c r="C50" s="79" t="s">
        <v>292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288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0"/>
      <c r="BV50" s="190"/>
      <c r="BW50" s="190"/>
      <c r="BX50" s="190"/>
      <c r="BY50" s="190"/>
      <c r="BZ50" s="190"/>
      <c r="CA50" s="190"/>
      <c r="CB50" s="190"/>
      <c r="CC50" s="190"/>
      <c r="CD50" s="190"/>
      <c r="CE50" s="190"/>
      <c r="CF50" s="190"/>
      <c r="CG50" s="190"/>
      <c r="CH50" s="190"/>
      <c r="CI50" s="190"/>
      <c r="CJ50" s="190"/>
      <c r="CK50" s="190"/>
      <c r="CL50" s="190"/>
      <c r="CM50" s="190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293</v>
      </c>
      <c r="C51" s="79" t="s">
        <v>294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288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0"/>
      <c r="BV51" s="190"/>
      <c r="BW51" s="190"/>
      <c r="BX51" s="190"/>
      <c r="BY51" s="190"/>
      <c r="BZ51" s="190"/>
      <c r="CA51" s="190"/>
      <c r="CB51" s="190"/>
      <c r="CC51" s="190"/>
      <c r="CD51" s="190"/>
      <c r="CE51" s="190"/>
      <c r="CF51" s="190"/>
      <c r="CG51" s="190"/>
      <c r="CH51" s="190"/>
      <c r="CI51" s="190"/>
      <c r="CJ51" s="190"/>
      <c r="CK51" s="190"/>
      <c r="CL51" s="190"/>
      <c r="CM51" s="190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295</v>
      </c>
      <c r="C52" s="79" t="s">
        <v>296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288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0"/>
      <c r="BV52" s="190"/>
      <c r="BW52" s="190"/>
      <c r="BX52" s="190"/>
      <c r="BY52" s="190"/>
      <c r="BZ52" s="190"/>
      <c r="CA52" s="190"/>
      <c r="CB52" s="190"/>
      <c r="CC52" s="190"/>
      <c r="CD52" s="190"/>
      <c r="CE52" s="190"/>
      <c r="CF52" s="190"/>
      <c r="CG52" s="190"/>
      <c r="CH52" s="190"/>
      <c r="CI52" s="190"/>
      <c r="CJ52" s="190"/>
      <c r="CK52" s="190"/>
      <c r="CL52" s="190"/>
      <c r="CM52" s="190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297</v>
      </c>
      <c r="C53" s="79" t="s">
        <v>1379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298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0"/>
      <c r="BV53" s="190"/>
      <c r="BW53" s="190"/>
      <c r="BX53" s="190"/>
      <c r="BY53" s="190"/>
      <c r="BZ53" s="190"/>
      <c r="CA53" s="190"/>
      <c r="CB53" s="190"/>
      <c r="CC53" s="190"/>
      <c r="CD53" s="190"/>
      <c r="CE53" s="190"/>
      <c r="CF53" s="190"/>
      <c r="CG53" s="190"/>
      <c r="CH53" s="190"/>
      <c r="CI53" s="190"/>
      <c r="CJ53" s="190"/>
      <c r="CK53" s="190"/>
      <c r="CL53" s="190"/>
      <c r="CM53" s="190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299</v>
      </c>
      <c r="C54" s="79" t="s">
        <v>300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298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0"/>
      <c r="CL54" s="190"/>
      <c r="CM54" s="190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301</v>
      </c>
      <c r="C55" s="79" t="s">
        <v>302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298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0"/>
      <c r="BV55" s="190"/>
      <c r="BW55" s="190"/>
      <c r="BX55" s="190"/>
      <c r="BY55" s="190"/>
      <c r="BZ55" s="190"/>
      <c r="CA55" s="190"/>
      <c r="CB55" s="190"/>
      <c r="CC55" s="190"/>
      <c r="CD55" s="190"/>
      <c r="CE55" s="190"/>
      <c r="CF55" s="190"/>
      <c r="CG55" s="190"/>
      <c r="CH55" s="190"/>
      <c r="CI55" s="190"/>
      <c r="CJ55" s="190"/>
      <c r="CK55" s="190"/>
      <c r="CL55" s="190"/>
      <c r="CM55" s="190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303</v>
      </c>
      <c r="C56" s="79" t="s">
        <v>304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298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0"/>
      <c r="BV56" s="190"/>
      <c r="BW56" s="190"/>
      <c r="BX56" s="190"/>
      <c r="BY56" s="190"/>
      <c r="BZ56" s="190"/>
      <c r="CA56" s="190"/>
      <c r="CB56" s="190"/>
      <c r="CC56" s="190"/>
      <c r="CD56" s="190"/>
      <c r="CE56" s="190"/>
      <c r="CF56" s="190"/>
      <c r="CG56" s="190"/>
      <c r="CH56" s="190"/>
      <c r="CI56" s="190"/>
      <c r="CJ56" s="190"/>
      <c r="CK56" s="190"/>
      <c r="CL56" s="190"/>
      <c r="CM56" s="190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305</v>
      </c>
      <c r="C57" s="79" t="s">
        <v>306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298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0"/>
      <c r="BV57" s="190"/>
      <c r="BW57" s="190"/>
      <c r="BX57" s="190"/>
      <c r="BY57" s="190"/>
      <c r="BZ57" s="190"/>
      <c r="CA57" s="190"/>
      <c r="CB57" s="190"/>
      <c r="CC57" s="190"/>
      <c r="CD57" s="190"/>
      <c r="CE57" s="190"/>
      <c r="CF57" s="190"/>
      <c r="CG57" s="190"/>
      <c r="CH57" s="190"/>
      <c r="CI57" s="190"/>
      <c r="CJ57" s="190"/>
      <c r="CK57" s="190"/>
      <c r="CL57" s="190"/>
      <c r="CM57" s="190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307</v>
      </c>
      <c r="C58" s="79" t="s">
        <v>308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309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0"/>
      <c r="BV58" s="190"/>
      <c r="BW58" s="190"/>
      <c r="BX58" s="190"/>
      <c r="BY58" s="190"/>
      <c r="BZ58" s="190"/>
      <c r="CA58" s="190"/>
      <c r="CB58" s="190"/>
      <c r="CC58" s="190"/>
      <c r="CD58" s="190"/>
      <c r="CE58" s="190"/>
      <c r="CF58" s="190"/>
      <c r="CG58" s="190"/>
      <c r="CH58" s="190"/>
      <c r="CI58" s="190"/>
      <c r="CJ58" s="190"/>
      <c r="CK58" s="190"/>
      <c r="CL58" s="190"/>
      <c r="CM58" s="190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310</v>
      </c>
      <c r="C59" s="79" t="s">
        <v>311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309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0"/>
      <c r="BV59" s="190"/>
      <c r="BW59" s="190"/>
      <c r="BX59" s="190"/>
      <c r="BY59" s="190"/>
      <c r="BZ59" s="190"/>
      <c r="CA59" s="190"/>
      <c r="CB59" s="190"/>
      <c r="CC59" s="190"/>
      <c r="CD59" s="190"/>
      <c r="CE59" s="190"/>
      <c r="CF59" s="190"/>
      <c r="CG59" s="190"/>
      <c r="CH59" s="190"/>
      <c r="CI59" s="190"/>
      <c r="CJ59" s="190"/>
      <c r="CK59" s="190"/>
      <c r="CL59" s="190"/>
      <c r="CM59" s="190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312</v>
      </c>
      <c r="C60" s="79" t="s">
        <v>313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309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0"/>
      <c r="BV60" s="190"/>
      <c r="BW60" s="190"/>
      <c r="BX60" s="190"/>
      <c r="BY60" s="190"/>
      <c r="BZ60" s="190"/>
      <c r="CA60" s="190"/>
      <c r="CB60" s="190"/>
      <c r="CC60" s="190"/>
      <c r="CD60" s="190"/>
      <c r="CE60" s="190"/>
      <c r="CF60" s="190"/>
      <c r="CG60" s="190"/>
      <c r="CH60" s="190"/>
      <c r="CI60" s="190"/>
      <c r="CJ60" s="190"/>
      <c r="CK60" s="190"/>
      <c r="CL60" s="190"/>
      <c r="CM60" s="190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314</v>
      </c>
      <c r="C61" s="79" t="s">
        <v>315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309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0"/>
      <c r="BV61" s="190"/>
      <c r="BW61" s="190"/>
      <c r="BX61" s="190"/>
      <c r="BY61" s="190"/>
      <c r="BZ61" s="190"/>
      <c r="CA61" s="190"/>
      <c r="CB61" s="190"/>
      <c r="CC61" s="190"/>
      <c r="CD61" s="190"/>
      <c r="CE61" s="190"/>
      <c r="CF61" s="190"/>
      <c r="CG61" s="190"/>
      <c r="CH61" s="190"/>
      <c r="CI61" s="190"/>
      <c r="CJ61" s="190"/>
      <c r="CK61" s="190"/>
      <c r="CL61" s="190"/>
      <c r="CM61" s="190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316</v>
      </c>
      <c r="C62" s="79" t="s">
        <v>317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309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0"/>
      <c r="BV62" s="190"/>
      <c r="BW62" s="190"/>
      <c r="BX62" s="190"/>
      <c r="BY62" s="190"/>
      <c r="BZ62" s="190"/>
      <c r="CA62" s="190"/>
      <c r="CB62" s="190"/>
      <c r="CC62" s="190"/>
      <c r="CD62" s="190"/>
      <c r="CE62" s="190"/>
      <c r="CF62" s="190"/>
      <c r="CG62" s="190"/>
      <c r="CH62" s="190"/>
      <c r="CI62" s="190"/>
      <c r="CJ62" s="190"/>
      <c r="CK62" s="190"/>
      <c r="CL62" s="190"/>
      <c r="CM62" s="190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318</v>
      </c>
      <c r="C63" s="79" t="s">
        <v>1380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6" t="s">
        <v>1355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0"/>
      <c r="BV63" s="190"/>
      <c r="BW63" s="190"/>
      <c r="BX63" s="190"/>
      <c r="BY63" s="190"/>
      <c r="BZ63" s="190"/>
      <c r="CA63" s="190"/>
      <c r="CB63" s="190"/>
      <c r="CC63" s="190"/>
      <c r="CD63" s="190"/>
      <c r="CE63" s="190"/>
      <c r="CF63" s="190"/>
      <c r="CG63" s="190"/>
      <c r="CH63" s="190"/>
      <c r="CI63" s="190"/>
      <c r="CJ63" s="190"/>
      <c r="CK63" s="190"/>
      <c r="CL63" s="190"/>
      <c r="CM63" s="190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321</v>
      </c>
      <c r="C64" s="79" t="s">
        <v>322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6" t="s">
        <v>1355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0"/>
      <c r="BV64" s="190"/>
      <c r="BW64" s="190"/>
      <c r="BX64" s="190"/>
      <c r="BY64" s="190"/>
      <c r="BZ64" s="190"/>
      <c r="CA64" s="190"/>
      <c r="CB64" s="190"/>
      <c r="CC64" s="190"/>
      <c r="CD64" s="190"/>
      <c r="CE64" s="190"/>
      <c r="CF64" s="190"/>
      <c r="CG64" s="190"/>
      <c r="CH64" s="190"/>
      <c r="CI64" s="190"/>
      <c r="CJ64" s="190"/>
      <c r="CK64" s="190"/>
      <c r="CL64" s="190"/>
      <c r="CM64" s="190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323</v>
      </c>
      <c r="C65" s="79" t="s">
        <v>324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6" t="s">
        <v>1355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0"/>
      <c r="BV65" s="190"/>
      <c r="BW65" s="190"/>
      <c r="BX65" s="190"/>
      <c r="BY65" s="190"/>
      <c r="BZ65" s="190"/>
      <c r="CA65" s="190"/>
      <c r="CB65" s="190"/>
      <c r="CC65" s="190"/>
      <c r="CD65" s="190"/>
      <c r="CE65" s="190"/>
      <c r="CF65" s="190"/>
      <c r="CG65" s="190"/>
      <c r="CH65" s="190"/>
      <c r="CI65" s="190"/>
      <c r="CJ65" s="190"/>
      <c r="CK65" s="190"/>
      <c r="CL65" s="190"/>
      <c r="CM65" s="190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325</v>
      </c>
      <c r="C66" s="79" t="s">
        <v>326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6" t="s">
        <v>1355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0"/>
      <c r="BV66" s="190"/>
      <c r="BW66" s="190"/>
      <c r="BX66" s="190"/>
      <c r="BY66" s="190"/>
      <c r="BZ66" s="190"/>
      <c r="CA66" s="190"/>
      <c r="CB66" s="190"/>
      <c r="CC66" s="190"/>
      <c r="CD66" s="190"/>
      <c r="CE66" s="190"/>
      <c r="CF66" s="190"/>
      <c r="CG66" s="190"/>
      <c r="CH66" s="190"/>
      <c r="CI66" s="190"/>
      <c r="CJ66" s="190"/>
      <c r="CK66" s="190"/>
      <c r="CL66" s="190"/>
      <c r="CM66" s="190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327</v>
      </c>
      <c r="C67" s="79" t="s">
        <v>328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8" t="s">
        <v>1356</v>
      </c>
      <c r="U67" s="186" t="s">
        <v>1355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0"/>
      <c r="BV67" s="190"/>
      <c r="BW67" s="190"/>
      <c r="BX67" s="190"/>
      <c r="BY67" s="190"/>
      <c r="BZ67" s="190"/>
      <c r="CA67" s="190"/>
      <c r="CB67" s="190"/>
      <c r="CC67" s="190"/>
      <c r="CD67" s="190"/>
      <c r="CE67" s="190"/>
      <c r="CF67" s="190"/>
      <c r="CG67" s="190"/>
      <c r="CH67" s="190"/>
      <c r="CI67" s="190"/>
      <c r="CJ67" s="190"/>
      <c r="CK67" s="190"/>
      <c r="CL67" s="190"/>
      <c r="CM67" s="190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1340</v>
      </c>
      <c r="C68" s="72" t="s">
        <v>1365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8" t="s">
        <v>1356</v>
      </c>
      <c r="U68" s="85" t="s">
        <v>1353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0"/>
      <c r="BV68" s="190"/>
      <c r="BW68" s="190"/>
      <c r="BX68" s="190"/>
      <c r="BY68" s="190"/>
      <c r="BZ68" s="190"/>
      <c r="CA68" s="190"/>
      <c r="CB68" s="190"/>
      <c r="CC68" s="190"/>
      <c r="CD68" s="190"/>
      <c r="CE68" s="190"/>
      <c r="CF68" s="190"/>
      <c r="CG68" s="190"/>
      <c r="CH68" s="190"/>
      <c r="CI68" s="190"/>
      <c r="CJ68" s="190"/>
      <c r="CK68" s="190"/>
      <c r="CL68" s="190"/>
      <c r="CM68" s="190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1341</v>
      </c>
      <c r="C69" s="72" t="s">
        <v>1366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8" t="s">
        <v>1356</v>
      </c>
      <c r="U69" s="85" t="s">
        <v>1353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0"/>
      <c r="BV69" s="190"/>
      <c r="BW69" s="190"/>
      <c r="BX69" s="190"/>
      <c r="BY69" s="190"/>
      <c r="BZ69" s="190"/>
      <c r="CA69" s="190"/>
      <c r="CB69" s="190"/>
      <c r="CC69" s="190"/>
      <c r="CD69" s="190"/>
      <c r="CE69" s="190"/>
      <c r="CF69" s="190"/>
      <c r="CG69" s="190"/>
      <c r="CH69" s="190"/>
      <c r="CI69" s="190"/>
      <c r="CJ69" s="190"/>
      <c r="CK69" s="190"/>
      <c r="CL69" s="190"/>
      <c r="CM69" s="190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1342</v>
      </c>
      <c r="C70" s="72" t="s">
        <v>1367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8" t="s">
        <v>1356</v>
      </c>
      <c r="U70" s="85" t="s">
        <v>1353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0"/>
      <c r="BV70" s="190"/>
      <c r="BW70" s="190"/>
      <c r="BX70" s="190"/>
      <c r="BY70" s="190"/>
      <c r="BZ70" s="190"/>
      <c r="CA70" s="190"/>
      <c r="CB70" s="190"/>
      <c r="CC70" s="190"/>
      <c r="CD70" s="190"/>
      <c r="CE70" s="190"/>
      <c r="CF70" s="190"/>
      <c r="CG70" s="190"/>
      <c r="CH70" s="190"/>
      <c r="CI70" s="190"/>
      <c r="CJ70" s="190"/>
      <c r="CK70" s="190"/>
      <c r="CL70" s="190"/>
      <c r="CM70" s="190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1343</v>
      </c>
      <c r="C71" s="72" t="s">
        <v>1368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8" t="s">
        <v>1357</v>
      </c>
      <c r="U71" s="85" t="s">
        <v>1353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0"/>
      <c r="BV71" s="190"/>
      <c r="BW71" s="190"/>
      <c r="BX71" s="190"/>
      <c r="BY71" s="190"/>
      <c r="BZ71" s="190"/>
      <c r="CA71" s="190"/>
      <c r="CB71" s="190"/>
      <c r="CC71" s="190"/>
      <c r="CD71" s="190"/>
      <c r="CE71" s="190"/>
      <c r="CF71" s="190"/>
      <c r="CG71" s="190"/>
      <c r="CH71" s="190"/>
      <c r="CI71" s="190"/>
      <c r="CJ71" s="190"/>
      <c r="CK71" s="190"/>
      <c r="CL71" s="190"/>
      <c r="CM71" s="190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1344</v>
      </c>
      <c r="C72" s="72" t="s">
        <v>1376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1353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0"/>
      <c r="BV72" s="190"/>
      <c r="BW72" s="190"/>
      <c r="BX72" s="190"/>
      <c r="BY72" s="190"/>
      <c r="BZ72" s="190"/>
      <c r="CA72" s="190"/>
      <c r="CB72" s="190"/>
      <c r="CC72" s="190"/>
      <c r="CD72" s="190"/>
      <c r="CE72" s="190"/>
      <c r="CF72" s="190"/>
      <c r="CG72" s="190"/>
      <c r="CH72" s="190"/>
      <c r="CI72" s="190"/>
      <c r="CJ72" s="190"/>
      <c r="CK72" s="190"/>
      <c r="CL72" s="190"/>
      <c r="CM72" s="190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329</v>
      </c>
      <c r="C73" s="72" t="s">
        <v>330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331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0"/>
      <c r="BV73" s="190"/>
      <c r="BW73" s="190"/>
      <c r="BX73" s="190"/>
      <c r="BY73" s="190"/>
      <c r="BZ73" s="190"/>
      <c r="CA73" s="190"/>
      <c r="CB73" s="190"/>
      <c r="CC73" s="190"/>
      <c r="CD73" s="190"/>
      <c r="CE73" s="190"/>
      <c r="CF73" s="190"/>
      <c r="CG73" s="190"/>
      <c r="CH73" s="190"/>
      <c r="CI73" s="190"/>
      <c r="CJ73" s="190"/>
      <c r="CK73" s="190"/>
      <c r="CL73" s="190"/>
      <c r="CM73" s="190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332</v>
      </c>
      <c r="C74" s="72" t="s">
        <v>333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331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0"/>
      <c r="BV74" s="190"/>
      <c r="BW74" s="190"/>
      <c r="BX74" s="190"/>
      <c r="BY74" s="190"/>
      <c r="BZ74" s="190"/>
      <c r="CA74" s="190"/>
      <c r="CB74" s="190"/>
      <c r="CC74" s="190"/>
      <c r="CD74" s="190"/>
      <c r="CE74" s="190"/>
      <c r="CF74" s="190"/>
      <c r="CG74" s="190"/>
      <c r="CH74" s="190"/>
      <c r="CI74" s="190"/>
      <c r="CJ74" s="190"/>
      <c r="CK74" s="190"/>
      <c r="CL74" s="190"/>
      <c r="CM74" s="190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334</v>
      </c>
      <c r="C75" s="72" t="s">
        <v>335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331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0"/>
      <c r="BV75" s="190"/>
      <c r="BW75" s="190"/>
      <c r="BX75" s="190"/>
      <c r="BY75" s="190"/>
      <c r="BZ75" s="190"/>
      <c r="CA75" s="190"/>
      <c r="CB75" s="190"/>
      <c r="CC75" s="190"/>
      <c r="CD75" s="190"/>
      <c r="CE75" s="190"/>
      <c r="CF75" s="190"/>
      <c r="CG75" s="190"/>
      <c r="CH75" s="190"/>
      <c r="CI75" s="190"/>
      <c r="CJ75" s="190"/>
      <c r="CK75" s="190"/>
      <c r="CL75" s="190"/>
      <c r="CM75" s="190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336</v>
      </c>
      <c r="C76" s="72" t="s">
        <v>337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331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0"/>
      <c r="BV76" s="190"/>
      <c r="BW76" s="190"/>
      <c r="BX76" s="190"/>
      <c r="BY76" s="190"/>
      <c r="BZ76" s="190"/>
      <c r="CA76" s="190"/>
      <c r="CB76" s="190"/>
      <c r="CC76" s="190"/>
      <c r="CD76" s="190"/>
      <c r="CE76" s="190"/>
      <c r="CF76" s="190"/>
      <c r="CG76" s="190"/>
      <c r="CH76" s="190"/>
      <c r="CI76" s="190"/>
      <c r="CJ76" s="190"/>
      <c r="CK76" s="190"/>
      <c r="CL76" s="190"/>
      <c r="CM76" s="190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338</v>
      </c>
      <c r="C77" s="72" t="s">
        <v>339</v>
      </c>
      <c r="D77" s="74"/>
      <c r="E77" s="75"/>
      <c r="F77" s="76">
        <v>2500</v>
      </c>
      <c r="G77" s="77">
        <v>100</v>
      </c>
      <c r="H77" s="78" t="s">
        <v>340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331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0"/>
      <c r="BV77" s="190"/>
      <c r="BW77" s="190"/>
      <c r="BX77" s="190"/>
      <c r="BY77" s="190"/>
      <c r="BZ77" s="190"/>
      <c r="CA77" s="190"/>
      <c r="CB77" s="190"/>
      <c r="CC77" s="190"/>
      <c r="CD77" s="190"/>
      <c r="CE77" s="190"/>
      <c r="CF77" s="190"/>
      <c r="CG77" s="190"/>
      <c r="CH77" s="190"/>
      <c r="CI77" s="190"/>
      <c r="CJ77" s="190"/>
      <c r="CK77" s="190"/>
      <c r="CL77" s="190"/>
      <c r="CM77" s="190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341</v>
      </c>
      <c r="C78" s="72" t="s">
        <v>342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343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0"/>
      <c r="BV78" s="190"/>
      <c r="BW78" s="190"/>
      <c r="BX78" s="190"/>
      <c r="BY78" s="190"/>
      <c r="BZ78" s="190"/>
      <c r="CA78" s="190"/>
      <c r="CB78" s="190"/>
      <c r="CC78" s="190"/>
      <c r="CD78" s="190"/>
      <c r="CE78" s="190"/>
      <c r="CF78" s="190"/>
      <c r="CG78" s="190"/>
      <c r="CH78" s="190"/>
      <c r="CI78" s="190"/>
      <c r="CJ78" s="190"/>
      <c r="CK78" s="190"/>
      <c r="CL78" s="190"/>
      <c r="CM78" s="190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344</v>
      </c>
      <c r="C79" s="72" t="s">
        <v>345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343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0"/>
      <c r="BV79" s="190"/>
      <c r="BW79" s="190"/>
      <c r="BX79" s="190"/>
      <c r="BY79" s="190"/>
      <c r="BZ79" s="190"/>
      <c r="CA79" s="190"/>
      <c r="CB79" s="190"/>
      <c r="CC79" s="190"/>
      <c r="CD79" s="190"/>
      <c r="CE79" s="190"/>
      <c r="CF79" s="190"/>
      <c r="CG79" s="190"/>
      <c r="CH79" s="190"/>
      <c r="CI79" s="190"/>
      <c r="CJ79" s="190"/>
      <c r="CK79" s="190"/>
      <c r="CL79" s="190"/>
      <c r="CM79" s="190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346</v>
      </c>
      <c r="C80" s="72" t="s">
        <v>347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343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0"/>
      <c r="BV80" s="190"/>
      <c r="BW80" s="190"/>
      <c r="BX80" s="190"/>
      <c r="BY80" s="190"/>
      <c r="BZ80" s="190"/>
      <c r="CA80" s="190"/>
      <c r="CB80" s="190"/>
      <c r="CC80" s="190"/>
      <c r="CD80" s="190"/>
      <c r="CE80" s="190"/>
      <c r="CF80" s="190"/>
      <c r="CG80" s="190"/>
      <c r="CH80" s="190"/>
      <c r="CI80" s="190"/>
      <c r="CJ80" s="190"/>
      <c r="CK80" s="190"/>
      <c r="CL80" s="190"/>
      <c r="CM80" s="190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348</v>
      </c>
      <c r="C81" s="72" t="s">
        <v>349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343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0"/>
      <c r="BV81" s="190"/>
      <c r="BW81" s="190"/>
      <c r="BX81" s="190"/>
      <c r="BY81" s="190"/>
      <c r="BZ81" s="190"/>
      <c r="CA81" s="190"/>
      <c r="CB81" s="190"/>
      <c r="CC81" s="190"/>
      <c r="CD81" s="190"/>
      <c r="CE81" s="190"/>
      <c r="CF81" s="190"/>
      <c r="CG81" s="190"/>
      <c r="CH81" s="190"/>
      <c r="CI81" s="190"/>
      <c r="CJ81" s="190"/>
      <c r="CK81" s="190"/>
      <c r="CL81" s="190"/>
      <c r="CM81" s="190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350</v>
      </c>
      <c r="C82" s="72" t="s">
        <v>351</v>
      </c>
      <c r="D82" s="74"/>
      <c r="E82" s="75"/>
      <c r="F82" s="76">
        <v>8000</v>
      </c>
      <c r="G82" s="77">
        <v>100</v>
      </c>
      <c r="H82" s="78" t="s">
        <v>352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343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0"/>
      <c r="BV82" s="190"/>
      <c r="BW82" s="190"/>
      <c r="BX82" s="190"/>
      <c r="BY82" s="190"/>
      <c r="BZ82" s="190"/>
      <c r="CA82" s="190"/>
      <c r="CB82" s="190"/>
      <c r="CC82" s="190"/>
      <c r="CD82" s="190"/>
      <c r="CE82" s="190"/>
      <c r="CF82" s="190"/>
      <c r="CG82" s="190"/>
      <c r="CH82" s="190"/>
      <c r="CI82" s="190"/>
      <c r="CJ82" s="190"/>
      <c r="CK82" s="190"/>
      <c r="CL82" s="190"/>
      <c r="CM82" s="190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353</v>
      </c>
      <c r="C83" s="72" t="s">
        <v>354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355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0"/>
      <c r="BV83" s="190"/>
      <c r="BW83" s="190"/>
      <c r="BX83" s="190"/>
      <c r="BY83" s="190"/>
      <c r="BZ83" s="190"/>
      <c r="CA83" s="190"/>
      <c r="CB83" s="190"/>
      <c r="CC83" s="190"/>
      <c r="CD83" s="190"/>
      <c r="CE83" s="190"/>
      <c r="CF83" s="190"/>
      <c r="CG83" s="190"/>
      <c r="CH83" s="190"/>
      <c r="CI83" s="190"/>
      <c r="CJ83" s="190"/>
      <c r="CK83" s="190"/>
      <c r="CL83" s="190"/>
      <c r="CM83" s="190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356</v>
      </c>
      <c r="C84" s="72" t="s">
        <v>357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355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0"/>
      <c r="BV84" s="190"/>
      <c r="BW84" s="190"/>
      <c r="BX84" s="190"/>
      <c r="BY84" s="190"/>
      <c r="BZ84" s="190"/>
      <c r="CA84" s="190"/>
      <c r="CB84" s="190"/>
      <c r="CC84" s="190"/>
      <c r="CD84" s="190"/>
      <c r="CE84" s="190"/>
      <c r="CF84" s="190"/>
      <c r="CG84" s="190"/>
      <c r="CH84" s="190"/>
      <c r="CI84" s="190"/>
      <c r="CJ84" s="190"/>
      <c r="CK84" s="190"/>
      <c r="CL84" s="190"/>
      <c r="CM84" s="190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358</v>
      </c>
      <c r="C85" s="72" t="s">
        <v>359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355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0"/>
      <c r="BV85" s="190"/>
      <c r="BW85" s="190"/>
      <c r="BX85" s="190"/>
      <c r="BY85" s="190"/>
      <c r="BZ85" s="190"/>
      <c r="CA85" s="190"/>
      <c r="CB85" s="190"/>
      <c r="CC85" s="190"/>
      <c r="CD85" s="190"/>
      <c r="CE85" s="190"/>
      <c r="CF85" s="190"/>
      <c r="CG85" s="190"/>
      <c r="CH85" s="190"/>
      <c r="CI85" s="190"/>
      <c r="CJ85" s="190"/>
      <c r="CK85" s="190"/>
      <c r="CL85" s="190"/>
      <c r="CM85" s="190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360</v>
      </c>
      <c r="C86" s="72" t="s">
        <v>361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355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0"/>
      <c r="BV86" s="190"/>
      <c r="BW86" s="190"/>
      <c r="BX86" s="190"/>
      <c r="BY86" s="190"/>
      <c r="BZ86" s="190"/>
      <c r="CA86" s="190"/>
      <c r="CB86" s="190"/>
      <c r="CC86" s="190"/>
      <c r="CD86" s="190"/>
      <c r="CE86" s="190"/>
      <c r="CF86" s="190"/>
      <c r="CG86" s="190"/>
      <c r="CH86" s="190"/>
      <c r="CI86" s="190"/>
      <c r="CJ86" s="190"/>
      <c r="CK86" s="190"/>
      <c r="CL86" s="190"/>
      <c r="CM86" s="190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362</v>
      </c>
      <c r="C87" s="72" t="s">
        <v>363</v>
      </c>
      <c r="D87" s="74"/>
      <c r="E87" s="75"/>
      <c r="F87" s="76">
        <v>20000</v>
      </c>
      <c r="G87" s="77">
        <v>100</v>
      </c>
      <c r="H87" s="78" t="s">
        <v>364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355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0"/>
      <c r="BV87" s="190"/>
      <c r="BW87" s="190"/>
      <c r="BX87" s="190"/>
      <c r="BY87" s="190"/>
      <c r="BZ87" s="190"/>
      <c r="CA87" s="190"/>
      <c r="CB87" s="190"/>
      <c r="CC87" s="190"/>
      <c r="CD87" s="190"/>
      <c r="CE87" s="190"/>
      <c r="CF87" s="190"/>
      <c r="CG87" s="190"/>
      <c r="CH87" s="190"/>
      <c r="CI87" s="190"/>
      <c r="CJ87" s="190"/>
      <c r="CK87" s="190"/>
      <c r="CL87" s="190"/>
      <c r="CM87" s="190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365</v>
      </c>
      <c r="C88" s="72" t="s">
        <v>366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367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0"/>
      <c r="BV88" s="190"/>
      <c r="BW88" s="190"/>
      <c r="BX88" s="190"/>
      <c r="BY88" s="190"/>
      <c r="BZ88" s="190"/>
      <c r="CA88" s="190"/>
      <c r="CB88" s="190"/>
      <c r="CC88" s="190"/>
      <c r="CD88" s="190"/>
      <c r="CE88" s="190"/>
      <c r="CF88" s="190"/>
      <c r="CG88" s="190"/>
      <c r="CH88" s="190"/>
      <c r="CI88" s="190"/>
      <c r="CJ88" s="190"/>
      <c r="CK88" s="190"/>
      <c r="CL88" s="190"/>
      <c r="CM88" s="190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368</v>
      </c>
      <c r="C89" s="72" t="s">
        <v>369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367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0"/>
      <c r="BV89" s="190"/>
      <c r="BW89" s="190"/>
      <c r="BX89" s="190"/>
      <c r="BY89" s="190"/>
      <c r="BZ89" s="190"/>
      <c r="CA89" s="190"/>
      <c r="CB89" s="190"/>
      <c r="CC89" s="190"/>
      <c r="CD89" s="190"/>
      <c r="CE89" s="190"/>
      <c r="CF89" s="190"/>
      <c r="CG89" s="190"/>
      <c r="CH89" s="190"/>
      <c r="CI89" s="190"/>
      <c r="CJ89" s="190"/>
      <c r="CK89" s="190"/>
      <c r="CL89" s="190"/>
      <c r="CM89" s="190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370</v>
      </c>
      <c r="C90" s="72" t="s">
        <v>371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367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0"/>
      <c r="BV90" s="190"/>
      <c r="BW90" s="190"/>
      <c r="BX90" s="190"/>
      <c r="BY90" s="190"/>
      <c r="BZ90" s="190"/>
      <c r="CA90" s="190"/>
      <c r="CB90" s="190"/>
      <c r="CC90" s="190"/>
      <c r="CD90" s="190"/>
      <c r="CE90" s="190"/>
      <c r="CF90" s="190"/>
      <c r="CG90" s="190"/>
      <c r="CH90" s="190"/>
      <c r="CI90" s="190"/>
      <c r="CJ90" s="190"/>
      <c r="CK90" s="190"/>
      <c r="CL90" s="190"/>
      <c r="CM90" s="190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372</v>
      </c>
      <c r="C91" s="72" t="s">
        <v>373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367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0"/>
      <c r="BV91" s="190"/>
      <c r="BW91" s="190"/>
      <c r="BX91" s="190"/>
      <c r="BY91" s="190"/>
      <c r="BZ91" s="190"/>
      <c r="CA91" s="190"/>
      <c r="CB91" s="190"/>
      <c r="CC91" s="190"/>
      <c r="CD91" s="190"/>
      <c r="CE91" s="190"/>
      <c r="CF91" s="190"/>
      <c r="CG91" s="190"/>
      <c r="CH91" s="190"/>
      <c r="CI91" s="190"/>
      <c r="CJ91" s="190"/>
      <c r="CK91" s="190"/>
      <c r="CL91" s="190"/>
      <c r="CM91" s="190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374</v>
      </c>
      <c r="C92" s="72" t="s">
        <v>375</v>
      </c>
      <c r="D92" s="74"/>
      <c r="E92" s="75"/>
      <c r="F92" s="76">
        <v>30000</v>
      </c>
      <c r="G92" s="77">
        <v>100</v>
      </c>
      <c r="H92" s="78" t="s">
        <v>376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367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190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377</v>
      </c>
      <c r="C93" s="72" t="s">
        <v>378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379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0"/>
      <c r="BV93" s="190"/>
      <c r="BW93" s="190"/>
      <c r="BX93" s="190"/>
      <c r="BY93" s="190"/>
      <c r="BZ93" s="190"/>
      <c r="CA93" s="190"/>
      <c r="CB93" s="190"/>
      <c r="CC93" s="190"/>
      <c r="CD93" s="190"/>
      <c r="CE93" s="190"/>
      <c r="CF93" s="190"/>
      <c r="CG93" s="190"/>
      <c r="CH93" s="190"/>
      <c r="CI93" s="190"/>
      <c r="CJ93" s="190"/>
      <c r="CK93" s="190"/>
      <c r="CL93" s="190"/>
      <c r="CM93" s="190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380</v>
      </c>
      <c r="C94" s="72" t="s">
        <v>381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379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0"/>
      <c r="BV94" s="190"/>
      <c r="BW94" s="190"/>
      <c r="BX94" s="190"/>
      <c r="BY94" s="190"/>
      <c r="BZ94" s="190"/>
      <c r="CA94" s="190"/>
      <c r="CB94" s="190"/>
      <c r="CC94" s="190"/>
      <c r="CD94" s="190"/>
      <c r="CE94" s="190"/>
      <c r="CF94" s="190"/>
      <c r="CG94" s="190"/>
      <c r="CH94" s="190"/>
      <c r="CI94" s="190"/>
      <c r="CJ94" s="190"/>
      <c r="CK94" s="190"/>
      <c r="CL94" s="190"/>
      <c r="CM94" s="190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382</v>
      </c>
      <c r="C95" s="72" t="s">
        <v>383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379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0"/>
      <c r="BV95" s="190"/>
      <c r="BW95" s="190"/>
      <c r="BX95" s="190"/>
      <c r="BY95" s="190"/>
      <c r="BZ95" s="190"/>
      <c r="CA95" s="190"/>
      <c r="CB95" s="190"/>
      <c r="CC95" s="190"/>
      <c r="CD95" s="190"/>
      <c r="CE95" s="190"/>
      <c r="CF95" s="190"/>
      <c r="CG95" s="190"/>
      <c r="CH95" s="190"/>
      <c r="CI95" s="190"/>
      <c r="CJ95" s="190"/>
      <c r="CK95" s="190"/>
      <c r="CL95" s="190"/>
      <c r="CM95" s="190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384</v>
      </c>
      <c r="C96" s="72" t="s">
        <v>385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379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0"/>
      <c r="BV96" s="190"/>
      <c r="BW96" s="190"/>
      <c r="BX96" s="190"/>
      <c r="BY96" s="190"/>
      <c r="BZ96" s="190"/>
      <c r="CA96" s="190"/>
      <c r="CB96" s="190"/>
      <c r="CC96" s="190"/>
      <c r="CD96" s="190"/>
      <c r="CE96" s="190"/>
      <c r="CF96" s="190"/>
      <c r="CG96" s="190"/>
      <c r="CH96" s="190"/>
      <c r="CI96" s="190"/>
      <c r="CJ96" s="190"/>
      <c r="CK96" s="190"/>
      <c r="CL96" s="190"/>
      <c r="CM96" s="190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386</v>
      </c>
      <c r="C97" s="72" t="s">
        <v>387</v>
      </c>
      <c r="D97" s="74"/>
      <c r="E97" s="75"/>
      <c r="F97" s="76">
        <v>50000</v>
      </c>
      <c r="G97" s="77">
        <v>100</v>
      </c>
      <c r="H97" s="78" t="s">
        <v>388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379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0"/>
      <c r="BV97" s="190"/>
      <c r="BW97" s="190"/>
      <c r="BX97" s="190"/>
      <c r="BY97" s="190"/>
      <c r="BZ97" s="190"/>
      <c r="CA97" s="190"/>
      <c r="CB97" s="190"/>
      <c r="CC97" s="190"/>
      <c r="CD97" s="190"/>
      <c r="CE97" s="190"/>
      <c r="CF97" s="190"/>
      <c r="CG97" s="190"/>
      <c r="CH97" s="190"/>
      <c r="CI97" s="190"/>
      <c r="CJ97" s="190"/>
      <c r="CK97" s="190"/>
      <c r="CL97" s="190"/>
      <c r="CM97" s="190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389</v>
      </c>
      <c r="C98" s="72" t="s">
        <v>390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391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0"/>
      <c r="BV98" s="190"/>
      <c r="BW98" s="190"/>
      <c r="BX98" s="190"/>
      <c r="BY98" s="190"/>
      <c r="BZ98" s="190"/>
      <c r="CA98" s="190"/>
      <c r="CB98" s="190"/>
      <c r="CC98" s="190"/>
      <c r="CD98" s="190"/>
      <c r="CE98" s="190"/>
      <c r="CF98" s="190"/>
      <c r="CG98" s="190"/>
      <c r="CH98" s="190"/>
      <c r="CI98" s="190"/>
      <c r="CJ98" s="190"/>
      <c r="CK98" s="190"/>
      <c r="CL98" s="190"/>
      <c r="CM98" s="190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392</v>
      </c>
      <c r="C99" s="72" t="s">
        <v>393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391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0"/>
      <c r="BV99" s="190"/>
      <c r="BW99" s="190"/>
      <c r="BX99" s="190"/>
      <c r="BY99" s="190"/>
      <c r="BZ99" s="190"/>
      <c r="CA99" s="190"/>
      <c r="CB99" s="190"/>
      <c r="CC99" s="190"/>
      <c r="CD99" s="190"/>
      <c r="CE99" s="190"/>
      <c r="CF99" s="190"/>
      <c r="CG99" s="190"/>
      <c r="CH99" s="190"/>
      <c r="CI99" s="190"/>
      <c r="CJ99" s="190"/>
      <c r="CK99" s="190"/>
      <c r="CL99" s="190"/>
      <c r="CM99" s="190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394</v>
      </c>
      <c r="C100" s="72" t="s">
        <v>395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391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0"/>
      <c r="BV100" s="190"/>
      <c r="BW100" s="190"/>
      <c r="BX100" s="190"/>
      <c r="BY100" s="190"/>
      <c r="BZ100" s="190"/>
      <c r="CA100" s="190"/>
      <c r="CB100" s="190"/>
      <c r="CC100" s="190"/>
      <c r="CD100" s="190"/>
      <c r="CE100" s="190"/>
      <c r="CF100" s="190"/>
      <c r="CG100" s="190"/>
      <c r="CH100" s="190"/>
      <c r="CI100" s="190"/>
      <c r="CJ100" s="190"/>
      <c r="CK100" s="190"/>
      <c r="CL100" s="190"/>
      <c r="CM100" s="190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396</v>
      </c>
      <c r="C101" s="72" t="s">
        <v>397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391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0"/>
      <c r="BV101" s="190"/>
      <c r="BW101" s="190"/>
      <c r="BX101" s="190"/>
      <c r="BY101" s="190"/>
      <c r="BZ101" s="190"/>
      <c r="CA101" s="190"/>
      <c r="CB101" s="190"/>
      <c r="CC101" s="190"/>
      <c r="CD101" s="190"/>
      <c r="CE101" s="190"/>
      <c r="CF101" s="190"/>
      <c r="CG101" s="190"/>
      <c r="CH101" s="190"/>
      <c r="CI101" s="190"/>
      <c r="CJ101" s="190"/>
      <c r="CK101" s="190"/>
      <c r="CL101" s="190"/>
      <c r="CM101" s="190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398</v>
      </c>
      <c r="C102" s="72" t="s">
        <v>399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8" t="s">
        <v>1356</v>
      </c>
      <c r="U102" s="85" t="s">
        <v>391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0"/>
      <c r="BV102" s="190"/>
      <c r="BW102" s="190"/>
      <c r="BX102" s="190"/>
      <c r="BY102" s="190"/>
      <c r="BZ102" s="190"/>
      <c r="CA102" s="190"/>
      <c r="CB102" s="190"/>
      <c r="CC102" s="190"/>
      <c r="CD102" s="190"/>
      <c r="CE102" s="190"/>
      <c r="CF102" s="190"/>
      <c r="CG102" s="190"/>
      <c r="CH102" s="190"/>
      <c r="CI102" s="190"/>
      <c r="CJ102" s="190"/>
      <c r="CK102" s="190"/>
      <c r="CL102" s="190"/>
      <c r="CM102" s="190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1345</v>
      </c>
      <c r="C103" s="72" t="s">
        <v>1361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8" t="s">
        <v>1356</v>
      </c>
      <c r="U103" s="85" t="s">
        <v>1354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0"/>
      <c r="BV103" s="190"/>
      <c r="BW103" s="190"/>
      <c r="BX103" s="190"/>
      <c r="BY103" s="190"/>
      <c r="BZ103" s="190"/>
      <c r="CA103" s="190"/>
      <c r="CB103" s="190"/>
      <c r="CC103" s="190"/>
      <c r="CD103" s="190"/>
      <c r="CE103" s="190"/>
      <c r="CF103" s="190"/>
      <c r="CG103" s="190"/>
      <c r="CH103" s="190"/>
      <c r="CI103" s="190"/>
      <c r="CJ103" s="190"/>
      <c r="CK103" s="190"/>
      <c r="CL103" s="190"/>
      <c r="CM103" s="190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1346</v>
      </c>
      <c r="C104" s="72" t="s">
        <v>1362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8" t="s">
        <v>1356</v>
      </c>
      <c r="U104" s="85" t="s">
        <v>1354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0"/>
      <c r="BV104" s="190"/>
      <c r="BW104" s="190"/>
      <c r="BX104" s="190"/>
      <c r="BY104" s="190"/>
      <c r="BZ104" s="190"/>
      <c r="CA104" s="190"/>
      <c r="CB104" s="190"/>
      <c r="CC104" s="190"/>
      <c r="CD104" s="190"/>
      <c r="CE104" s="190"/>
      <c r="CF104" s="190"/>
      <c r="CG104" s="190"/>
      <c r="CH104" s="190"/>
      <c r="CI104" s="190"/>
      <c r="CJ104" s="190"/>
      <c r="CK104" s="190"/>
      <c r="CL104" s="190"/>
      <c r="CM104" s="190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1347</v>
      </c>
      <c r="C105" s="72" t="s">
        <v>1363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8" t="s">
        <v>1356</v>
      </c>
      <c r="U105" s="85" t="s">
        <v>1354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0"/>
      <c r="BV105" s="190"/>
      <c r="BW105" s="190"/>
      <c r="BX105" s="190"/>
      <c r="BY105" s="190"/>
      <c r="BZ105" s="190"/>
      <c r="CA105" s="190"/>
      <c r="CB105" s="190"/>
      <c r="CC105" s="190"/>
      <c r="CD105" s="190"/>
      <c r="CE105" s="190"/>
      <c r="CF105" s="190"/>
      <c r="CG105" s="190"/>
      <c r="CH105" s="190"/>
      <c r="CI105" s="190"/>
      <c r="CJ105" s="190"/>
      <c r="CK105" s="190"/>
      <c r="CL105" s="190"/>
      <c r="CM105" s="190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1348</v>
      </c>
      <c r="C106" s="72" t="s">
        <v>1364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8" t="s">
        <v>1357</v>
      </c>
      <c r="U106" s="85" t="s">
        <v>1354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0"/>
      <c r="BV106" s="190"/>
      <c r="BW106" s="190"/>
      <c r="BX106" s="190"/>
      <c r="BY106" s="190"/>
      <c r="BZ106" s="190"/>
      <c r="CA106" s="190"/>
      <c r="CB106" s="190"/>
      <c r="CC106" s="190"/>
      <c r="CD106" s="190"/>
      <c r="CE106" s="190"/>
      <c r="CF106" s="190"/>
      <c r="CG106" s="190"/>
      <c r="CH106" s="190"/>
      <c r="CI106" s="190"/>
      <c r="CJ106" s="190"/>
      <c r="CK106" s="190"/>
      <c r="CL106" s="190"/>
      <c r="CM106" s="190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1349</v>
      </c>
      <c r="C107" s="72" t="s">
        <v>1375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1354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0"/>
      <c r="BV107" s="190"/>
      <c r="BW107" s="190"/>
      <c r="BX107" s="190"/>
      <c r="BY107" s="190"/>
      <c r="BZ107" s="190"/>
      <c r="CA107" s="190"/>
      <c r="CB107" s="190"/>
      <c r="CC107" s="190"/>
      <c r="CD107" s="190"/>
      <c r="CE107" s="190"/>
      <c r="CF107" s="190"/>
      <c r="CG107" s="190"/>
      <c r="CH107" s="190"/>
      <c r="CI107" s="190"/>
      <c r="CJ107" s="190"/>
      <c r="CK107" s="190"/>
      <c r="CL107" s="190"/>
      <c r="CM107" s="190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400</v>
      </c>
      <c r="C108" s="62" t="s">
        <v>401</v>
      </c>
      <c r="E108" s="97"/>
      <c r="U108" s="106" t="s">
        <v>402</v>
      </c>
      <c r="V108" s="191">
        <v>5000</v>
      </c>
      <c r="W108" s="190">
        <v>4000</v>
      </c>
      <c r="X108" s="190"/>
      <c r="Y108" s="190"/>
      <c r="Z108" s="191">
        <v>100000</v>
      </c>
      <c r="AA108" s="190"/>
      <c r="AB108" s="190">
        <v>2000</v>
      </c>
      <c r="AC108" s="190"/>
      <c r="AD108" s="190"/>
      <c r="AE108" s="190"/>
      <c r="AF108" s="190"/>
      <c r="AG108" s="192"/>
      <c r="AH108" s="190"/>
      <c r="AI108" s="190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403</v>
      </c>
      <c r="C109" s="62" t="s">
        <v>404</v>
      </c>
      <c r="E109" s="97"/>
      <c r="U109" s="106" t="s">
        <v>405</v>
      </c>
      <c r="V109" s="191">
        <v>7500</v>
      </c>
      <c r="W109" s="190">
        <v>6000</v>
      </c>
      <c r="X109" s="190"/>
      <c r="Y109" s="190"/>
      <c r="Z109" s="191">
        <v>150000</v>
      </c>
      <c r="AA109" s="190"/>
      <c r="AB109" s="190">
        <v>3000</v>
      </c>
      <c r="AC109" s="190"/>
      <c r="AD109" s="190"/>
      <c r="AE109" s="190"/>
      <c r="AF109" s="190"/>
      <c r="AG109" s="192"/>
      <c r="AH109" s="190"/>
      <c r="AI109" s="190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406</v>
      </c>
      <c r="C110" s="98" t="s">
        <v>407</v>
      </c>
      <c r="E110" s="97"/>
      <c r="S110" s="107"/>
      <c r="U110" s="106" t="s">
        <v>408</v>
      </c>
      <c r="V110" s="191">
        <v>12500</v>
      </c>
      <c r="W110" s="190">
        <v>10000</v>
      </c>
      <c r="X110" s="190"/>
      <c r="Y110" s="190"/>
      <c r="Z110" s="191">
        <v>250000</v>
      </c>
      <c r="AA110" s="190"/>
      <c r="AB110" s="190">
        <v>5000</v>
      </c>
      <c r="AC110" s="190"/>
      <c r="AD110" s="190"/>
      <c r="AE110" s="190"/>
      <c r="AF110" s="190"/>
      <c r="AG110" s="192"/>
      <c r="AH110" s="190"/>
      <c r="AI110" s="190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409</v>
      </c>
      <c r="C111" s="98" t="s">
        <v>410</v>
      </c>
      <c r="E111" s="97"/>
      <c r="S111" s="107"/>
      <c r="U111" s="106" t="s">
        <v>411</v>
      </c>
      <c r="V111" s="191">
        <v>21250</v>
      </c>
      <c r="W111" s="190">
        <v>17000</v>
      </c>
      <c r="X111" s="190"/>
      <c r="Y111" s="190"/>
      <c r="Z111" s="191">
        <v>425000</v>
      </c>
      <c r="AA111" s="190"/>
      <c r="AB111" s="190">
        <v>8500</v>
      </c>
      <c r="AC111" s="190"/>
      <c r="AD111" s="190"/>
      <c r="AE111" s="190"/>
      <c r="AF111" s="190"/>
      <c r="AG111" s="192"/>
      <c r="AH111" s="190"/>
      <c r="AI111" s="190"/>
      <c r="AJ111" s="190">
        <v>18</v>
      </c>
      <c r="AK111" s="190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412</v>
      </c>
      <c r="C112" s="98" t="s">
        <v>413</v>
      </c>
      <c r="E112" s="97"/>
      <c r="S112" s="107"/>
      <c r="U112" s="106" t="s">
        <v>414</v>
      </c>
      <c r="V112" s="191">
        <v>33750</v>
      </c>
      <c r="W112" s="190">
        <v>27000</v>
      </c>
      <c r="X112" s="190"/>
      <c r="Y112" s="190"/>
      <c r="Z112" s="191">
        <v>675000</v>
      </c>
      <c r="AA112" s="190"/>
      <c r="AB112" s="190">
        <v>13500</v>
      </c>
      <c r="AC112" s="190"/>
      <c r="AD112" s="190"/>
      <c r="AE112" s="190"/>
      <c r="AF112" s="190"/>
      <c r="AG112" s="192"/>
      <c r="AH112" s="190"/>
      <c r="AI112" s="190"/>
      <c r="AJ112" s="190">
        <v>18</v>
      </c>
      <c r="AK112" s="190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415</v>
      </c>
      <c r="C113" s="72" t="s">
        <v>416</v>
      </c>
      <c r="E113" s="97"/>
      <c r="F113" s="99"/>
      <c r="S113" s="107"/>
      <c r="U113" s="106" t="s">
        <v>417</v>
      </c>
      <c r="V113" s="191">
        <v>50000</v>
      </c>
      <c r="W113" s="190">
        <v>40000</v>
      </c>
      <c r="X113" s="190"/>
      <c r="Y113" s="190"/>
      <c r="Z113" s="191">
        <v>1000000</v>
      </c>
      <c r="AA113" s="190"/>
      <c r="AB113" s="190">
        <v>20000</v>
      </c>
      <c r="AC113" s="190"/>
      <c r="AD113" s="190"/>
      <c r="AE113" s="190"/>
      <c r="AF113" s="190"/>
      <c r="AG113" s="192"/>
      <c r="AH113" s="190"/>
      <c r="AI113" s="190"/>
      <c r="AJ113" s="190">
        <v>18</v>
      </c>
      <c r="AK113" s="190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418</v>
      </c>
      <c r="C114" s="72" t="s">
        <v>419</v>
      </c>
      <c r="E114" s="97"/>
      <c r="F114" s="99"/>
      <c r="S114" s="107"/>
      <c r="U114" s="106" t="s">
        <v>420</v>
      </c>
      <c r="V114" s="191">
        <v>72500</v>
      </c>
      <c r="W114" s="190">
        <v>58000</v>
      </c>
      <c r="X114" s="190"/>
      <c r="Y114" s="190"/>
      <c r="Z114" s="191">
        <v>1450000</v>
      </c>
      <c r="AA114" s="190"/>
      <c r="AB114" s="190">
        <v>29000</v>
      </c>
      <c r="AC114" s="190"/>
      <c r="AD114" s="190"/>
      <c r="AE114" s="190"/>
      <c r="AF114" s="190"/>
      <c r="AG114" s="192"/>
      <c r="AH114" s="190"/>
      <c r="AI114" s="190"/>
      <c r="AJ114" s="190">
        <v>24</v>
      </c>
      <c r="AK114" s="190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421</v>
      </c>
      <c r="C115" s="72" t="s">
        <v>422</v>
      </c>
      <c r="E115" s="100"/>
      <c r="F115" s="99"/>
      <c r="S115" s="107"/>
      <c r="U115" s="106" t="s">
        <v>423</v>
      </c>
      <c r="V115" s="191">
        <v>102500</v>
      </c>
      <c r="W115" s="190">
        <v>82000</v>
      </c>
      <c r="X115" s="190"/>
      <c r="Y115" s="190"/>
      <c r="Z115" s="191">
        <v>2050000</v>
      </c>
      <c r="AA115" s="190"/>
      <c r="AB115" s="190">
        <v>41000</v>
      </c>
      <c r="AC115" s="190"/>
      <c r="AD115" s="190"/>
      <c r="AE115" s="190"/>
      <c r="AF115" s="190"/>
      <c r="AG115" s="192"/>
      <c r="AH115" s="190"/>
      <c r="AI115" s="190"/>
      <c r="AJ115" s="190">
        <v>24</v>
      </c>
      <c r="AK115" s="190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424</v>
      </c>
      <c r="C116" s="72" t="s">
        <v>425</v>
      </c>
      <c r="E116" s="100"/>
      <c r="F116" s="99"/>
      <c r="S116" s="107"/>
      <c r="U116" s="106" t="s">
        <v>426</v>
      </c>
      <c r="V116" s="191">
        <v>141250</v>
      </c>
      <c r="W116" s="190">
        <v>113000</v>
      </c>
      <c r="X116" s="190"/>
      <c r="Y116" s="190"/>
      <c r="Z116" s="191">
        <v>2825000</v>
      </c>
      <c r="AA116" s="190"/>
      <c r="AB116" s="190">
        <v>56500</v>
      </c>
      <c r="AC116" s="190"/>
      <c r="AD116" s="190"/>
      <c r="AE116" s="190"/>
      <c r="AF116" s="190"/>
      <c r="AG116" s="192"/>
      <c r="AH116" s="190"/>
      <c r="AI116" s="190"/>
      <c r="AJ116" s="190">
        <v>24</v>
      </c>
      <c r="AK116" s="190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427</v>
      </c>
      <c r="C117" s="72" t="s">
        <v>1394</v>
      </c>
      <c r="E117" s="100"/>
      <c r="F117" s="99"/>
      <c r="S117" s="107"/>
      <c r="U117" s="106" t="s">
        <v>429</v>
      </c>
      <c r="V117" s="191">
        <v>191250</v>
      </c>
      <c r="W117" s="190">
        <v>153000</v>
      </c>
      <c r="X117" s="190"/>
      <c r="Y117" s="190"/>
      <c r="Z117" s="191">
        <v>3825000</v>
      </c>
      <c r="AA117" s="190"/>
      <c r="AB117" s="190">
        <v>76500</v>
      </c>
      <c r="AC117" s="190"/>
      <c r="AD117" s="190"/>
      <c r="AE117" s="190"/>
      <c r="AF117" s="190"/>
      <c r="AG117" s="192"/>
      <c r="AH117" s="190"/>
      <c r="AI117" s="190"/>
      <c r="AJ117" s="190">
        <v>36</v>
      </c>
      <c r="AK117" s="190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1390</v>
      </c>
      <c r="C118" s="187" t="s">
        <v>1395</v>
      </c>
      <c r="E118" s="97"/>
      <c r="F118" s="99"/>
      <c r="S118" s="107"/>
      <c r="U118" s="106" t="s">
        <v>420</v>
      </c>
      <c r="V118" s="191">
        <v>250000</v>
      </c>
      <c r="W118" s="190">
        <v>200000</v>
      </c>
      <c r="X118" s="190"/>
      <c r="Y118" s="190"/>
      <c r="Z118" s="191">
        <v>5000000</v>
      </c>
      <c r="AA118" s="190"/>
      <c r="AB118" s="190">
        <v>100000</v>
      </c>
      <c r="AC118" s="190"/>
      <c r="AD118" s="190"/>
      <c r="AE118" s="190"/>
      <c r="AF118" s="190"/>
      <c r="AG118" s="192"/>
      <c r="AH118" s="190"/>
      <c r="AI118" s="190"/>
      <c r="AJ118" s="190">
        <v>36</v>
      </c>
      <c r="AK118" s="190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1391</v>
      </c>
      <c r="C119" s="187" t="s">
        <v>1396</v>
      </c>
      <c r="E119" s="100"/>
      <c r="F119" s="99"/>
      <c r="S119" s="107"/>
      <c r="U119" s="106" t="s">
        <v>423</v>
      </c>
      <c r="V119" s="191">
        <v>312500</v>
      </c>
      <c r="W119" s="190">
        <v>250000</v>
      </c>
      <c r="X119" s="190"/>
      <c r="Y119" s="190"/>
      <c r="Z119" s="191">
        <v>6250000</v>
      </c>
      <c r="AA119" s="190"/>
      <c r="AB119" s="190">
        <v>125000</v>
      </c>
      <c r="AC119" s="190"/>
      <c r="AD119" s="190"/>
      <c r="AE119" s="190"/>
      <c r="AF119" s="190"/>
      <c r="AG119" s="192"/>
      <c r="AH119" s="190"/>
      <c r="AI119" s="190"/>
      <c r="AJ119" s="190">
        <v>36</v>
      </c>
      <c r="AK119" s="190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1392</v>
      </c>
      <c r="C120" s="187" t="s">
        <v>1397</v>
      </c>
      <c r="E120" s="100"/>
      <c r="F120" s="99"/>
      <c r="S120" s="107"/>
      <c r="U120" s="106" t="s">
        <v>426</v>
      </c>
      <c r="V120" s="191">
        <v>382500</v>
      </c>
      <c r="W120" s="190">
        <v>306000</v>
      </c>
      <c r="X120" s="190"/>
      <c r="Y120" s="190"/>
      <c r="Z120" s="191">
        <v>7650000</v>
      </c>
      <c r="AA120" s="190"/>
      <c r="AB120" s="190">
        <v>153000</v>
      </c>
      <c r="AC120" s="190"/>
      <c r="AD120" s="190"/>
      <c r="AE120" s="190"/>
      <c r="AF120" s="190"/>
      <c r="AG120" s="192"/>
      <c r="AH120" s="190"/>
      <c r="AI120" s="190"/>
      <c r="AJ120" s="190">
        <v>48</v>
      </c>
      <c r="AK120" s="190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1393</v>
      </c>
      <c r="C121" s="187" t="s">
        <v>1398</v>
      </c>
      <c r="E121" s="100"/>
      <c r="F121" s="99"/>
      <c r="S121" s="107"/>
      <c r="U121" s="106" t="s">
        <v>429</v>
      </c>
      <c r="V121" s="191">
        <v>462500</v>
      </c>
      <c r="W121" s="190">
        <v>370000</v>
      </c>
      <c r="X121" s="190"/>
      <c r="Y121" s="190"/>
      <c r="Z121" s="191">
        <v>9250000</v>
      </c>
      <c r="AA121" s="190"/>
      <c r="AB121" s="190">
        <v>185000</v>
      </c>
      <c r="AC121" s="190"/>
      <c r="AD121" s="190"/>
      <c r="AE121" s="190"/>
      <c r="AF121" s="190"/>
      <c r="AG121" s="192"/>
      <c r="AH121" s="190"/>
      <c r="AI121" s="190"/>
      <c r="AJ121" s="190">
        <v>48</v>
      </c>
      <c r="AK121" s="190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430</v>
      </c>
      <c r="C122" s="62" t="s">
        <v>431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432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433</v>
      </c>
      <c r="C123" s="62" t="s">
        <v>434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435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436</v>
      </c>
      <c r="C124" s="98" t="s">
        <v>437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438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439</v>
      </c>
      <c r="C125" s="98" t="s">
        <v>440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441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442</v>
      </c>
      <c r="C126" s="98" t="s">
        <v>443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444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445</v>
      </c>
      <c r="C127" s="72" t="s">
        <v>446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447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448</v>
      </c>
      <c r="C128" s="72" t="s">
        <v>449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450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451</v>
      </c>
      <c r="C129" s="72" t="s">
        <v>452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453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454</v>
      </c>
      <c r="C130" s="72" t="s">
        <v>455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456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457</v>
      </c>
      <c r="C131" s="72" t="s">
        <v>458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459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460</v>
      </c>
      <c r="C132" s="62" t="s">
        <v>401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461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462</v>
      </c>
      <c r="C133" s="62" t="s">
        <v>404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463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464</v>
      </c>
      <c r="C134" s="98" t="s">
        <v>407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465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466</v>
      </c>
      <c r="C135" s="98" t="s">
        <v>410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467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468</v>
      </c>
      <c r="C136" s="98" t="s">
        <v>413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469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470</v>
      </c>
      <c r="C137" s="72" t="s">
        <v>416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471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472</v>
      </c>
      <c r="C138" s="72" t="s">
        <v>419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473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474</v>
      </c>
      <c r="C139" s="72" t="s">
        <v>422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475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476</v>
      </c>
      <c r="C140" s="72" t="s">
        <v>425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477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478</v>
      </c>
      <c r="C141" s="72" t="s">
        <v>428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479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480</v>
      </c>
      <c r="C142" s="102" t="s">
        <v>481</v>
      </c>
      <c r="T142" s="108" t="s">
        <v>482</v>
      </c>
      <c r="U142" s="85" t="s">
        <v>483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484</v>
      </c>
      <c r="C143" s="101" t="s">
        <v>485</v>
      </c>
      <c r="T143" s="101" t="s">
        <v>486</v>
      </c>
      <c r="U143" s="85" t="s">
        <v>487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488</v>
      </c>
      <c r="C144" s="101" t="s">
        <v>489</v>
      </c>
      <c r="T144" s="108" t="s">
        <v>490</v>
      </c>
      <c r="U144" s="85" t="s">
        <v>491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492</v>
      </c>
      <c r="C145" s="101" t="s">
        <v>493</v>
      </c>
      <c r="T145" s="108" t="s">
        <v>494</v>
      </c>
      <c r="U145" s="85" t="s">
        <v>495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496</v>
      </c>
      <c r="C146" s="101" t="s">
        <v>497</v>
      </c>
      <c r="T146" s="108" t="s">
        <v>494</v>
      </c>
      <c r="U146" s="85" t="s">
        <v>498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499</v>
      </c>
      <c r="C147" s="102" t="s">
        <v>500</v>
      </c>
      <c r="T147" s="108" t="s">
        <v>482</v>
      </c>
      <c r="U147" s="85" t="s">
        <v>501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502</v>
      </c>
      <c r="C148" s="101" t="s">
        <v>503</v>
      </c>
      <c r="T148" s="101" t="s">
        <v>504</v>
      </c>
      <c r="U148" s="85" t="s">
        <v>505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506</v>
      </c>
      <c r="C149" s="101" t="s">
        <v>507</v>
      </c>
      <c r="T149" s="101" t="s">
        <v>508</v>
      </c>
      <c r="U149" s="85" t="s">
        <v>509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510</v>
      </c>
      <c r="C150" s="101" t="s">
        <v>511</v>
      </c>
      <c r="T150" s="101" t="s">
        <v>512</v>
      </c>
      <c r="U150" s="116" t="s">
        <v>513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514</v>
      </c>
      <c r="C151" s="101" t="s">
        <v>515</v>
      </c>
      <c r="T151" s="101"/>
      <c r="U151" s="85" t="s">
        <v>509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516</v>
      </c>
      <c r="C152" s="101" t="s">
        <v>503</v>
      </c>
      <c r="T152" s="101" t="s">
        <v>517</v>
      </c>
      <c r="U152" s="85" t="s">
        <v>505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518</v>
      </c>
      <c r="C153" s="9" t="s">
        <v>519</v>
      </c>
      <c r="T153" s="9" t="s">
        <v>520</v>
      </c>
      <c r="U153" s="85" t="s">
        <v>509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521</v>
      </c>
      <c r="C154" s="101" t="s">
        <v>511</v>
      </c>
      <c r="T154" s="101" t="s">
        <v>522</v>
      </c>
      <c r="U154" s="116" t="s">
        <v>513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523</v>
      </c>
      <c r="C155" s="101" t="s">
        <v>515</v>
      </c>
      <c r="T155" s="101"/>
      <c r="U155" s="85" t="s">
        <v>509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1330</v>
      </c>
      <c r="C156" s="101" t="s">
        <v>1351</v>
      </c>
      <c r="T156" s="187" t="s">
        <v>1373</v>
      </c>
      <c r="U156" s="186" t="s">
        <v>1332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1331</v>
      </c>
      <c r="C157" s="101" t="s">
        <v>1334</v>
      </c>
      <c r="T157" s="187" t="s">
        <v>1377</v>
      </c>
      <c r="U157" s="186" t="s">
        <v>1333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524</v>
      </c>
      <c r="C158" s="101" t="s">
        <v>525</v>
      </c>
      <c r="T158" s="117" t="s">
        <v>1384</v>
      </c>
      <c r="U158" s="85" t="s">
        <v>526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527</v>
      </c>
      <c r="C159" s="101" t="s">
        <v>528</v>
      </c>
      <c r="T159" s="9" t="s">
        <v>1385</v>
      </c>
      <c r="U159" s="85" t="s">
        <v>529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530</v>
      </c>
      <c r="C160" s="101" t="s">
        <v>531</v>
      </c>
      <c r="T160" s="9" t="s">
        <v>1386</v>
      </c>
      <c r="U160" s="85" t="s">
        <v>532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533</v>
      </c>
      <c r="C161" s="111" t="s">
        <v>534</v>
      </c>
      <c r="T161" s="118" t="s">
        <v>535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536</v>
      </c>
      <c r="C162" s="101" t="s">
        <v>537</v>
      </c>
      <c r="T162" s="119" t="s">
        <v>538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221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539</v>
      </c>
      <c r="C163" s="101" t="s">
        <v>540</v>
      </c>
      <c r="T163" s="119" t="s">
        <v>541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222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542</v>
      </c>
      <c r="C164" s="101" t="s">
        <v>543</v>
      </c>
      <c r="T164" s="119" t="s">
        <v>544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223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545</v>
      </c>
      <c r="C165" s="101" t="s">
        <v>546</v>
      </c>
      <c r="T165" s="119" t="s">
        <v>547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231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548</v>
      </c>
      <c r="C166" s="101" t="s">
        <v>549</v>
      </c>
      <c r="T166" s="119" t="s">
        <v>550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232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551</v>
      </c>
      <c r="C167" s="79" t="s">
        <v>552</v>
      </c>
      <c r="T167" s="9" t="s">
        <v>553</v>
      </c>
      <c r="U167" s="116" t="s">
        <v>554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231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555</v>
      </c>
      <c r="C168" s="79" t="s">
        <v>556</v>
      </c>
      <c r="T168" s="9" t="s">
        <v>557</v>
      </c>
      <c r="U168" s="116" t="s">
        <v>554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558</v>
      </c>
      <c r="C169" s="112" t="s">
        <v>559</v>
      </c>
      <c r="T169" s="9" t="s">
        <v>560</v>
      </c>
      <c r="U169" s="116" t="s">
        <v>561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562</v>
      </c>
      <c r="C170" s="112" t="s">
        <v>563</v>
      </c>
      <c r="T170" s="9" t="s">
        <v>564</v>
      </c>
      <c r="U170" s="116" t="s">
        <v>565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566</v>
      </c>
      <c r="C171" s="112" t="s">
        <v>567</v>
      </c>
      <c r="T171" s="9" t="s">
        <v>568</v>
      </c>
      <c r="U171" s="116" t="s">
        <v>569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570</v>
      </c>
      <c r="C172" s="112" t="s">
        <v>571</v>
      </c>
      <c r="T172" s="9" t="s">
        <v>572</v>
      </c>
      <c r="U172" s="116" t="s">
        <v>573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574</v>
      </c>
      <c r="C173" s="9" t="s">
        <v>1324</v>
      </c>
      <c r="T173" s="9" t="s">
        <v>1325</v>
      </c>
      <c r="U173" s="116" t="s">
        <v>575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234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576</v>
      </c>
      <c r="C174" s="113" t="s">
        <v>577</v>
      </c>
      <c r="T174" s="9" t="s">
        <v>1326</v>
      </c>
      <c r="U174" s="116" t="s">
        <v>578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235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579</v>
      </c>
      <c r="C175" s="113" t="s">
        <v>580</v>
      </c>
      <c r="T175" s="9" t="s">
        <v>1327</v>
      </c>
      <c r="U175" s="116" t="s">
        <v>581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235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582</v>
      </c>
      <c r="C176" s="113" t="s">
        <v>583</v>
      </c>
      <c r="T176" s="9" t="s">
        <v>1328</v>
      </c>
      <c r="U176" s="116" t="s">
        <v>584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236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585</v>
      </c>
      <c r="C177" s="113" t="s">
        <v>586</v>
      </c>
      <c r="T177" s="9" t="s">
        <v>1329</v>
      </c>
      <c r="U177" s="116" t="s">
        <v>587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237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588</v>
      </c>
      <c r="C178" s="101" t="s">
        <v>589</v>
      </c>
      <c r="T178" s="118" t="s">
        <v>590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236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591</v>
      </c>
      <c r="C179" s="22" t="s">
        <v>592</v>
      </c>
      <c r="T179" s="61" t="s">
        <v>593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231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594</v>
      </c>
      <c r="C180" s="61" t="s">
        <v>595</v>
      </c>
      <c r="T180" s="61" t="s">
        <v>596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597</v>
      </c>
      <c r="C181" s="22" t="s">
        <v>598</v>
      </c>
      <c r="T181" s="61" t="s">
        <v>599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600</v>
      </c>
      <c r="C182" s="22" t="s">
        <v>601</v>
      </c>
      <c r="T182" s="61" t="s">
        <v>602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603</v>
      </c>
      <c r="C183" s="22" t="s">
        <v>604</v>
      </c>
      <c r="T183" s="61" t="s">
        <v>605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606</v>
      </c>
      <c r="C184" s="22" t="s">
        <v>607</v>
      </c>
      <c r="T184" s="61" t="s">
        <v>608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609</v>
      </c>
      <c r="C185" s="22" t="s">
        <v>610</v>
      </c>
      <c r="T185" s="61" t="s">
        <v>611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612</v>
      </c>
      <c r="C186" s="22" t="s">
        <v>613</v>
      </c>
      <c r="T186" s="61" t="s">
        <v>614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615</v>
      </c>
      <c r="C187" s="22" t="s">
        <v>616</v>
      </c>
      <c r="T187" s="61" t="s">
        <v>617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618</v>
      </c>
      <c r="C188" s="114" t="s">
        <v>619</v>
      </c>
      <c r="T188" s="61" t="s">
        <v>620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621</v>
      </c>
      <c r="C189" s="22" t="s">
        <v>622</v>
      </c>
      <c r="T189" s="61" t="s">
        <v>623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624</v>
      </c>
      <c r="C190" s="22" t="s">
        <v>625</v>
      </c>
      <c r="T190" s="61" t="s">
        <v>626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627</v>
      </c>
      <c r="C191" s="61" t="s">
        <v>628</v>
      </c>
      <c r="T191" s="61" t="s">
        <v>629</v>
      </c>
      <c r="U191" s="85" t="s">
        <v>630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631</v>
      </c>
      <c r="C192" s="22" t="s">
        <v>632</v>
      </c>
      <c r="T192" s="61" t="s">
        <v>633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634</v>
      </c>
      <c r="C193" s="22" t="s">
        <v>635</v>
      </c>
      <c r="T193" s="61" t="s">
        <v>636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637</v>
      </c>
      <c r="C194" s="95" t="s">
        <v>638</v>
      </c>
      <c r="T194" s="61" t="s">
        <v>639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263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640</v>
      </c>
      <c r="C195" s="22" t="s">
        <v>641</v>
      </c>
      <c r="T195" s="61" t="s">
        <v>642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270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643</v>
      </c>
      <c r="C196" s="22" t="s">
        <v>644</v>
      </c>
      <c r="T196" s="61" t="s">
        <v>645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271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646</v>
      </c>
      <c r="C197" s="95" t="s">
        <v>647</v>
      </c>
      <c r="T197" s="61" t="s">
        <v>648</v>
      </c>
      <c r="U197" s="85" t="s">
        <v>649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272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650</v>
      </c>
      <c r="C198" s="95" t="s">
        <v>651</v>
      </c>
      <c r="T198" s="61" t="s">
        <v>652</v>
      </c>
      <c r="U198" s="85" t="s">
        <v>653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276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654</v>
      </c>
      <c r="C199" s="95" t="s">
        <v>655</v>
      </c>
      <c r="T199" s="61" t="s">
        <v>656</v>
      </c>
      <c r="U199" s="85" t="s">
        <v>657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658</v>
      </c>
      <c r="C200" s="61" t="s">
        <v>659</v>
      </c>
      <c r="T200" s="61" t="s">
        <v>660</v>
      </c>
      <c r="U200" s="85" t="s">
        <v>661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662</v>
      </c>
      <c r="C201" s="61" t="s">
        <v>663</v>
      </c>
      <c r="T201" s="61" t="s">
        <v>629</v>
      </c>
      <c r="U201" s="85" t="s">
        <v>487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664</v>
      </c>
      <c r="C202" s="61" t="s">
        <v>665</v>
      </c>
      <c r="T202" s="61" t="s">
        <v>666</v>
      </c>
      <c r="U202" s="85" t="s">
        <v>667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668</v>
      </c>
      <c r="C203" s="61" t="s">
        <v>669</v>
      </c>
      <c r="T203" s="61" t="s">
        <v>1408</v>
      </c>
      <c r="U203" s="85" t="s">
        <v>670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671</v>
      </c>
      <c r="C204" s="61" t="s">
        <v>659</v>
      </c>
      <c r="T204" s="61" t="s">
        <v>660</v>
      </c>
      <c r="U204" s="85" t="s">
        <v>661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672</v>
      </c>
      <c r="C205" s="22" t="s">
        <v>673</v>
      </c>
      <c r="T205" s="61" t="s">
        <v>674</v>
      </c>
      <c r="U205" s="85" t="str">
        <f t="shared" ref="U205:U224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675</v>
      </c>
      <c r="C206" s="95" t="s">
        <v>676</v>
      </c>
      <c r="T206" s="61" t="s">
        <v>677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273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678</v>
      </c>
      <c r="C207" s="22" t="s">
        <v>679</v>
      </c>
      <c r="T207" s="61" t="s">
        <v>680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274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681</v>
      </c>
      <c r="C208" s="22" t="s">
        <v>682</v>
      </c>
      <c r="T208" s="61" t="s">
        <v>683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275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684</v>
      </c>
      <c r="C209" s="22" t="s">
        <v>685</v>
      </c>
      <c r="T209" s="61" t="s">
        <v>686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271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687</v>
      </c>
      <c r="C210" s="95" t="s">
        <v>688</v>
      </c>
      <c r="T210" s="61" t="s">
        <v>689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 t="shared" ref="CR210:CR215" si="3526"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277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7">IF(V210="","","|n"&amp;DB$2&amp;"+"&amp;V210&amp;DB$1)</f>
        <v/>
      </c>
      <c r="DC210" s="71" t="str">
        <f t="shared" si="3527"/>
        <v/>
      </c>
      <c r="DD210" s="71" t="str">
        <f t="shared" si="3527"/>
        <v/>
      </c>
      <c r="DE210" s="71" t="str">
        <f t="shared" si="3527"/>
        <v/>
      </c>
      <c r="DF210" s="71" t="str">
        <f t="shared" si="3527"/>
        <v/>
      </c>
      <c r="DG210" s="71" t="str">
        <f t="shared" si="3527"/>
        <v/>
      </c>
      <c r="DH210" s="71" t="str">
        <f t="shared" si="3527"/>
        <v/>
      </c>
      <c r="DI210" s="71" t="str">
        <f t="shared" si="3527"/>
        <v/>
      </c>
      <c r="DJ210" s="71" t="str">
        <f t="shared" si="3527"/>
        <v/>
      </c>
      <c r="DK210" s="71" t="str">
        <f t="shared" si="3527"/>
        <v/>
      </c>
      <c r="DL210" s="71" t="str">
        <f t="shared" si="3527"/>
        <v/>
      </c>
      <c r="DM210" s="71" t="str">
        <f t="shared" si="3527"/>
        <v/>
      </c>
      <c r="DN210" s="71" t="str">
        <f t="shared" si="3527"/>
        <v/>
      </c>
      <c r="DO210" s="71" t="str">
        <f t="shared" si="3527"/>
        <v/>
      </c>
      <c r="DP210" s="71" t="str">
        <f t="shared" si="3527"/>
        <v/>
      </c>
      <c r="DQ210" s="71" t="str">
        <f t="shared" si="3527"/>
        <v/>
      </c>
      <c r="DR210" s="71" t="str">
        <f t="shared" si="3527"/>
        <v/>
      </c>
      <c r="DS210" s="71" t="str">
        <f t="shared" si="3527"/>
        <v/>
      </c>
      <c r="DT210" s="71" t="str">
        <f t="shared" si="3527"/>
        <v/>
      </c>
      <c r="DU210" s="71" t="str">
        <f t="shared" si="3527"/>
        <v/>
      </c>
      <c r="DV210" s="71" t="str">
        <f t="shared" si="3527"/>
        <v/>
      </c>
      <c r="DW210" s="71" t="str">
        <f t="shared" si="3527"/>
        <v/>
      </c>
      <c r="DX210" s="71" t="str">
        <f t="shared" si="3527"/>
        <v/>
      </c>
      <c r="DY210" s="71" t="str">
        <f t="shared" si="3527"/>
        <v/>
      </c>
      <c r="DZ210" s="71" t="str">
        <f t="shared" si="3527"/>
        <v/>
      </c>
      <c r="EA210" s="71" t="str">
        <f t="shared" si="3527"/>
        <v/>
      </c>
      <c r="EB210" s="71" t="str">
        <f t="shared" si="3527"/>
        <v/>
      </c>
      <c r="EC210" s="71" t="str">
        <f t="shared" si="3527"/>
        <v/>
      </c>
      <c r="ED210" s="71" t="str">
        <f t="shared" si="3527"/>
        <v/>
      </c>
      <c r="EE210" s="71" t="str">
        <f t="shared" si="3527"/>
        <v/>
      </c>
      <c r="EF210" s="71" t="str">
        <f t="shared" si="3527"/>
        <v/>
      </c>
      <c r="EG210" s="71" t="str">
        <f t="shared" si="3527"/>
        <v/>
      </c>
      <c r="EH210" s="71" t="str">
        <f t="shared" si="3527"/>
        <v/>
      </c>
      <c r="EI210" s="71" t="str">
        <f t="shared" si="3527"/>
        <v/>
      </c>
      <c r="EJ210" s="71" t="str">
        <f t="shared" si="3527"/>
        <v/>
      </c>
      <c r="EK210" s="71" t="str">
        <f t="shared" si="3527"/>
        <v/>
      </c>
      <c r="EL210" s="71" t="str">
        <f t="shared" si="3527"/>
        <v/>
      </c>
      <c r="EM210" s="71" t="str">
        <f t="shared" si="3527"/>
        <v/>
      </c>
      <c r="EN210" s="71" t="str">
        <f t="shared" si="3527"/>
        <v/>
      </c>
      <c r="EO210" s="71" t="str">
        <f t="shared" si="3527"/>
        <v/>
      </c>
      <c r="EP210" s="71" t="str">
        <f t="shared" si="3527"/>
        <v/>
      </c>
      <c r="EQ210" s="71" t="str">
        <f t="shared" si="3527"/>
        <v/>
      </c>
      <c r="ER210" s="71" t="str">
        <f t="shared" si="3527"/>
        <v/>
      </c>
      <c r="ES210" s="71" t="str">
        <f t="shared" si="3527"/>
        <v/>
      </c>
      <c r="ET210" s="71" t="str">
        <f t="shared" si="3527"/>
        <v/>
      </c>
      <c r="EU210" s="71" t="str">
        <f t="shared" si="3527"/>
        <v/>
      </c>
      <c r="EV210" s="71" t="str">
        <f t="shared" si="3527"/>
        <v/>
      </c>
      <c r="EW210" s="71" t="str">
        <f t="shared" si="3527"/>
        <v/>
      </c>
      <c r="EX210" s="71" t="str">
        <f t="shared" si="3527"/>
        <v/>
      </c>
      <c r="EY210" s="71" t="str">
        <f t="shared" si="3527"/>
        <v/>
      </c>
      <c r="EZ210" s="71" t="str">
        <f t="shared" si="3527"/>
        <v/>
      </c>
      <c r="FA210" s="71" t="str">
        <f t="shared" si="3527"/>
        <v/>
      </c>
      <c r="FB210" s="71" t="str">
        <f t="shared" si="3527"/>
        <v/>
      </c>
      <c r="FC210" s="71" t="str">
        <f t="shared" si="3527"/>
        <v/>
      </c>
      <c r="FD210" s="71" t="str">
        <f t="shared" si="3527"/>
        <v/>
      </c>
      <c r="FE210" s="71" t="str">
        <f t="shared" si="3527"/>
        <v/>
      </c>
      <c r="FF210" s="71" t="str">
        <f t="shared" si="3527"/>
        <v/>
      </c>
      <c r="FG210" s="71" t="str">
        <f t="shared" si="3527"/>
        <v/>
      </c>
      <c r="FH210" s="71" t="str">
        <f t="shared" si="3527"/>
        <v/>
      </c>
      <c r="FI210" s="71" t="str">
        <f t="shared" si="3527"/>
        <v/>
      </c>
      <c r="FJ210" s="71" t="str">
        <f t="shared" si="3527"/>
        <v/>
      </c>
      <c r="FK210" s="71" t="str">
        <f t="shared" si="3527"/>
        <v/>
      </c>
      <c r="FL210" s="71" t="str">
        <f t="shared" si="3527"/>
        <v/>
      </c>
      <c r="FM210" s="71" t="str">
        <f t="shared" si="3527"/>
        <v/>
      </c>
      <c r="FN210" s="71" t="str">
        <f t="shared" ref="FN210:FS210" si="3528">IF(CH210="","","|n"&amp;FN$2&amp;"+"&amp;CH210&amp;FN$1)</f>
        <v/>
      </c>
      <c r="FO210" s="71" t="str">
        <f t="shared" si="3528"/>
        <v/>
      </c>
      <c r="FP210" s="71" t="str">
        <f t="shared" si="3528"/>
        <v/>
      </c>
      <c r="FQ210" s="71" t="str">
        <f t="shared" si="3528"/>
        <v/>
      </c>
      <c r="FR210" s="71" t="str">
        <f t="shared" si="3528"/>
        <v/>
      </c>
      <c r="FS210" s="71" t="str">
        <f t="shared" si="3528"/>
        <v/>
      </c>
    </row>
    <row r="211" spans="1:175" ht="16.5">
      <c r="A211" s="101"/>
      <c r="B211" s="114" t="s">
        <v>690</v>
      </c>
      <c r="C211" s="22" t="s">
        <v>691</v>
      </c>
      <c r="T211" s="61" t="s">
        <v>692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 t="shared" si="3526"/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9">IF(V211="","","|n"&amp;DB$2&amp;"+"&amp;V211&amp;DB$1)</f>
        <v/>
      </c>
      <c r="DC211" s="71" t="str">
        <f t="shared" si="3529"/>
        <v/>
      </c>
      <c r="DD211" s="71" t="str">
        <f t="shared" si="3529"/>
        <v/>
      </c>
      <c r="DE211" s="71" t="str">
        <f t="shared" si="3529"/>
        <v/>
      </c>
      <c r="DF211" s="71" t="str">
        <f t="shared" si="3529"/>
        <v/>
      </c>
      <c r="DG211" s="71" t="str">
        <f t="shared" si="3529"/>
        <v/>
      </c>
      <c r="DH211" s="71" t="str">
        <f t="shared" si="3529"/>
        <v/>
      </c>
      <c r="DI211" s="71" t="str">
        <f t="shared" si="3529"/>
        <v/>
      </c>
      <c r="DJ211" s="71" t="str">
        <f t="shared" si="3529"/>
        <v/>
      </c>
      <c r="DK211" s="71" t="str">
        <f t="shared" si="3529"/>
        <v/>
      </c>
      <c r="DL211" s="71" t="str">
        <f t="shared" si="3529"/>
        <v/>
      </c>
      <c r="DM211" s="71" t="str">
        <f t="shared" si="3529"/>
        <v/>
      </c>
      <c r="DN211" s="71" t="str">
        <f t="shared" si="3529"/>
        <v/>
      </c>
      <c r="DO211" s="71" t="str">
        <f t="shared" si="3529"/>
        <v/>
      </c>
      <c r="DP211" s="71" t="str">
        <f t="shared" si="3529"/>
        <v/>
      </c>
      <c r="DQ211" s="71" t="str">
        <f t="shared" si="3529"/>
        <v/>
      </c>
      <c r="DR211" s="71" t="str">
        <f t="shared" si="3529"/>
        <v/>
      </c>
      <c r="DS211" s="71" t="str">
        <f t="shared" si="3529"/>
        <v/>
      </c>
      <c r="DT211" s="71" t="str">
        <f t="shared" si="3529"/>
        <v/>
      </c>
      <c r="DU211" s="71" t="str">
        <f t="shared" si="3529"/>
        <v/>
      </c>
      <c r="DV211" s="71" t="str">
        <f t="shared" si="3529"/>
        <v/>
      </c>
      <c r="DW211" s="71" t="str">
        <f t="shared" si="3529"/>
        <v/>
      </c>
      <c r="DX211" s="71" t="str">
        <f t="shared" si="3529"/>
        <v/>
      </c>
      <c r="DY211" s="71" t="str">
        <f t="shared" si="3529"/>
        <v/>
      </c>
      <c r="DZ211" s="71" t="str">
        <f t="shared" si="3529"/>
        <v/>
      </c>
      <c r="EA211" s="71" t="str">
        <f t="shared" si="3529"/>
        <v/>
      </c>
      <c r="EB211" s="71" t="str">
        <f t="shared" si="3529"/>
        <v/>
      </c>
      <c r="EC211" s="71" t="str">
        <f t="shared" si="3529"/>
        <v/>
      </c>
      <c r="ED211" s="71" t="str">
        <f t="shared" si="3529"/>
        <v/>
      </c>
      <c r="EE211" s="71" t="str">
        <f t="shared" si="3529"/>
        <v/>
      </c>
      <c r="EF211" s="71" t="str">
        <f t="shared" si="3529"/>
        <v/>
      </c>
      <c r="EG211" s="71" t="str">
        <f t="shared" si="3529"/>
        <v/>
      </c>
      <c r="EH211" s="71" t="str">
        <f t="shared" si="3529"/>
        <v/>
      </c>
      <c r="EI211" s="71" t="str">
        <f t="shared" si="3529"/>
        <v/>
      </c>
      <c r="EJ211" s="71" t="str">
        <f t="shared" si="3529"/>
        <v/>
      </c>
      <c r="EK211" s="71" t="str">
        <f t="shared" si="3529"/>
        <v/>
      </c>
      <c r="EL211" s="71" t="str">
        <f t="shared" si="3529"/>
        <v/>
      </c>
      <c r="EM211" s="71" t="str">
        <f t="shared" si="3529"/>
        <v/>
      </c>
      <c r="EN211" s="71" t="str">
        <f t="shared" si="3529"/>
        <v/>
      </c>
      <c r="EO211" s="71" t="str">
        <f t="shared" si="3529"/>
        <v/>
      </c>
      <c r="EP211" s="71" t="str">
        <f t="shared" si="3529"/>
        <v/>
      </c>
      <c r="EQ211" s="71" t="str">
        <f t="shared" si="3529"/>
        <v/>
      </c>
      <c r="ER211" s="71" t="str">
        <f t="shared" si="3529"/>
        <v/>
      </c>
      <c r="ES211" s="71" t="str">
        <f t="shared" si="3529"/>
        <v/>
      </c>
      <c r="ET211" s="71" t="str">
        <f t="shared" si="3529"/>
        <v/>
      </c>
      <c r="EU211" s="71" t="str">
        <f t="shared" si="3529"/>
        <v/>
      </c>
      <c r="EV211" s="71" t="str">
        <f t="shared" si="3529"/>
        <v/>
      </c>
      <c r="EW211" s="71" t="str">
        <f t="shared" si="3529"/>
        <v/>
      </c>
      <c r="EX211" s="71" t="str">
        <f t="shared" si="3529"/>
        <v/>
      </c>
      <c r="EY211" s="71" t="str">
        <f t="shared" si="3529"/>
        <v/>
      </c>
      <c r="EZ211" s="71" t="str">
        <f t="shared" si="3529"/>
        <v/>
      </c>
      <c r="FA211" s="71" t="str">
        <f t="shared" si="3529"/>
        <v/>
      </c>
      <c r="FB211" s="71" t="str">
        <f t="shared" si="3529"/>
        <v/>
      </c>
      <c r="FC211" s="71" t="str">
        <f t="shared" si="3529"/>
        <v/>
      </c>
      <c r="FD211" s="71" t="str">
        <f t="shared" si="3529"/>
        <v/>
      </c>
      <c r="FE211" s="71" t="str">
        <f t="shared" si="3529"/>
        <v/>
      </c>
      <c r="FF211" s="71" t="str">
        <f t="shared" si="3529"/>
        <v/>
      </c>
      <c r="FG211" s="71" t="str">
        <f t="shared" si="3529"/>
        <v/>
      </c>
      <c r="FH211" s="71" t="str">
        <f t="shared" si="3529"/>
        <v/>
      </c>
      <c r="FI211" s="71" t="str">
        <f t="shared" si="3529"/>
        <v/>
      </c>
      <c r="FJ211" s="71" t="str">
        <f t="shared" si="3529"/>
        <v/>
      </c>
      <c r="FK211" s="71" t="str">
        <f t="shared" si="3529"/>
        <v/>
      </c>
      <c r="FL211" s="71" t="str">
        <f t="shared" si="3529"/>
        <v/>
      </c>
      <c r="FM211" s="71" t="str">
        <f t="shared" si="3529"/>
        <v/>
      </c>
      <c r="FN211" s="71" t="str">
        <f t="shared" ref="FN211:FS211" si="3530">IF(CH211="","","|n"&amp;FN$2&amp;"+"&amp;CH211&amp;FN$1)</f>
        <v/>
      </c>
      <c r="FO211" s="71" t="str">
        <f t="shared" si="3530"/>
        <v/>
      </c>
      <c r="FP211" s="71" t="str">
        <f t="shared" si="3530"/>
        <v/>
      </c>
      <c r="FQ211" s="71" t="str">
        <f t="shared" si="3530"/>
        <v/>
      </c>
      <c r="FR211" s="71" t="str">
        <f t="shared" si="3530"/>
        <v/>
      </c>
      <c r="FS211" s="71" t="str">
        <f t="shared" si="3530"/>
        <v/>
      </c>
    </row>
    <row r="212" spans="1:175" ht="16.5">
      <c r="A212" s="101"/>
      <c r="B212" s="101" t="s">
        <v>693</v>
      </c>
      <c r="C212" s="22" t="s">
        <v>694</v>
      </c>
      <c r="T212" s="61" t="s">
        <v>695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 t="shared" si="3526"/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4" si="3531">IF(V212="","","|n"&amp;DB$2&amp;"+"&amp;V212&amp;DB$1)</f>
        <v/>
      </c>
      <c r="DC212" s="71" t="str">
        <f t="shared" si="3531"/>
        <v/>
      </c>
      <c r="DD212" s="71" t="str">
        <f t="shared" si="3531"/>
        <v/>
      </c>
      <c r="DE212" s="71" t="str">
        <f t="shared" si="3531"/>
        <v/>
      </c>
      <c r="DF212" s="71" t="str">
        <f t="shared" si="3531"/>
        <v/>
      </c>
      <c r="DG212" s="71" t="str">
        <f t="shared" si="3531"/>
        <v/>
      </c>
      <c r="DH212" s="71" t="str">
        <f t="shared" si="3531"/>
        <v/>
      </c>
      <c r="DI212" s="71" t="str">
        <f t="shared" si="3531"/>
        <v/>
      </c>
      <c r="DJ212" s="71" t="str">
        <f t="shared" si="3531"/>
        <v/>
      </c>
      <c r="DK212" s="71" t="str">
        <f t="shared" si="3531"/>
        <v/>
      </c>
      <c r="DL212" s="71" t="str">
        <f t="shared" si="3531"/>
        <v/>
      </c>
      <c r="DM212" s="71" t="str">
        <f t="shared" si="3531"/>
        <v/>
      </c>
      <c r="DN212" s="71" t="str">
        <f t="shared" si="3531"/>
        <v/>
      </c>
      <c r="DO212" s="71" t="str">
        <f t="shared" si="3531"/>
        <v/>
      </c>
      <c r="DP212" s="71" t="str">
        <f t="shared" si="3531"/>
        <v/>
      </c>
      <c r="DQ212" s="71" t="str">
        <f t="shared" si="3531"/>
        <v/>
      </c>
      <c r="DR212" s="71" t="str">
        <f t="shared" si="3531"/>
        <v/>
      </c>
      <c r="DS212" s="71" t="str">
        <f t="shared" si="3531"/>
        <v/>
      </c>
      <c r="DT212" s="71" t="str">
        <f t="shared" si="3531"/>
        <v/>
      </c>
      <c r="DU212" s="71" t="str">
        <f t="shared" si="3531"/>
        <v/>
      </c>
      <c r="DV212" s="71" t="str">
        <f t="shared" si="3531"/>
        <v/>
      </c>
      <c r="DW212" s="71" t="str">
        <f t="shared" si="3531"/>
        <v/>
      </c>
      <c r="DX212" s="71" t="str">
        <f t="shared" si="3531"/>
        <v/>
      </c>
      <c r="DY212" s="71" t="str">
        <f t="shared" si="3531"/>
        <v/>
      </c>
      <c r="DZ212" s="71" t="str">
        <f t="shared" si="3531"/>
        <v/>
      </c>
      <c r="EA212" s="71" t="str">
        <f t="shared" si="3531"/>
        <v/>
      </c>
      <c r="EB212" s="71" t="str">
        <f t="shared" si="3531"/>
        <v/>
      </c>
      <c r="EC212" s="71" t="str">
        <f t="shared" si="3531"/>
        <v/>
      </c>
      <c r="ED212" s="71" t="str">
        <f t="shared" si="3531"/>
        <v/>
      </c>
      <c r="EE212" s="71" t="str">
        <f t="shared" si="3531"/>
        <v/>
      </c>
      <c r="EF212" s="71" t="str">
        <f t="shared" si="3531"/>
        <v/>
      </c>
      <c r="EG212" s="71" t="str">
        <f t="shared" si="3531"/>
        <v/>
      </c>
      <c r="EH212" s="71" t="str">
        <f t="shared" si="3531"/>
        <v/>
      </c>
      <c r="EI212" s="71" t="str">
        <f t="shared" si="3531"/>
        <v/>
      </c>
      <c r="EJ212" s="71" t="str">
        <f t="shared" si="3531"/>
        <v/>
      </c>
      <c r="EK212" s="71" t="str">
        <f t="shared" si="3531"/>
        <v/>
      </c>
      <c r="EL212" s="71" t="str">
        <f t="shared" si="3531"/>
        <v/>
      </c>
      <c r="EM212" s="71" t="str">
        <f t="shared" si="3531"/>
        <v/>
      </c>
      <c r="EN212" s="71" t="str">
        <f t="shared" si="3531"/>
        <v/>
      </c>
      <c r="EO212" s="71" t="str">
        <f t="shared" si="3531"/>
        <v/>
      </c>
      <c r="EP212" s="71" t="str">
        <f t="shared" si="3531"/>
        <v/>
      </c>
      <c r="EQ212" s="71" t="str">
        <f t="shared" si="3531"/>
        <v/>
      </c>
      <c r="ER212" s="71" t="str">
        <f t="shared" si="3531"/>
        <v/>
      </c>
      <c r="ES212" s="71" t="str">
        <f t="shared" si="3531"/>
        <v/>
      </c>
      <c r="ET212" s="71" t="str">
        <f t="shared" si="3531"/>
        <v/>
      </c>
      <c r="EU212" s="71" t="str">
        <f t="shared" si="3531"/>
        <v/>
      </c>
      <c r="EV212" s="71" t="str">
        <f t="shared" si="3531"/>
        <v/>
      </c>
      <c r="EW212" s="71" t="str">
        <f t="shared" si="3531"/>
        <v/>
      </c>
      <c r="EX212" s="71" t="str">
        <f t="shared" si="3531"/>
        <v/>
      </c>
      <c r="EY212" s="71" t="str">
        <f t="shared" si="3531"/>
        <v/>
      </c>
      <c r="EZ212" s="71" t="str">
        <f t="shared" si="3531"/>
        <v/>
      </c>
      <c r="FA212" s="71" t="str">
        <f t="shared" si="3531"/>
        <v/>
      </c>
      <c r="FB212" s="71" t="str">
        <f t="shared" si="3531"/>
        <v/>
      </c>
      <c r="FC212" s="71" t="str">
        <f t="shared" si="3531"/>
        <v/>
      </c>
      <c r="FD212" s="71" t="str">
        <f t="shared" si="3531"/>
        <v/>
      </c>
      <c r="FE212" s="71" t="str">
        <f t="shared" si="3531"/>
        <v/>
      </c>
      <c r="FF212" s="71" t="str">
        <f t="shared" si="3531"/>
        <v/>
      </c>
      <c r="FG212" s="71" t="str">
        <f t="shared" si="3531"/>
        <v/>
      </c>
      <c r="FH212" s="71" t="str">
        <f t="shared" si="3531"/>
        <v/>
      </c>
      <c r="FI212" s="71" t="str">
        <f t="shared" si="3531"/>
        <v/>
      </c>
      <c r="FJ212" s="71" t="str">
        <f t="shared" si="3531"/>
        <v/>
      </c>
      <c r="FK212" s="71" t="str">
        <f t="shared" si="3531"/>
        <v/>
      </c>
      <c r="FL212" s="71" t="str">
        <f t="shared" si="3531"/>
        <v/>
      </c>
      <c r="FM212" s="71" t="str">
        <f t="shared" si="3531"/>
        <v/>
      </c>
      <c r="FN212" s="71" t="str">
        <f t="shared" ref="FN212:FS214" si="3532">IF(CH212="","","|n"&amp;FN$2&amp;"+"&amp;CH212&amp;FN$1)</f>
        <v/>
      </c>
      <c r="FO212" s="71" t="str">
        <f t="shared" si="3532"/>
        <v/>
      </c>
      <c r="FP212" s="71" t="str">
        <f t="shared" si="3532"/>
        <v/>
      </c>
      <c r="FQ212" s="71" t="str">
        <f t="shared" si="3532"/>
        <v/>
      </c>
      <c r="FR212" s="71" t="str">
        <f t="shared" si="3532"/>
        <v/>
      </c>
      <c r="FS212" s="71" t="str">
        <f t="shared" si="3532"/>
        <v/>
      </c>
    </row>
    <row r="213" spans="1:175" ht="16.5">
      <c r="A213" s="101"/>
      <c r="B213" s="101" t="s">
        <v>1743</v>
      </c>
      <c r="C213" s="95" t="s">
        <v>1746</v>
      </c>
      <c r="T213" s="61" t="s">
        <v>1749</v>
      </c>
      <c r="U213" s="85" t="str">
        <f t="shared" ref="U213:U217" si="3533">"ReplaceableTextures\\CommandButtons\\BTN"&amp;B213&amp;".blp"</f>
        <v>ReplaceableTextures\\CommandButtons\\BTNIN41.blp</v>
      </c>
      <c r="CN213" s="70" t="str">
        <f t="shared" ref="CN213:CN217" si="3534">"InitUnitState('"&amp;B213&amp;"',"&amp;V213&amp;","&amp;W213&amp;","&amp;X213&amp;","&amp;Y213&amp;","&amp;Z213&amp;","&amp;AA213&amp;","&amp;AB213&amp;","&amp;AC213&amp;","&amp;AD213&amp;","&amp;AE213&amp;")"</f>
        <v>InitUnitState('IN41',,,,,,,,,,)</v>
      </c>
      <c r="CO213" s="70" t="str">
        <f t="shared" ref="CO213:CO217" si="3535">"InitUnitNormal('"&amp;B213&amp;"',"&amp;AF213&amp;","&amp;AG213&amp;","&amp;AH213&amp;","&amp;AI213&amp;","&amp;AJ213&amp;","&amp;AK213&amp;","&amp;AL213&amp;","&amp;AM213&amp;","&amp;AN213&amp;","&amp;AO213&amp;")"</f>
        <v>InitUnitNormal('IN41',,,,,,,,,,)</v>
      </c>
      <c r="CP213" s="70" t="str">
        <f t="shared" ref="CP213:CP217" si="3536">"InitUnitMagic('"&amp;B213&amp;"',"&amp;AP213&amp;","&amp;AQ213&amp;","&amp;AR213&amp;","&amp;AS213&amp;","&amp;AT213&amp;","&amp;AU213&amp;","&amp;AV213&amp;","&amp;AW213&amp;","&amp;BI213&amp;","&amp;BJ213&amp;")"</f>
        <v>InitUnitMagic('IN41',,,,,,,,,,)</v>
      </c>
      <c r="CQ213" s="70" t="str">
        <f t="shared" ref="CQ213:CQ217" si="3537">"InitUnitAdd('"&amp;B213&amp;"',"&amp;BK213&amp;","&amp;BL213&amp;","&amp;BM213&amp;","&amp;BN213&amp;","&amp;BO213&amp;","&amp;BP213&amp;","&amp;BQ213&amp;","&amp;BR213&amp;","&amp;BS213&amp;","&amp;BT213&amp;")"</f>
        <v>InitUnitAdd('IN41',,,,,,,,,,)</v>
      </c>
      <c r="CR213" s="70" t="str">
        <f t="shared" si="3526"/>
        <v>InitEquipData('IN41',,"",,,,,'','','','','','',"ReplaceableTextures\\CommandButtons\\BTN010.blp")</v>
      </c>
      <c r="CU213" s="95" t="str">
        <f t="shared" ref="CU213:CU217" si="3538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:CV217" si="3539">T213</f>
        <v>经验值|Cffffc926+20000|r</v>
      </c>
      <c r="CW213" s="60"/>
      <c r="CX213" s="60"/>
      <c r="CY213" s="60"/>
      <c r="CZ213" s="60"/>
      <c r="DA213" s="60"/>
      <c r="DB213" s="71" t="str">
        <f t="shared" si="3531"/>
        <v/>
      </c>
      <c r="DC213" s="71" t="str">
        <f t="shared" si="3531"/>
        <v/>
      </c>
      <c r="DD213" s="71" t="str">
        <f t="shared" si="3531"/>
        <v/>
      </c>
      <c r="DE213" s="71" t="str">
        <f t="shared" si="3531"/>
        <v/>
      </c>
      <c r="DF213" s="71" t="str">
        <f t="shared" si="3531"/>
        <v/>
      </c>
      <c r="DG213" s="71" t="str">
        <f t="shared" si="3531"/>
        <v/>
      </c>
      <c r="DH213" s="71" t="str">
        <f t="shared" si="3531"/>
        <v/>
      </c>
      <c r="DI213" s="71" t="str">
        <f t="shared" si="3531"/>
        <v/>
      </c>
      <c r="DJ213" s="71" t="str">
        <f t="shared" si="3531"/>
        <v/>
      </c>
      <c r="DK213" s="71" t="str">
        <f t="shared" si="3531"/>
        <v/>
      </c>
      <c r="DL213" s="71" t="str">
        <f t="shared" si="3531"/>
        <v/>
      </c>
      <c r="DM213" s="71" t="str">
        <f t="shared" si="3531"/>
        <v/>
      </c>
      <c r="DN213" s="71" t="str">
        <f t="shared" si="3531"/>
        <v/>
      </c>
      <c r="DO213" s="71" t="str">
        <f t="shared" si="3531"/>
        <v/>
      </c>
      <c r="DP213" s="71" t="str">
        <f t="shared" si="3531"/>
        <v/>
      </c>
      <c r="DQ213" s="71" t="str">
        <f t="shared" si="3531"/>
        <v/>
      </c>
      <c r="DR213" s="71" t="str">
        <f t="shared" si="3531"/>
        <v/>
      </c>
      <c r="DS213" s="71" t="str">
        <f t="shared" si="3531"/>
        <v/>
      </c>
      <c r="DT213" s="71" t="str">
        <f t="shared" si="3531"/>
        <v/>
      </c>
      <c r="DU213" s="71" t="str">
        <f t="shared" si="3531"/>
        <v/>
      </c>
      <c r="DV213" s="71" t="str">
        <f t="shared" si="3531"/>
        <v/>
      </c>
      <c r="DW213" s="71" t="str">
        <f t="shared" si="3531"/>
        <v/>
      </c>
      <c r="DX213" s="71" t="str">
        <f t="shared" si="3531"/>
        <v/>
      </c>
      <c r="DY213" s="71" t="str">
        <f t="shared" si="3531"/>
        <v/>
      </c>
      <c r="DZ213" s="71" t="str">
        <f t="shared" si="3531"/>
        <v/>
      </c>
      <c r="EA213" s="71" t="str">
        <f t="shared" si="3531"/>
        <v/>
      </c>
      <c r="EB213" s="71" t="str">
        <f t="shared" si="3531"/>
        <v/>
      </c>
      <c r="EC213" s="71" t="str">
        <f t="shared" si="3531"/>
        <v/>
      </c>
      <c r="ED213" s="71" t="str">
        <f t="shared" si="3531"/>
        <v/>
      </c>
      <c r="EE213" s="71" t="str">
        <f t="shared" si="3531"/>
        <v/>
      </c>
      <c r="EF213" s="71" t="str">
        <f t="shared" si="3531"/>
        <v/>
      </c>
      <c r="EG213" s="71" t="str">
        <f t="shared" si="3531"/>
        <v/>
      </c>
      <c r="EH213" s="71" t="str">
        <f t="shared" si="3531"/>
        <v/>
      </c>
      <c r="EI213" s="71" t="str">
        <f t="shared" si="3531"/>
        <v/>
      </c>
      <c r="EJ213" s="71" t="str">
        <f t="shared" si="3531"/>
        <v/>
      </c>
      <c r="EK213" s="71" t="str">
        <f t="shared" si="3531"/>
        <v/>
      </c>
      <c r="EL213" s="71" t="str">
        <f t="shared" si="3531"/>
        <v/>
      </c>
      <c r="EM213" s="71" t="str">
        <f t="shared" si="3531"/>
        <v/>
      </c>
      <c r="EN213" s="71" t="str">
        <f t="shared" si="3531"/>
        <v/>
      </c>
      <c r="EO213" s="71" t="str">
        <f t="shared" si="3531"/>
        <v/>
      </c>
      <c r="EP213" s="71" t="str">
        <f t="shared" si="3531"/>
        <v/>
      </c>
      <c r="EQ213" s="71" t="str">
        <f t="shared" si="3531"/>
        <v/>
      </c>
      <c r="ER213" s="71" t="str">
        <f t="shared" si="3531"/>
        <v/>
      </c>
      <c r="ES213" s="71" t="str">
        <f t="shared" si="3531"/>
        <v/>
      </c>
      <c r="ET213" s="71" t="str">
        <f t="shared" si="3531"/>
        <v/>
      </c>
      <c r="EU213" s="71" t="str">
        <f t="shared" si="3531"/>
        <v/>
      </c>
      <c r="EV213" s="71" t="str">
        <f t="shared" si="3531"/>
        <v/>
      </c>
      <c r="EW213" s="71" t="str">
        <f t="shared" si="3531"/>
        <v/>
      </c>
      <c r="EX213" s="71" t="str">
        <f t="shared" si="3531"/>
        <v/>
      </c>
      <c r="EY213" s="71" t="str">
        <f t="shared" si="3531"/>
        <v/>
      </c>
      <c r="EZ213" s="71" t="str">
        <f t="shared" si="3531"/>
        <v/>
      </c>
      <c r="FA213" s="71" t="str">
        <f t="shared" si="3531"/>
        <v/>
      </c>
      <c r="FB213" s="71" t="str">
        <f t="shared" si="3531"/>
        <v/>
      </c>
      <c r="FC213" s="71" t="str">
        <f t="shared" si="3531"/>
        <v/>
      </c>
      <c r="FD213" s="71" t="str">
        <f t="shared" si="3531"/>
        <v/>
      </c>
      <c r="FE213" s="71" t="str">
        <f t="shared" si="3531"/>
        <v/>
      </c>
      <c r="FF213" s="71" t="str">
        <f t="shared" si="3531"/>
        <v/>
      </c>
      <c r="FG213" s="71" t="str">
        <f t="shared" si="3531"/>
        <v/>
      </c>
      <c r="FH213" s="71" t="str">
        <f t="shared" si="3531"/>
        <v/>
      </c>
      <c r="FI213" s="71" t="str">
        <f t="shared" si="3531"/>
        <v/>
      </c>
      <c r="FJ213" s="71" t="str">
        <f t="shared" si="3531"/>
        <v/>
      </c>
      <c r="FK213" s="71" t="str">
        <f t="shared" si="3531"/>
        <v/>
      </c>
      <c r="FL213" s="71" t="str">
        <f t="shared" si="3531"/>
        <v/>
      </c>
      <c r="FM213" s="71" t="str">
        <f t="shared" si="3531"/>
        <v/>
      </c>
      <c r="FN213" s="71" t="str">
        <f t="shared" si="3532"/>
        <v/>
      </c>
      <c r="FO213" s="71" t="str">
        <f t="shared" si="3532"/>
        <v/>
      </c>
      <c r="FP213" s="71" t="str">
        <f t="shared" si="3532"/>
        <v/>
      </c>
      <c r="FQ213" s="71" t="str">
        <f t="shared" si="3532"/>
        <v/>
      </c>
      <c r="FR213" s="71" t="str">
        <f t="shared" si="3532"/>
        <v/>
      </c>
      <c r="FS213" s="71" t="str">
        <f t="shared" si="3532"/>
        <v/>
      </c>
    </row>
    <row r="214" spans="1:175" ht="16.5">
      <c r="A214" s="101"/>
      <c r="B214" s="101" t="s">
        <v>1744</v>
      </c>
      <c r="C214" s="22" t="s">
        <v>1747</v>
      </c>
      <c r="T214" s="61" t="s">
        <v>1750</v>
      </c>
      <c r="U214" s="85" t="str">
        <f t="shared" si="3533"/>
        <v>ReplaceableTextures\\CommandButtons\\BTNIN42.blp</v>
      </c>
      <c r="CN214" s="70" t="str">
        <f t="shared" si="3534"/>
        <v>InitUnitState('IN42',,,,,,,,,,)</v>
      </c>
      <c r="CO214" s="70" t="str">
        <f t="shared" si="3535"/>
        <v>InitUnitNormal('IN42',,,,,,,,,,)</v>
      </c>
      <c r="CP214" s="70" t="str">
        <f t="shared" si="3536"/>
        <v>InitUnitMagic('IN42',,,,,,,,,,)</v>
      </c>
      <c r="CQ214" s="70" t="str">
        <f t="shared" si="3537"/>
        <v>InitUnitAdd('IN42',,,,,,,,,,)</v>
      </c>
      <c r="CR214" s="70" t="str">
        <f t="shared" si="3526"/>
        <v>InitEquipData('IN42',,"",,,,,'','','','','','',"ReplaceableTextures\\CommandButtons\\BTN011.blp")</v>
      </c>
      <c r="CU214" s="95" t="str">
        <f t="shared" si="3538"/>
        <v>|n</v>
      </c>
      <c r="CV214" s="61" t="str">
        <f t="shared" si="3539"/>
        <v>经验值|Cffffc926+40000|r</v>
      </c>
      <c r="CW214" s="60"/>
      <c r="CX214" s="60"/>
      <c r="CY214" s="60"/>
      <c r="CZ214" s="60"/>
      <c r="DA214" s="60"/>
      <c r="DB214" s="71" t="str">
        <f t="shared" si="3531"/>
        <v/>
      </c>
      <c r="DC214" s="71" t="str">
        <f t="shared" si="3531"/>
        <v/>
      </c>
      <c r="DD214" s="71" t="str">
        <f t="shared" si="3531"/>
        <v/>
      </c>
      <c r="DE214" s="71" t="str">
        <f t="shared" si="3531"/>
        <v/>
      </c>
      <c r="DF214" s="71" t="str">
        <f t="shared" si="3531"/>
        <v/>
      </c>
      <c r="DG214" s="71" t="str">
        <f t="shared" si="3531"/>
        <v/>
      </c>
      <c r="DH214" s="71" t="str">
        <f t="shared" si="3531"/>
        <v/>
      </c>
      <c r="DI214" s="71" t="str">
        <f t="shared" si="3531"/>
        <v/>
      </c>
      <c r="DJ214" s="71" t="str">
        <f t="shared" si="3531"/>
        <v/>
      </c>
      <c r="DK214" s="71" t="str">
        <f t="shared" si="3531"/>
        <v/>
      </c>
      <c r="DL214" s="71" t="str">
        <f t="shared" si="3531"/>
        <v/>
      </c>
      <c r="DM214" s="71" t="str">
        <f t="shared" si="3531"/>
        <v/>
      </c>
      <c r="DN214" s="71" t="str">
        <f t="shared" si="3531"/>
        <v/>
      </c>
      <c r="DO214" s="71" t="str">
        <f t="shared" si="3531"/>
        <v/>
      </c>
      <c r="DP214" s="71" t="str">
        <f t="shared" si="3531"/>
        <v/>
      </c>
      <c r="DQ214" s="71" t="str">
        <f t="shared" si="3531"/>
        <v/>
      </c>
      <c r="DR214" s="71" t="str">
        <f t="shared" si="3531"/>
        <v/>
      </c>
      <c r="DS214" s="71" t="str">
        <f t="shared" si="3531"/>
        <v/>
      </c>
      <c r="DT214" s="71" t="str">
        <f t="shared" si="3531"/>
        <v/>
      </c>
      <c r="DU214" s="71" t="str">
        <f t="shared" si="3531"/>
        <v/>
      </c>
      <c r="DV214" s="71" t="str">
        <f t="shared" si="3531"/>
        <v/>
      </c>
      <c r="DW214" s="71" t="str">
        <f t="shared" si="3531"/>
        <v/>
      </c>
      <c r="DX214" s="71" t="str">
        <f t="shared" si="3531"/>
        <v/>
      </c>
      <c r="DY214" s="71" t="str">
        <f t="shared" si="3531"/>
        <v/>
      </c>
      <c r="DZ214" s="71" t="str">
        <f t="shared" si="3531"/>
        <v/>
      </c>
      <c r="EA214" s="71" t="str">
        <f t="shared" si="3531"/>
        <v/>
      </c>
      <c r="EB214" s="71" t="str">
        <f t="shared" si="3531"/>
        <v/>
      </c>
      <c r="EC214" s="71" t="str">
        <f t="shared" si="3531"/>
        <v/>
      </c>
      <c r="ED214" s="71" t="str">
        <f t="shared" si="3531"/>
        <v/>
      </c>
      <c r="EE214" s="71" t="str">
        <f t="shared" si="3531"/>
        <v/>
      </c>
      <c r="EF214" s="71" t="str">
        <f t="shared" si="3531"/>
        <v/>
      </c>
      <c r="EG214" s="71" t="str">
        <f t="shared" si="3531"/>
        <v/>
      </c>
      <c r="EH214" s="71" t="str">
        <f t="shared" si="3531"/>
        <v/>
      </c>
      <c r="EI214" s="71" t="str">
        <f t="shared" si="3531"/>
        <v/>
      </c>
      <c r="EJ214" s="71" t="str">
        <f t="shared" si="3531"/>
        <v/>
      </c>
      <c r="EK214" s="71" t="str">
        <f t="shared" si="3531"/>
        <v/>
      </c>
      <c r="EL214" s="71" t="str">
        <f t="shared" si="3531"/>
        <v/>
      </c>
      <c r="EM214" s="71" t="str">
        <f t="shared" si="3531"/>
        <v/>
      </c>
      <c r="EN214" s="71" t="str">
        <f t="shared" si="3531"/>
        <v/>
      </c>
      <c r="EO214" s="71" t="str">
        <f t="shared" si="3531"/>
        <v/>
      </c>
      <c r="EP214" s="71" t="str">
        <f t="shared" si="3531"/>
        <v/>
      </c>
      <c r="EQ214" s="71" t="str">
        <f t="shared" si="3531"/>
        <v/>
      </c>
      <c r="ER214" s="71" t="str">
        <f t="shared" si="3531"/>
        <v/>
      </c>
      <c r="ES214" s="71" t="str">
        <f t="shared" si="3531"/>
        <v/>
      </c>
      <c r="ET214" s="71" t="str">
        <f t="shared" si="3531"/>
        <v/>
      </c>
      <c r="EU214" s="71" t="str">
        <f t="shared" si="3531"/>
        <v/>
      </c>
      <c r="EV214" s="71" t="str">
        <f t="shared" si="3531"/>
        <v/>
      </c>
      <c r="EW214" s="71" t="str">
        <f t="shared" si="3531"/>
        <v/>
      </c>
      <c r="EX214" s="71" t="str">
        <f t="shared" si="3531"/>
        <v/>
      </c>
      <c r="EY214" s="71" t="str">
        <f t="shared" si="3531"/>
        <v/>
      </c>
      <c r="EZ214" s="71" t="str">
        <f t="shared" si="3531"/>
        <v/>
      </c>
      <c r="FA214" s="71" t="str">
        <f t="shared" si="3531"/>
        <v/>
      </c>
      <c r="FB214" s="71" t="str">
        <f t="shared" si="3531"/>
        <v/>
      </c>
      <c r="FC214" s="71" t="str">
        <f t="shared" si="3531"/>
        <v/>
      </c>
      <c r="FD214" s="71" t="str">
        <f t="shared" si="3531"/>
        <v/>
      </c>
      <c r="FE214" s="71" t="str">
        <f t="shared" si="3531"/>
        <v/>
      </c>
      <c r="FF214" s="71" t="str">
        <f t="shared" si="3531"/>
        <v/>
      </c>
      <c r="FG214" s="71" t="str">
        <f t="shared" si="3531"/>
        <v/>
      </c>
      <c r="FH214" s="71" t="str">
        <f t="shared" si="3531"/>
        <v/>
      </c>
      <c r="FI214" s="71" t="str">
        <f t="shared" si="3531"/>
        <v/>
      </c>
      <c r="FJ214" s="71" t="str">
        <f t="shared" si="3531"/>
        <v/>
      </c>
      <c r="FK214" s="71" t="str">
        <f t="shared" si="3531"/>
        <v/>
      </c>
      <c r="FL214" s="71" t="str">
        <f t="shared" si="3531"/>
        <v/>
      </c>
      <c r="FM214" s="71" t="str">
        <f t="shared" si="3531"/>
        <v/>
      </c>
      <c r="FN214" s="71" t="str">
        <f t="shared" si="3532"/>
        <v/>
      </c>
      <c r="FO214" s="71" t="str">
        <f t="shared" si="3532"/>
        <v/>
      </c>
      <c r="FP214" s="71" t="str">
        <f t="shared" si="3532"/>
        <v/>
      </c>
      <c r="FQ214" s="71" t="str">
        <f t="shared" si="3532"/>
        <v/>
      </c>
      <c r="FR214" s="71" t="str">
        <f t="shared" si="3532"/>
        <v/>
      </c>
      <c r="FS214" s="71" t="str">
        <f t="shared" si="3532"/>
        <v/>
      </c>
    </row>
    <row r="215" spans="1:175" ht="16.5">
      <c r="A215" s="101"/>
      <c r="B215" s="101" t="s">
        <v>1745</v>
      </c>
      <c r="C215" s="22" t="s">
        <v>1748</v>
      </c>
      <c r="T215" s="61" t="s">
        <v>1751</v>
      </c>
      <c r="U215" s="85" t="str">
        <f t="shared" si="3533"/>
        <v>ReplaceableTextures\\CommandButtons\\BTNIN43.blp</v>
      </c>
      <c r="CN215" s="70" t="str">
        <f t="shared" si="3534"/>
        <v>InitUnitState('IN43',,,,,,,,,,)</v>
      </c>
      <c r="CO215" s="70" t="str">
        <f t="shared" si="3535"/>
        <v>InitUnitNormal('IN43',,,,,,,,,,)</v>
      </c>
      <c r="CP215" s="70" t="str">
        <f t="shared" si="3536"/>
        <v>InitUnitMagic('IN43',,,,,,,,,,)</v>
      </c>
      <c r="CQ215" s="70" t="str">
        <f t="shared" si="3537"/>
        <v>InitUnitAdd('IN43',,,,,,,,,,)</v>
      </c>
      <c r="CR215" s="70" t="str">
        <f t="shared" si="3526"/>
        <v>InitEquipData('IN43',,"",,,,,'','','','','','',"ReplaceableTextures\\CommandButtons\\BTNIS11.blp")</v>
      </c>
      <c r="CU215" s="95" t="str">
        <f t="shared" si="3538"/>
        <v>|n</v>
      </c>
      <c r="CV215" s="61" t="str">
        <f t="shared" si="3539"/>
        <v>经验值|Cffffc926+80000|r</v>
      </c>
      <c r="CW215" s="60"/>
      <c r="CX215" s="60"/>
      <c r="CY215" s="60"/>
      <c r="CZ215" s="60"/>
      <c r="DA215" s="60"/>
      <c r="DB215" s="71" t="str">
        <f t="shared" ref="DB215:DB219" si="3540">IF(V215="","","|n"&amp;DB$2&amp;"+"&amp;V215&amp;DB$1)</f>
        <v/>
      </c>
      <c r="DC215" s="71" t="str">
        <f t="shared" ref="DC215:DC219" si="3541">IF(W215="","","|n"&amp;DC$2&amp;"+"&amp;W215&amp;DC$1)</f>
        <v/>
      </c>
      <c r="DD215" s="71" t="str">
        <f t="shared" ref="DD215:DD219" si="3542">IF(X215="","","|n"&amp;DD$2&amp;"+"&amp;X215&amp;DD$1)</f>
        <v/>
      </c>
      <c r="DE215" s="71" t="str">
        <f t="shared" ref="DE215:DE219" si="3543">IF(Y215="","","|n"&amp;DE$2&amp;"+"&amp;Y215&amp;DE$1)</f>
        <v/>
      </c>
      <c r="DF215" s="71" t="str">
        <f t="shared" ref="DF215:DF219" si="3544">IF(Z215="","","|n"&amp;DF$2&amp;"+"&amp;Z215&amp;DF$1)</f>
        <v/>
      </c>
      <c r="DG215" s="71" t="str">
        <f t="shared" ref="DG215:DG219" si="3545">IF(AA215="","","|n"&amp;DG$2&amp;"+"&amp;AA215&amp;DG$1)</f>
        <v/>
      </c>
      <c r="DH215" s="71" t="str">
        <f t="shared" ref="DH215:DH219" si="3546">IF(AB215="","","|n"&amp;DH$2&amp;"+"&amp;AB215&amp;DH$1)</f>
        <v/>
      </c>
      <c r="DI215" s="71" t="str">
        <f t="shared" ref="DI215:DI219" si="3547">IF(AC215="","","|n"&amp;DI$2&amp;"+"&amp;AC215&amp;DI$1)</f>
        <v/>
      </c>
      <c r="DJ215" s="71" t="str">
        <f t="shared" ref="DJ215:DJ219" si="3548">IF(AD215="","","|n"&amp;DJ$2&amp;"+"&amp;AD215&amp;DJ$1)</f>
        <v/>
      </c>
      <c r="DK215" s="71" t="str">
        <f t="shared" ref="DK215:DK219" si="3549">IF(AE215="","","|n"&amp;DK$2&amp;"+"&amp;AE215&amp;DK$1)</f>
        <v/>
      </c>
      <c r="DL215" s="71" t="str">
        <f t="shared" ref="DL215:DL219" si="3550">IF(AF215="","","|n"&amp;DL$2&amp;"+"&amp;AF215&amp;DL$1)</f>
        <v/>
      </c>
      <c r="DM215" s="71" t="str">
        <f t="shared" ref="DM215:DM219" si="3551">IF(AG215="","","|n"&amp;DM$2&amp;"+"&amp;AG215&amp;DM$1)</f>
        <v/>
      </c>
      <c r="DN215" s="71" t="str">
        <f t="shared" ref="DN215:DN219" si="3552">IF(AH215="","","|n"&amp;DN$2&amp;"+"&amp;AH215&amp;DN$1)</f>
        <v/>
      </c>
      <c r="DO215" s="71" t="str">
        <f t="shared" ref="DO215:DO219" si="3553">IF(AI215="","","|n"&amp;DO$2&amp;"+"&amp;AI215&amp;DO$1)</f>
        <v/>
      </c>
      <c r="DP215" s="71" t="str">
        <f t="shared" ref="DP215:DP219" si="3554">IF(AJ215="","","|n"&amp;DP$2&amp;"+"&amp;AJ215&amp;DP$1)</f>
        <v/>
      </c>
      <c r="DQ215" s="71" t="str">
        <f t="shared" ref="DQ215:DQ219" si="3555">IF(AK215="","","|n"&amp;DQ$2&amp;"+"&amp;AK215&amp;DQ$1)</f>
        <v/>
      </c>
      <c r="DR215" s="71" t="str">
        <f t="shared" ref="DR215:DR219" si="3556">IF(AL215="","","|n"&amp;DR$2&amp;"+"&amp;AL215&amp;DR$1)</f>
        <v/>
      </c>
      <c r="DS215" s="71" t="str">
        <f t="shared" ref="DS215:DS219" si="3557">IF(AM215="","","|n"&amp;DS$2&amp;"+"&amp;AM215&amp;DS$1)</f>
        <v/>
      </c>
      <c r="DT215" s="71" t="str">
        <f t="shared" ref="DT215:DT219" si="3558">IF(AN215="","","|n"&amp;DT$2&amp;"+"&amp;AN215&amp;DT$1)</f>
        <v/>
      </c>
      <c r="DU215" s="71" t="str">
        <f t="shared" ref="DU215:DU219" si="3559">IF(AO215="","","|n"&amp;DU$2&amp;"+"&amp;AO215&amp;DU$1)</f>
        <v/>
      </c>
      <c r="DV215" s="71" t="str">
        <f t="shared" ref="DV215:DV219" si="3560">IF(AP215="","","|n"&amp;DV$2&amp;"+"&amp;AP215&amp;DV$1)</f>
        <v/>
      </c>
      <c r="DW215" s="71" t="str">
        <f t="shared" ref="DW215:DW219" si="3561">IF(AQ215="","","|n"&amp;DW$2&amp;"+"&amp;AQ215&amp;DW$1)</f>
        <v/>
      </c>
      <c r="DX215" s="71" t="str">
        <f t="shared" ref="DX215:DX219" si="3562">IF(AR215="","","|n"&amp;DX$2&amp;"+"&amp;AR215&amp;DX$1)</f>
        <v/>
      </c>
      <c r="DY215" s="71" t="str">
        <f t="shared" ref="DY215:DY219" si="3563">IF(AS215="","","|n"&amp;DY$2&amp;"+"&amp;AS215&amp;DY$1)</f>
        <v/>
      </c>
      <c r="DZ215" s="71" t="str">
        <f t="shared" ref="DZ215:DZ219" si="3564">IF(AT215="","","|n"&amp;DZ$2&amp;"+"&amp;AT215&amp;DZ$1)</f>
        <v/>
      </c>
      <c r="EA215" s="71" t="str">
        <f t="shared" ref="EA215:EA219" si="3565">IF(AU215="","","|n"&amp;EA$2&amp;"+"&amp;AU215&amp;EA$1)</f>
        <v/>
      </c>
      <c r="EB215" s="71" t="str">
        <f t="shared" ref="EB215:EB219" si="3566">IF(AV215="","","|n"&amp;EB$2&amp;"+"&amp;AV215&amp;EB$1)</f>
        <v/>
      </c>
      <c r="EC215" s="71" t="str">
        <f t="shared" ref="EC215:EC219" si="3567">IF(AW215="","","|n"&amp;EC$2&amp;"+"&amp;AW215&amp;EC$1)</f>
        <v/>
      </c>
      <c r="ED215" s="71" t="str">
        <f t="shared" ref="ED215:ED219" si="3568">IF(AX215="","","|n"&amp;ED$2&amp;"+"&amp;AX215&amp;ED$1)</f>
        <v/>
      </c>
      <c r="EE215" s="71" t="str">
        <f t="shared" ref="EE215:EE219" si="3569">IF(AY215="","","|n"&amp;EE$2&amp;"+"&amp;AY215&amp;EE$1)</f>
        <v/>
      </c>
      <c r="EF215" s="71" t="str">
        <f t="shared" ref="EF215:EF219" si="3570">IF(AZ215="","","|n"&amp;EF$2&amp;"+"&amp;AZ215&amp;EF$1)</f>
        <v/>
      </c>
      <c r="EG215" s="71" t="str">
        <f t="shared" ref="EG215:EG219" si="3571">IF(BA215="","","|n"&amp;EG$2&amp;"+"&amp;BA215&amp;EG$1)</f>
        <v/>
      </c>
      <c r="EH215" s="71" t="str">
        <f t="shared" ref="EH215:EH219" si="3572">IF(BB215="","","|n"&amp;EH$2&amp;"+"&amp;BB215&amp;EH$1)</f>
        <v/>
      </c>
      <c r="EI215" s="71" t="str">
        <f t="shared" ref="EI215:EI219" si="3573">IF(BC215="","","|n"&amp;EI$2&amp;"+"&amp;BC215&amp;EI$1)</f>
        <v/>
      </c>
      <c r="EJ215" s="71" t="str">
        <f t="shared" ref="EJ215:EJ219" si="3574">IF(BD215="","","|n"&amp;EJ$2&amp;"+"&amp;BD215&amp;EJ$1)</f>
        <v/>
      </c>
      <c r="EK215" s="71" t="str">
        <f t="shared" ref="EK215:EK219" si="3575">IF(BE215="","","|n"&amp;EK$2&amp;"+"&amp;BE215&amp;EK$1)</f>
        <v/>
      </c>
      <c r="EL215" s="71" t="str">
        <f t="shared" ref="EL215:EL219" si="3576">IF(BF215="","","|n"&amp;EL$2&amp;"+"&amp;BF215&amp;EL$1)</f>
        <v/>
      </c>
      <c r="EM215" s="71" t="str">
        <f t="shared" ref="EM215:EM219" si="3577">IF(BG215="","","|n"&amp;EM$2&amp;"+"&amp;BG215&amp;EM$1)</f>
        <v/>
      </c>
      <c r="EN215" s="71" t="str">
        <f t="shared" ref="EN215:EN219" si="3578">IF(BH215="","","|n"&amp;EN$2&amp;"+"&amp;BH215&amp;EN$1)</f>
        <v/>
      </c>
      <c r="EO215" s="71" t="str">
        <f t="shared" ref="EO215:EO219" si="3579">IF(BI215="","","|n"&amp;EO$2&amp;"+"&amp;BI215&amp;EO$1)</f>
        <v/>
      </c>
      <c r="EP215" s="71" t="str">
        <f t="shared" ref="EP215:EP219" si="3580">IF(BJ215="","","|n"&amp;EP$2&amp;"+"&amp;BJ215&amp;EP$1)</f>
        <v/>
      </c>
      <c r="EQ215" s="71" t="str">
        <f t="shared" ref="EQ215:EQ219" si="3581">IF(BK215="","","|n"&amp;EQ$2&amp;"+"&amp;BK215&amp;EQ$1)</f>
        <v/>
      </c>
      <c r="ER215" s="71" t="str">
        <f t="shared" ref="ER215:ER219" si="3582">IF(BL215="","","|n"&amp;ER$2&amp;"+"&amp;BL215&amp;ER$1)</f>
        <v/>
      </c>
      <c r="ES215" s="71" t="str">
        <f t="shared" ref="ES215:ES219" si="3583">IF(BM215="","","|n"&amp;ES$2&amp;"+"&amp;BM215&amp;ES$1)</f>
        <v/>
      </c>
      <c r="ET215" s="71" t="str">
        <f t="shared" ref="ET215:ET219" si="3584">IF(BN215="","","|n"&amp;ET$2&amp;"+"&amp;BN215&amp;ET$1)</f>
        <v/>
      </c>
      <c r="EU215" s="71" t="str">
        <f t="shared" ref="EU215:EU219" si="3585">IF(BO215="","","|n"&amp;EU$2&amp;"+"&amp;BO215&amp;EU$1)</f>
        <v/>
      </c>
      <c r="EV215" s="71" t="str">
        <f t="shared" ref="EV215:EV219" si="3586">IF(BP215="","","|n"&amp;EV$2&amp;"+"&amp;BP215&amp;EV$1)</f>
        <v/>
      </c>
      <c r="EW215" s="71" t="str">
        <f t="shared" ref="EW215:EW219" si="3587">IF(BQ215="","","|n"&amp;EW$2&amp;"+"&amp;BQ215&amp;EW$1)</f>
        <v/>
      </c>
      <c r="EX215" s="71" t="str">
        <f t="shared" ref="EX215:EX219" si="3588">IF(BR215="","","|n"&amp;EX$2&amp;"+"&amp;BR215&amp;EX$1)</f>
        <v/>
      </c>
      <c r="EY215" s="71" t="str">
        <f t="shared" ref="EY215:EY219" si="3589">IF(BS215="","","|n"&amp;EY$2&amp;"+"&amp;BS215&amp;EY$1)</f>
        <v/>
      </c>
      <c r="EZ215" s="71" t="str">
        <f t="shared" ref="EZ215:EZ219" si="3590">IF(BT215="","","|n"&amp;EZ$2&amp;"+"&amp;BT215&amp;EZ$1)</f>
        <v/>
      </c>
      <c r="FA215" s="71" t="str">
        <f t="shared" ref="FA215:FA219" si="3591">IF(BU215="","","|n"&amp;FA$2&amp;"+"&amp;BU215&amp;FA$1)</f>
        <v/>
      </c>
      <c r="FB215" s="71" t="str">
        <f t="shared" ref="FB215:FB219" si="3592">IF(BV215="","","|n"&amp;FB$2&amp;"+"&amp;BV215&amp;FB$1)</f>
        <v/>
      </c>
      <c r="FC215" s="71" t="str">
        <f t="shared" ref="FC215:FC219" si="3593">IF(BW215="","","|n"&amp;FC$2&amp;"+"&amp;BW215&amp;FC$1)</f>
        <v/>
      </c>
      <c r="FD215" s="71" t="str">
        <f t="shared" ref="FD215:FD219" si="3594">IF(BX215="","","|n"&amp;FD$2&amp;"+"&amp;BX215&amp;FD$1)</f>
        <v/>
      </c>
      <c r="FE215" s="71" t="str">
        <f t="shared" ref="FE215:FE219" si="3595">IF(BY215="","","|n"&amp;FE$2&amp;"+"&amp;BY215&amp;FE$1)</f>
        <v/>
      </c>
      <c r="FF215" s="71" t="str">
        <f t="shared" ref="FF215:FF219" si="3596">IF(BZ215="","","|n"&amp;FF$2&amp;"+"&amp;BZ215&amp;FF$1)</f>
        <v/>
      </c>
      <c r="FG215" s="71" t="str">
        <f t="shared" ref="FG215:FG219" si="3597">IF(CA215="","","|n"&amp;FG$2&amp;"+"&amp;CA215&amp;FG$1)</f>
        <v/>
      </c>
      <c r="FH215" s="71" t="str">
        <f t="shared" ref="FH215:FH219" si="3598">IF(CB215="","","|n"&amp;FH$2&amp;"+"&amp;CB215&amp;FH$1)</f>
        <v/>
      </c>
      <c r="FI215" s="71" t="str">
        <f t="shared" ref="FI215:FI219" si="3599">IF(CC215="","","|n"&amp;FI$2&amp;"+"&amp;CC215&amp;FI$1)</f>
        <v/>
      </c>
      <c r="FJ215" s="71" t="str">
        <f t="shared" ref="FJ215:FJ219" si="3600">IF(CD215="","","|n"&amp;FJ$2&amp;"+"&amp;CD215&amp;FJ$1)</f>
        <v/>
      </c>
      <c r="FK215" s="71" t="str">
        <f t="shared" ref="FK215:FK219" si="3601">IF(CE215="","","|n"&amp;FK$2&amp;"+"&amp;CE215&amp;FK$1)</f>
        <v/>
      </c>
      <c r="FL215" s="71" t="str">
        <f t="shared" ref="FL215:FL219" si="3602">IF(CF215="","","|n"&amp;FL$2&amp;"+"&amp;CF215&amp;FL$1)</f>
        <v/>
      </c>
      <c r="FM215" s="71" t="str">
        <f t="shared" ref="FM215:FM219" si="3603">IF(CG215="","","|n"&amp;FM$2&amp;"+"&amp;CG215&amp;FM$1)</f>
        <v/>
      </c>
      <c r="FN215" s="71" t="str">
        <f t="shared" ref="FN215:FN219" si="3604">IF(CH215="","","|n"&amp;FN$2&amp;"+"&amp;CH215&amp;FN$1)</f>
        <v/>
      </c>
      <c r="FO215" s="71" t="str">
        <f t="shared" ref="FO215:FO219" si="3605">IF(CI215="","","|n"&amp;FO$2&amp;"+"&amp;CI215&amp;FO$1)</f>
        <v/>
      </c>
      <c r="FP215" s="71" t="str">
        <f t="shared" ref="FP215:FP219" si="3606">IF(CJ215="","","|n"&amp;FP$2&amp;"+"&amp;CJ215&amp;FP$1)</f>
        <v/>
      </c>
      <c r="FQ215" s="71" t="str">
        <f t="shared" ref="FQ215:FQ219" si="3607">IF(CK215="","","|n"&amp;FQ$2&amp;"+"&amp;CK215&amp;FQ$1)</f>
        <v/>
      </c>
      <c r="FR215" s="71" t="str">
        <f t="shared" ref="FR215:FR219" si="3608">IF(CL215="","","|n"&amp;FR$2&amp;"+"&amp;CL215&amp;FR$1)</f>
        <v/>
      </c>
      <c r="FS215" s="71" t="str">
        <f t="shared" ref="FS215:FS219" si="3609">IF(CM215="","","|n"&amp;FS$2&amp;"+"&amp;CM215&amp;FS$1)</f>
        <v/>
      </c>
    </row>
    <row r="216" spans="1:175" ht="16.5">
      <c r="A216" s="101"/>
      <c r="B216" s="101" t="s">
        <v>1794</v>
      </c>
      <c r="C216" s="22" t="s">
        <v>1795</v>
      </c>
      <c r="T216" s="61" t="s">
        <v>1796</v>
      </c>
      <c r="U216" s="85" t="str">
        <f t="shared" ref="U216" si="3610">"ReplaceableTextures\\CommandButtons\\BTN"&amp;B216&amp;".blp"</f>
        <v>ReplaceableTextures\\CommandButtons\\BTNIN60.blp</v>
      </c>
      <c r="CN216" s="70" t="str">
        <f t="shared" ref="CN216" si="3611">"InitUnitState('"&amp;B216&amp;"',"&amp;V216&amp;","&amp;W216&amp;","&amp;X216&amp;","&amp;Y216&amp;","&amp;Z216&amp;","&amp;AA216&amp;","&amp;AB216&amp;","&amp;AC216&amp;","&amp;AD216&amp;","&amp;AE216&amp;")"</f>
        <v>InitUnitState('IN60',,,,,,,,,,)</v>
      </c>
      <c r="CO216" s="70" t="str">
        <f t="shared" ref="CO216" si="3612">"InitUnitNormal('"&amp;B216&amp;"',"&amp;AF216&amp;","&amp;AG216&amp;","&amp;AH216&amp;","&amp;AI216&amp;","&amp;AJ216&amp;","&amp;AK216&amp;","&amp;AL216&amp;","&amp;AM216&amp;","&amp;AN216&amp;","&amp;AO216&amp;")"</f>
        <v>InitUnitNormal('IN60',,,,,,,,,,)</v>
      </c>
      <c r="CP216" s="70" t="str">
        <f t="shared" ref="CP216" si="3613">"InitUnitMagic('"&amp;B216&amp;"',"&amp;AP216&amp;","&amp;AQ216&amp;","&amp;AR216&amp;","&amp;AS216&amp;","&amp;AT216&amp;","&amp;AU216&amp;","&amp;AV216&amp;","&amp;AW216&amp;","&amp;BI216&amp;","&amp;BJ216&amp;")"</f>
        <v>InitUnitMagic('IN60',,,,,,,,,,)</v>
      </c>
      <c r="CQ216" s="70" t="str">
        <f t="shared" ref="CQ216" si="3614">"InitUnitAdd('"&amp;B216&amp;"',"&amp;BK216&amp;","&amp;BL216&amp;","&amp;BM216&amp;","&amp;BN216&amp;","&amp;BO216&amp;","&amp;BP216&amp;","&amp;BQ216&amp;","&amp;BR216&amp;","&amp;BS216&amp;","&amp;BT216&amp;")"</f>
        <v>InitUnitAdd('IN60',,,,,,,,,,)</v>
      </c>
      <c r="CR216" s="70" t="str">
        <f t="shared" ref="CR216" si="3615"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282&amp;CR$1&amp;")"</f>
        <v>InitEquipData('IN60',,"",,,,,'','','','','','',"ReplaceableTextures\\CommandButtons\\BTNIS11.blp")</v>
      </c>
      <c r="CU216" s="95" t="str">
        <f t="shared" ref="CU216" si="3616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" si="3617">T216</f>
        <v>拾取后全队端午积分+40</v>
      </c>
      <c r="CW216" s="60"/>
      <c r="CX216" s="60"/>
      <c r="CY216" s="60"/>
      <c r="CZ216" s="60"/>
      <c r="DA216" s="60"/>
      <c r="DB216" s="71" t="str">
        <f t="shared" ref="DB216" si="3618">IF(V216="","","|n"&amp;DB$2&amp;"+"&amp;V216&amp;DB$1)</f>
        <v/>
      </c>
      <c r="DC216" s="71" t="str">
        <f t="shared" ref="DC216" si="3619">IF(W216="","","|n"&amp;DC$2&amp;"+"&amp;W216&amp;DC$1)</f>
        <v/>
      </c>
      <c r="DD216" s="71" t="str">
        <f t="shared" ref="DD216" si="3620">IF(X216="","","|n"&amp;DD$2&amp;"+"&amp;X216&amp;DD$1)</f>
        <v/>
      </c>
      <c r="DE216" s="71" t="str">
        <f t="shared" ref="DE216" si="3621">IF(Y216="","","|n"&amp;DE$2&amp;"+"&amp;Y216&amp;DE$1)</f>
        <v/>
      </c>
      <c r="DF216" s="71" t="str">
        <f t="shared" ref="DF216" si="3622">IF(Z216="","","|n"&amp;DF$2&amp;"+"&amp;Z216&amp;DF$1)</f>
        <v/>
      </c>
      <c r="DG216" s="71" t="str">
        <f t="shared" ref="DG216" si="3623">IF(AA216="","","|n"&amp;DG$2&amp;"+"&amp;AA216&amp;DG$1)</f>
        <v/>
      </c>
      <c r="DH216" s="71" t="str">
        <f t="shared" ref="DH216" si="3624">IF(AB216="","","|n"&amp;DH$2&amp;"+"&amp;AB216&amp;DH$1)</f>
        <v/>
      </c>
      <c r="DI216" s="71" t="str">
        <f t="shared" ref="DI216" si="3625">IF(AC216="","","|n"&amp;DI$2&amp;"+"&amp;AC216&amp;DI$1)</f>
        <v/>
      </c>
      <c r="DJ216" s="71" t="str">
        <f t="shared" ref="DJ216" si="3626">IF(AD216="","","|n"&amp;DJ$2&amp;"+"&amp;AD216&amp;DJ$1)</f>
        <v/>
      </c>
      <c r="DK216" s="71" t="str">
        <f t="shared" ref="DK216" si="3627">IF(AE216="","","|n"&amp;DK$2&amp;"+"&amp;AE216&amp;DK$1)</f>
        <v/>
      </c>
      <c r="DL216" s="71" t="str">
        <f t="shared" ref="DL216" si="3628">IF(AF216="","","|n"&amp;DL$2&amp;"+"&amp;AF216&amp;DL$1)</f>
        <v/>
      </c>
      <c r="DM216" s="71" t="str">
        <f t="shared" ref="DM216" si="3629">IF(AG216="","","|n"&amp;DM$2&amp;"+"&amp;AG216&amp;DM$1)</f>
        <v/>
      </c>
      <c r="DN216" s="71" t="str">
        <f t="shared" ref="DN216" si="3630">IF(AH216="","","|n"&amp;DN$2&amp;"+"&amp;AH216&amp;DN$1)</f>
        <v/>
      </c>
      <c r="DO216" s="71" t="str">
        <f t="shared" ref="DO216" si="3631">IF(AI216="","","|n"&amp;DO$2&amp;"+"&amp;AI216&amp;DO$1)</f>
        <v/>
      </c>
      <c r="DP216" s="71" t="str">
        <f t="shared" ref="DP216" si="3632">IF(AJ216="","","|n"&amp;DP$2&amp;"+"&amp;AJ216&amp;DP$1)</f>
        <v/>
      </c>
      <c r="DQ216" s="71" t="str">
        <f t="shared" ref="DQ216" si="3633">IF(AK216="","","|n"&amp;DQ$2&amp;"+"&amp;AK216&amp;DQ$1)</f>
        <v/>
      </c>
      <c r="DR216" s="71" t="str">
        <f t="shared" ref="DR216" si="3634">IF(AL216="","","|n"&amp;DR$2&amp;"+"&amp;AL216&amp;DR$1)</f>
        <v/>
      </c>
      <c r="DS216" s="71" t="str">
        <f t="shared" ref="DS216" si="3635">IF(AM216="","","|n"&amp;DS$2&amp;"+"&amp;AM216&amp;DS$1)</f>
        <v/>
      </c>
      <c r="DT216" s="71" t="str">
        <f t="shared" ref="DT216" si="3636">IF(AN216="","","|n"&amp;DT$2&amp;"+"&amp;AN216&amp;DT$1)</f>
        <v/>
      </c>
      <c r="DU216" s="71" t="str">
        <f t="shared" ref="DU216" si="3637">IF(AO216="","","|n"&amp;DU$2&amp;"+"&amp;AO216&amp;DU$1)</f>
        <v/>
      </c>
      <c r="DV216" s="71" t="str">
        <f t="shared" ref="DV216" si="3638">IF(AP216="","","|n"&amp;DV$2&amp;"+"&amp;AP216&amp;DV$1)</f>
        <v/>
      </c>
      <c r="DW216" s="71" t="str">
        <f t="shared" ref="DW216" si="3639">IF(AQ216="","","|n"&amp;DW$2&amp;"+"&amp;AQ216&amp;DW$1)</f>
        <v/>
      </c>
      <c r="DX216" s="71" t="str">
        <f t="shared" ref="DX216" si="3640">IF(AR216="","","|n"&amp;DX$2&amp;"+"&amp;AR216&amp;DX$1)</f>
        <v/>
      </c>
      <c r="DY216" s="71" t="str">
        <f t="shared" ref="DY216" si="3641">IF(AS216="","","|n"&amp;DY$2&amp;"+"&amp;AS216&amp;DY$1)</f>
        <v/>
      </c>
      <c r="DZ216" s="71" t="str">
        <f t="shared" ref="DZ216" si="3642">IF(AT216="","","|n"&amp;DZ$2&amp;"+"&amp;AT216&amp;DZ$1)</f>
        <v/>
      </c>
      <c r="EA216" s="71" t="str">
        <f t="shared" ref="EA216" si="3643">IF(AU216="","","|n"&amp;EA$2&amp;"+"&amp;AU216&amp;EA$1)</f>
        <v/>
      </c>
      <c r="EB216" s="71" t="str">
        <f t="shared" ref="EB216" si="3644">IF(AV216="","","|n"&amp;EB$2&amp;"+"&amp;AV216&amp;EB$1)</f>
        <v/>
      </c>
      <c r="EC216" s="71" t="str">
        <f t="shared" ref="EC216" si="3645">IF(AW216="","","|n"&amp;EC$2&amp;"+"&amp;AW216&amp;EC$1)</f>
        <v/>
      </c>
      <c r="ED216" s="71" t="str">
        <f t="shared" ref="ED216" si="3646">IF(AX216="","","|n"&amp;ED$2&amp;"+"&amp;AX216&amp;ED$1)</f>
        <v/>
      </c>
      <c r="EE216" s="71" t="str">
        <f t="shared" ref="EE216" si="3647">IF(AY216="","","|n"&amp;EE$2&amp;"+"&amp;AY216&amp;EE$1)</f>
        <v/>
      </c>
      <c r="EF216" s="71" t="str">
        <f t="shared" ref="EF216" si="3648">IF(AZ216="","","|n"&amp;EF$2&amp;"+"&amp;AZ216&amp;EF$1)</f>
        <v/>
      </c>
      <c r="EG216" s="71" t="str">
        <f t="shared" ref="EG216" si="3649">IF(BA216="","","|n"&amp;EG$2&amp;"+"&amp;BA216&amp;EG$1)</f>
        <v/>
      </c>
      <c r="EH216" s="71" t="str">
        <f t="shared" ref="EH216" si="3650">IF(BB216="","","|n"&amp;EH$2&amp;"+"&amp;BB216&amp;EH$1)</f>
        <v/>
      </c>
      <c r="EI216" s="71" t="str">
        <f t="shared" ref="EI216" si="3651">IF(BC216="","","|n"&amp;EI$2&amp;"+"&amp;BC216&amp;EI$1)</f>
        <v/>
      </c>
      <c r="EJ216" s="71" t="str">
        <f t="shared" ref="EJ216" si="3652">IF(BD216="","","|n"&amp;EJ$2&amp;"+"&amp;BD216&amp;EJ$1)</f>
        <v/>
      </c>
      <c r="EK216" s="71" t="str">
        <f t="shared" ref="EK216" si="3653">IF(BE216="","","|n"&amp;EK$2&amp;"+"&amp;BE216&amp;EK$1)</f>
        <v/>
      </c>
      <c r="EL216" s="71" t="str">
        <f t="shared" ref="EL216" si="3654">IF(BF216="","","|n"&amp;EL$2&amp;"+"&amp;BF216&amp;EL$1)</f>
        <v/>
      </c>
      <c r="EM216" s="71" t="str">
        <f t="shared" ref="EM216" si="3655">IF(BG216="","","|n"&amp;EM$2&amp;"+"&amp;BG216&amp;EM$1)</f>
        <v/>
      </c>
      <c r="EN216" s="71" t="str">
        <f t="shared" ref="EN216" si="3656">IF(BH216="","","|n"&amp;EN$2&amp;"+"&amp;BH216&amp;EN$1)</f>
        <v/>
      </c>
      <c r="EO216" s="71" t="str">
        <f t="shared" ref="EO216" si="3657">IF(BI216="","","|n"&amp;EO$2&amp;"+"&amp;BI216&amp;EO$1)</f>
        <v/>
      </c>
      <c r="EP216" s="71" t="str">
        <f t="shared" ref="EP216" si="3658">IF(BJ216="","","|n"&amp;EP$2&amp;"+"&amp;BJ216&amp;EP$1)</f>
        <v/>
      </c>
      <c r="EQ216" s="71" t="str">
        <f t="shared" ref="EQ216" si="3659">IF(BK216="","","|n"&amp;EQ$2&amp;"+"&amp;BK216&amp;EQ$1)</f>
        <v/>
      </c>
      <c r="ER216" s="71" t="str">
        <f t="shared" ref="ER216" si="3660">IF(BL216="","","|n"&amp;ER$2&amp;"+"&amp;BL216&amp;ER$1)</f>
        <v/>
      </c>
      <c r="ES216" s="71" t="str">
        <f t="shared" ref="ES216" si="3661">IF(BM216="","","|n"&amp;ES$2&amp;"+"&amp;BM216&amp;ES$1)</f>
        <v/>
      </c>
      <c r="ET216" s="71" t="str">
        <f t="shared" ref="ET216" si="3662">IF(BN216="","","|n"&amp;ET$2&amp;"+"&amp;BN216&amp;ET$1)</f>
        <v/>
      </c>
      <c r="EU216" s="71" t="str">
        <f t="shared" ref="EU216" si="3663">IF(BO216="","","|n"&amp;EU$2&amp;"+"&amp;BO216&amp;EU$1)</f>
        <v/>
      </c>
      <c r="EV216" s="71" t="str">
        <f t="shared" ref="EV216" si="3664">IF(BP216="","","|n"&amp;EV$2&amp;"+"&amp;BP216&amp;EV$1)</f>
        <v/>
      </c>
      <c r="EW216" s="71" t="str">
        <f t="shared" ref="EW216" si="3665">IF(BQ216="","","|n"&amp;EW$2&amp;"+"&amp;BQ216&amp;EW$1)</f>
        <v/>
      </c>
      <c r="EX216" s="71" t="str">
        <f t="shared" ref="EX216" si="3666">IF(BR216="","","|n"&amp;EX$2&amp;"+"&amp;BR216&amp;EX$1)</f>
        <v/>
      </c>
      <c r="EY216" s="71" t="str">
        <f t="shared" ref="EY216" si="3667">IF(BS216="","","|n"&amp;EY$2&amp;"+"&amp;BS216&amp;EY$1)</f>
        <v/>
      </c>
      <c r="EZ216" s="71" t="str">
        <f t="shared" ref="EZ216" si="3668">IF(BT216="","","|n"&amp;EZ$2&amp;"+"&amp;BT216&amp;EZ$1)</f>
        <v/>
      </c>
      <c r="FA216" s="71" t="str">
        <f t="shared" ref="FA216" si="3669">IF(BU216="","","|n"&amp;FA$2&amp;"+"&amp;BU216&amp;FA$1)</f>
        <v/>
      </c>
      <c r="FB216" s="71" t="str">
        <f t="shared" ref="FB216" si="3670">IF(BV216="","","|n"&amp;FB$2&amp;"+"&amp;BV216&amp;FB$1)</f>
        <v/>
      </c>
      <c r="FC216" s="71" t="str">
        <f t="shared" ref="FC216" si="3671">IF(BW216="","","|n"&amp;FC$2&amp;"+"&amp;BW216&amp;FC$1)</f>
        <v/>
      </c>
      <c r="FD216" s="71" t="str">
        <f t="shared" ref="FD216" si="3672">IF(BX216="","","|n"&amp;FD$2&amp;"+"&amp;BX216&amp;FD$1)</f>
        <v/>
      </c>
      <c r="FE216" s="71" t="str">
        <f t="shared" ref="FE216" si="3673">IF(BY216="","","|n"&amp;FE$2&amp;"+"&amp;BY216&amp;FE$1)</f>
        <v/>
      </c>
      <c r="FF216" s="71" t="str">
        <f t="shared" ref="FF216" si="3674">IF(BZ216="","","|n"&amp;FF$2&amp;"+"&amp;BZ216&amp;FF$1)</f>
        <v/>
      </c>
      <c r="FG216" s="71" t="str">
        <f t="shared" ref="FG216" si="3675">IF(CA216="","","|n"&amp;FG$2&amp;"+"&amp;CA216&amp;FG$1)</f>
        <v/>
      </c>
      <c r="FH216" s="71" t="str">
        <f t="shared" ref="FH216" si="3676">IF(CB216="","","|n"&amp;FH$2&amp;"+"&amp;CB216&amp;FH$1)</f>
        <v/>
      </c>
      <c r="FI216" s="71" t="str">
        <f t="shared" ref="FI216" si="3677">IF(CC216="","","|n"&amp;FI$2&amp;"+"&amp;CC216&amp;FI$1)</f>
        <v/>
      </c>
      <c r="FJ216" s="71" t="str">
        <f t="shared" ref="FJ216" si="3678">IF(CD216="","","|n"&amp;FJ$2&amp;"+"&amp;CD216&amp;FJ$1)</f>
        <v/>
      </c>
      <c r="FK216" s="71" t="str">
        <f t="shared" ref="FK216" si="3679">IF(CE216="","","|n"&amp;FK$2&amp;"+"&amp;CE216&amp;FK$1)</f>
        <v/>
      </c>
      <c r="FL216" s="71" t="str">
        <f t="shared" ref="FL216" si="3680">IF(CF216="","","|n"&amp;FL$2&amp;"+"&amp;CF216&amp;FL$1)</f>
        <v/>
      </c>
      <c r="FM216" s="71" t="str">
        <f t="shared" ref="FM216" si="3681">IF(CG216="","","|n"&amp;FM$2&amp;"+"&amp;CG216&amp;FM$1)</f>
        <v/>
      </c>
      <c r="FN216" s="71" t="str">
        <f t="shared" ref="FN216" si="3682">IF(CH216="","","|n"&amp;FN$2&amp;"+"&amp;CH216&amp;FN$1)</f>
        <v/>
      </c>
      <c r="FO216" s="71" t="str">
        <f t="shared" ref="FO216" si="3683">IF(CI216="","","|n"&amp;FO$2&amp;"+"&amp;CI216&amp;FO$1)</f>
        <v/>
      </c>
      <c r="FP216" s="71" t="str">
        <f t="shared" ref="FP216" si="3684">IF(CJ216="","","|n"&amp;FP$2&amp;"+"&amp;CJ216&amp;FP$1)</f>
        <v/>
      </c>
      <c r="FQ216" s="71" t="str">
        <f t="shared" ref="FQ216" si="3685">IF(CK216="","","|n"&amp;FQ$2&amp;"+"&amp;CK216&amp;FQ$1)</f>
        <v/>
      </c>
      <c r="FR216" s="71" t="str">
        <f t="shared" ref="FR216" si="3686">IF(CL216="","","|n"&amp;FR$2&amp;"+"&amp;CL216&amp;FR$1)</f>
        <v/>
      </c>
      <c r="FS216" s="71" t="str">
        <f t="shared" ref="FS216" si="3687">IF(CM216="","","|n"&amp;FS$2&amp;"+"&amp;CM216&amp;FS$1)</f>
        <v/>
      </c>
    </row>
    <row r="217" spans="1:175" ht="16.5">
      <c r="A217" s="101"/>
      <c r="B217" s="101" t="s">
        <v>1760</v>
      </c>
      <c r="C217" s="22" t="s">
        <v>1764</v>
      </c>
      <c r="T217" s="61" t="s">
        <v>1768</v>
      </c>
      <c r="U217" s="85" t="str">
        <f t="shared" si="3533"/>
        <v>ReplaceableTextures\\CommandButtons\\BTNIN61.blp</v>
      </c>
      <c r="CN217" s="70" t="str">
        <f t="shared" si="3534"/>
        <v>InitUnitState('IN61',,,,,,,,,,)</v>
      </c>
      <c r="CO217" s="70" t="str">
        <f t="shared" si="3535"/>
        <v>InitUnitNormal('IN61',,,,,,,,,,)</v>
      </c>
      <c r="CP217" s="70" t="str">
        <f t="shared" si="3536"/>
        <v>InitUnitMagic('IN61',,,,,,,,,,)</v>
      </c>
      <c r="CQ217" s="70" t="str">
        <f t="shared" si="3537"/>
        <v>InitUnitAdd('IN61',,,,,,,,,,)</v>
      </c>
      <c r="CR217" s="70" t="str">
        <f t="shared" ref="CR217:CR220" si="3688"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283&amp;CR$1&amp;")"</f>
        <v>InitEquipData('IN61',,"",,,,,'','','','','','',"ReplaceableTextures\\CommandButtons\\BTNIH00.blp")</v>
      </c>
      <c r="CU217" s="95" t="str">
        <f t="shared" si="3538"/>
        <v>|n</v>
      </c>
      <c r="CV217" s="61" t="str">
        <f t="shared" si="3539"/>
        <v>集齐端、午、快、乐可获得1次万仙宝藏抽奖机会。</v>
      </c>
      <c r="CW217" s="60"/>
      <c r="CX217" s="60"/>
      <c r="CY217" s="60"/>
      <c r="CZ217" s="60"/>
      <c r="DA217" s="60"/>
      <c r="DB217" s="71" t="str">
        <f t="shared" si="3540"/>
        <v/>
      </c>
      <c r="DC217" s="71" t="str">
        <f t="shared" si="3541"/>
        <v/>
      </c>
      <c r="DD217" s="71" t="str">
        <f t="shared" si="3542"/>
        <v/>
      </c>
      <c r="DE217" s="71" t="str">
        <f t="shared" si="3543"/>
        <v/>
      </c>
      <c r="DF217" s="71" t="str">
        <f t="shared" si="3544"/>
        <v/>
      </c>
      <c r="DG217" s="71" t="str">
        <f t="shared" si="3545"/>
        <v/>
      </c>
      <c r="DH217" s="71" t="str">
        <f t="shared" si="3546"/>
        <v/>
      </c>
      <c r="DI217" s="71" t="str">
        <f t="shared" si="3547"/>
        <v/>
      </c>
      <c r="DJ217" s="71" t="str">
        <f t="shared" si="3548"/>
        <v/>
      </c>
      <c r="DK217" s="71" t="str">
        <f t="shared" si="3549"/>
        <v/>
      </c>
      <c r="DL217" s="71" t="str">
        <f t="shared" si="3550"/>
        <v/>
      </c>
      <c r="DM217" s="71" t="str">
        <f t="shared" si="3551"/>
        <v/>
      </c>
      <c r="DN217" s="71" t="str">
        <f t="shared" si="3552"/>
        <v/>
      </c>
      <c r="DO217" s="71" t="str">
        <f t="shared" si="3553"/>
        <v/>
      </c>
      <c r="DP217" s="71" t="str">
        <f t="shared" si="3554"/>
        <v/>
      </c>
      <c r="DQ217" s="71" t="str">
        <f t="shared" si="3555"/>
        <v/>
      </c>
      <c r="DR217" s="71" t="str">
        <f t="shared" si="3556"/>
        <v/>
      </c>
      <c r="DS217" s="71" t="str">
        <f t="shared" si="3557"/>
        <v/>
      </c>
      <c r="DT217" s="71" t="str">
        <f t="shared" si="3558"/>
        <v/>
      </c>
      <c r="DU217" s="71" t="str">
        <f t="shared" si="3559"/>
        <v/>
      </c>
      <c r="DV217" s="71" t="str">
        <f t="shared" si="3560"/>
        <v/>
      </c>
      <c r="DW217" s="71" t="str">
        <f t="shared" si="3561"/>
        <v/>
      </c>
      <c r="DX217" s="71" t="str">
        <f t="shared" si="3562"/>
        <v/>
      </c>
      <c r="DY217" s="71" t="str">
        <f t="shared" si="3563"/>
        <v/>
      </c>
      <c r="DZ217" s="71" t="str">
        <f t="shared" si="3564"/>
        <v/>
      </c>
      <c r="EA217" s="71" t="str">
        <f t="shared" si="3565"/>
        <v/>
      </c>
      <c r="EB217" s="71" t="str">
        <f t="shared" si="3566"/>
        <v/>
      </c>
      <c r="EC217" s="71" t="str">
        <f t="shared" si="3567"/>
        <v/>
      </c>
      <c r="ED217" s="71" t="str">
        <f t="shared" si="3568"/>
        <v/>
      </c>
      <c r="EE217" s="71" t="str">
        <f t="shared" si="3569"/>
        <v/>
      </c>
      <c r="EF217" s="71" t="str">
        <f t="shared" si="3570"/>
        <v/>
      </c>
      <c r="EG217" s="71" t="str">
        <f t="shared" si="3571"/>
        <v/>
      </c>
      <c r="EH217" s="71" t="str">
        <f t="shared" si="3572"/>
        <v/>
      </c>
      <c r="EI217" s="71" t="str">
        <f t="shared" si="3573"/>
        <v/>
      </c>
      <c r="EJ217" s="71" t="str">
        <f t="shared" si="3574"/>
        <v/>
      </c>
      <c r="EK217" s="71" t="str">
        <f t="shared" si="3575"/>
        <v/>
      </c>
      <c r="EL217" s="71" t="str">
        <f t="shared" si="3576"/>
        <v/>
      </c>
      <c r="EM217" s="71" t="str">
        <f t="shared" si="3577"/>
        <v/>
      </c>
      <c r="EN217" s="71" t="str">
        <f t="shared" si="3578"/>
        <v/>
      </c>
      <c r="EO217" s="71" t="str">
        <f t="shared" si="3579"/>
        <v/>
      </c>
      <c r="EP217" s="71" t="str">
        <f t="shared" si="3580"/>
        <v/>
      </c>
      <c r="EQ217" s="71" t="str">
        <f t="shared" si="3581"/>
        <v/>
      </c>
      <c r="ER217" s="71" t="str">
        <f t="shared" si="3582"/>
        <v/>
      </c>
      <c r="ES217" s="71" t="str">
        <f t="shared" si="3583"/>
        <v/>
      </c>
      <c r="ET217" s="71" t="str">
        <f t="shared" si="3584"/>
        <v/>
      </c>
      <c r="EU217" s="71" t="str">
        <f t="shared" si="3585"/>
        <v/>
      </c>
      <c r="EV217" s="71" t="str">
        <f t="shared" si="3586"/>
        <v/>
      </c>
      <c r="EW217" s="71" t="str">
        <f t="shared" si="3587"/>
        <v/>
      </c>
      <c r="EX217" s="71" t="str">
        <f t="shared" si="3588"/>
        <v/>
      </c>
      <c r="EY217" s="71" t="str">
        <f t="shared" si="3589"/>
        <v/>
      </c>
      <c r="EZ217" s="71" t="str">
        <f t="shared" si="3590"/>
        <v/>
      </c>
      <c r="FA217" s="71" t="str">
        <f t="shared" si="3591"/>
        <v/>
      </c>
      <c r="FB217" s="71" t="str">
        <f t="shared" si="3592"/>
        <v/>
      </c>
      <c r="FC217" s="71" t="str">
        <f t="shared" si="3593"/>
        <v/>
      </c>
      <c r="FD217" s="71" t="str">
        <f t="shared" si="3594"/>
        <v/>
      </c>
      <c r="FE217" s="71" t="str">
        <f t="shared" si="3595"/>
        <v/>
      </c>
      <c r="FF217" s="71" t="str">
        <f t="shared" si="3596"/>
        <v/>
      </c>
      <c r="FG217" s="71" t="str">
        <f t="shared" si="3597"/>
        <v/>
      </c>
      <c r="FH217" s="71" t="str">
        <f t="shared" si="3598"/>
        <v/>
      </c>
      <c r="FI217" s="71" t="str">
        <f t="shared" si="3599"/>
        <v/>
      </c>
      <c r="FJ217" s="71" t="str">
        <f t="shared" si="3600"/>
        <v/>
      </c>
      <c r="FK217" s="71" t="str">
        <f t="shared" si="3601"/>
        <v/>
      </c>
      <c r="FL217" s="71" t="str">
        <f t="shared" si="3602"/>
        <v/>
      </c>
      <c r="FM217" s="71" t="str">
        <f t="shared" si="3603"/>
        <v/>
      </c>
      <c r="FN217" s="71" t="str">
        <f t="shared" si="3604"/>
        <v/>
      </c>
      <c r="FO217" s="71" t="str">
        <f t="shared" si="3605"/>
        <v/>
      </c>
      <c r="FP217" s="71" t="str">
        <f t="shared" si="3606"/>
        <v/>
      </c>
      <c r="FQ217" s="71" t="str">
        <f t="shared" si="3607"/>
        <v/>
      </c>
      <c r="FR217" s="71" t="str">
        <f t="shared" si="3608"/>
        <v/>
      </c>
      <c r="FS217" s="71" t="str">
        <f t="shared" si="3609"/>
        <v/>
      </c>
    </row>
    <row r="218" spans="1:175" ht="16.5">
      <c r="A218" s="101"/>
      <c r="B218" s="101" t="s">
        <v>1761</v>
      </c>
      <c r="C218" s="22" t="s">
        <v>1765</v>
      </c>
      <c r="T218" s="61" t="s">
        <v>1768</v>
      </c>
      <c r="U218" s="85" t="str">
        <f t="shared" ref="U218:U220" si="3689">"ReplaceableTextures\\CommandButtons\\BTN"&amp;B218&amp;".blp"</f>
        <v>ReplaceableTextures\\CommandButtons\\BTNIN62.blp</v>
      </c>
      <c r="CN218" s="70" t="str">
        <f t="shared" ref="CN218:CN220" si="3690">"InitUnitState('"&amp;B218&amp;"',"&amp;V218&amp;","&amp;W218&amp;","&amp;X218&amp;","&amp;Y218&amp;","&amp;Z218&amp;","&amp;AA218&amp;","&amp;AB218&amp;","&amp;AC218&amp;","&amp;AD218&amp;","&amp;AE218&amp;")"</f>
        <v>InitUnitState('IN62',,,,,,,,,,)</v>
      </c>
      <c r="CO218" s="70" t="str">
        <f t="shared" ref="CO218:CO220" si="3691">"InitUnitNormal('"&amp;B218&amp;"',"&amp;AF218&amp;","&amp;AG218&amp;","&amp;AH218&amp;","&amp;AI218&amp;","&amp;AJ218&amp;","&amp;AK218&amp;","&amp;AL218&amp;","&amp;AM218&amp;","&amp;AN218&amp;","&amp;AO218&amp;")"</f>
        <v>InitUnitNormal('IN62',,,,,,,,,,)</v>
      </c>
      <c r="CP218" s="70" t="str">
        <f t="shared" ref="CP218:CP220" si="3692">"InitUnitMagic('"&amp;B218&amp;"',"&amp;AP218&amp;","&amp;AQ218&amp;","&amp;AR218&amp;","&amp;AS218&amp;","&amp;AT218&amp;","&amp;AU218&amp;","&amp;AV218&amp;","&amp;AW218&amp;","&amp;BI218&amp;","&amp;BJ218&amp;")"</f>
        <v>InitUnitMagic('IN62',,,,,,,,,,)</v>
      </c>
      <c r="CQ218" s="70" t="str">
        <f t="shared" ref="CQ218:CQ220" si="3693">"InitUnitAdd('"&amp;B218&amp;"',"&amp;BK218&amp;","&amp;BL218&amp;","&amp;BM218&amp;","&amp;BN218&amp;","&amp;BO218&amp;","&amp;BP218&amp;","&amp;BQ218&amp;","&amp;BR218&amp;","&amp;BS218&amp;","&amp;BT218&amp;")"</f>
        <v>InitUnitAdd('IN62',,,,,,,,,,)</v>
      </c>
      <c r="CR218" s="70" t="str">
        <f t="shared" si="3688"/>
        <v>InitEquipData('IN62',,"",,,,,'','','','','','',"ReplaceableTextures\\CommandButtons\\BTNIH00.blp")</v>
      </c>
      <c r="CU218" s="95" t="str">
        <f t="shared" ref="CU218:CU220" si="3694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61" t="str">
        <f t="shared" ref="CV218:CV220" si="3695">T218</f>
        <v>集齐端、午、快、乐可获得1次万仙宝藏抽奖机会。</v>
      </c>
      <c r="CW218" s="60"/>
      <c r="CX218" s="60"/>
      <c r="CY218" s="60"/>
      <c r="CZ218" s="60"/>
      <c r="DA218" s="60"/>
      <c r="DB218" s="71" t="str">
        <f t="shared" si="3540"/>
        <v/>
      </c>
      <c r="DC218" s="71" t="str">
        <f t="shared" si="3541"/>
        <v/>
      </c>
      <c r="DD218" s="71" t="str">
        <f t="shared" si="3542"/>
        <v/>
      </c>
      <c r="DE218" s="71" t="str">
        <f t="shared" si="3543"/>
        <v/>
      </c>
      <c r="DF218" s="71" t="str">
        <f t="shared" si="3544"/>
        <v/>
      </c>
      <c r="DG218" s="71" t="str">
        <f t="shared" si="3545"/>
        <v/>
      </c>
      <c r="DH218" s="71" t="str">
        <f t="shared" si="3546"/>
        <v/>
      </c>
      <c r="DI218" s="71" t="str">
        <f t="shared" si="3547"/>
        <v/>
      </c>
      <c r="DJ218" s="71" t="str">
        <f t="shared" si="3548"/>
        <v/>
      </c>
      <c r="DK218" s="71" t="str">
        <f t="shared" si="3549"/>
        <v/>
      </c>
      <c r="DL218" s="71" t="str">
        <f t="shared" si="3550"/>
        <v/>
      </c>
      <c r="DM218" s="71" t="str">
        <f t="shared" si="3551"/>
        <v/>
      </c>
      <c r="DN218" s="71" t="str">
        <f t="shared" si="3552"/>
        <v/>
      </c>
      <c r="DO218" s="71" t="str">
        <f t="shared" si="3553"/>
        <v/>
      </c>
      <c r="DP218" s="71" t="str">
        <f t="shared" si="3554"/>
        <v/>
      </c>
      <c r="DQ218" s="71" t="str">
        <f t="shared" si="3555"/>
        <v/>
      </c>
      <c r="DR218" s="71" t="str">
        <f t="shared" si="3556"/>
        <v/>
      </c>
      <c r="DS218" s="71" t="str">
        <f t="shared" si="3557"/>
        <v/>
      </c>
      <c r="DT218" s="71" t="str">
        <f t="shared" si="3558"/>
        <v/>
      </c>
      <c r="DU218" s="71" t="str">
        <f t="shared" si="3559"/>
        <v/>
      </c>
      <c r="DV218" s="71" t="str">
        <f t="shared" si="3560"/>
        <v/>
      </c>
      <c r="DW218" s="71" t="str">
        <f t="shared" si="3561"/>
        <v/>
      </c>
      <c r="DX218" s="71" t="str">
        <f t="shared" si="3562"/>
        <v/>
      </c>
      <c r="DY218" s="71" t="str">
        <f t="shared" si="3563"/>
        <v/>
      </c>
      <c r="DZ218" s="71" t="str">
        <f t="shared" si="3564"/>
        <v/>
      </c>
      <c r="EA218" s="71" t="str">
        <f t="shared" si="3565"/>
        <v/>
      </c>
      <c r="EB218" s="71" t="str">
        <f t="shared" si="3566"/>
        <v/>
      </c>
      <c r="EC218" s="71" t="str">
        <f t="shared" si="3567"/>
        <v/>
      </c>
      <c r="ED218" s="71" t="str">
        <f t="shared" si="3568"/>
        <v/>
      </c>
      <c r="EE218" s="71" t="str">
        <f t="shared" si="3569"/>
        <v/>
      </c>
      <c r="EF218" s="71" t="str">
        <f t="shared" si="3570"/>
        <v/>
      </c>
      <c r="EG218" s="71" t="str">
        <f t="shared" si="3571"/>
        <v/>
      </c>
      <c r="EH218" s="71" t="str">
        <f t="shared" si="3572"/>
        <v/>
      </c>
      <c r="EI218" s="71" t="str">
        <f t="shared" si="3573"/>
        <v/>
      </c>
      <c r="EJ218" s="71" t="str">
        <f t="shared" si="3574"/>
        <v/>
      </c>
      <c r="EK218" s="71" t="str">
        <f t="shared" si="3575"/>
        <v/>
      </c>
      <c r="EL218" s="71" t="str">
        <f t="shared" si="3576"/>
        <v/>
      </c>
      <c r="EM218" s="71" t="str">
        <f t="shared" si="3577"/>
        <v/>
      </c>
      <c r="EN218" s="71" t="str">
        <f t="shared" si="3578"/>
        <v/>
      </c>
      <c r="EO218" s="71" t="str">
        <f t="shared" si="3579"/>
        <v/>
      </c>
      <c r="EP218" s="71" t="str">
        <f t="shared" si="3580"/>
        <v/>
      </c>
      <c r="EQ218" s="71" t="str">
        <f t="shared" si="3581"/>
        <v/>
      </c>
      <c r="ER218" s="71" t="str">
        <f t="shared" si="3582"/>
        <v/>
      </c>
      <c r="ES218" s="71" t="str">
        <f t="shared" si="3583"/>
        <v/>
      </c>
      <c r="ET218" s="71" t="str">
        <f t="shared" si="3584"/>
        <v/>
      </c>
      <c r="EU218" s="71" t="str">
        <f t="shared" si="3585"/>
        <v/>
      </c>
      <c r="EV218" s="71" t="str">
        <f t="shared" si="3586"/>
        <v/>
      </c>
      <c r="EW218" s="71" t="str">
        <f t="shared" si="3587"/>
        <v/>
      </c>
      <c r="EX218" s="71" t="str">
        <f t="shared" si="3588"/>
        <v/>
      </c>
      <c r="EY218" s="71" t="str">
        <f t="shared" si="3589"/>
        <v/>
      </c>
      <c r="EZ218" s="71" t="str">
        <f t="shared" si="3590"/>
        <v/>
      </c>
      <c r="FA218" s="71" t="str">
        <f t="shared" si="3591"/>
        <v/>
      </c>
      <c r="FB218" s="71" t="str">
        <f t="shared" si="3592"/>
        <v/>
      </c>
      <c r="FC218" s="71" t="str">
        <f t="shared" si="3593"/>
        <v/>
      </c>
      <c r="FD218" s="71" t="str">
        <f t="shared" si="3594"/>
        <v/>
      </c>
      <c r="FE218" s="71" t="str">
        <f t="shared" si="3595"/>
        <v/>
      </c>
      <c r="FF218" s="71" t="str">
        <f t="shared" si="3596"/>
        <v/>
      </c>
      <c r="FG218" s="71" t="str">
        <f t="shared" si="3597"/>
        <v/>
      </c>
      <c r="FH218" s="71" t="str">
        <f t="shared" si="3598"/>
        <v/>
      </c>
      <c r="FI218" s="71" t="str">
        <f t="shared" si="3599"/>
        <v/>
      </c>
      <c r="FJ218" s="71" t="str">
        <f t="shared" si="3600"/>
        <v/>
      </c>
      <c r="FK218" s="71" t="str">
        <f t="shared" si="3601"/>
        <v/>
      </c>
      <c r="FL218" s="71" t="str">
        <f t="shared" si="3602"/>
        <v/>
      </c>
      <c r="FM218" s="71" t="str">
        <f t="shared" si="3603"/>
        <v/>
      </c>
      <c r="FN218" s="71" t="str">
        <f t="shared" si="3604"/>
        <v/>
      </c>
      <c r="FO218" s="71" t="str">
        <f t="shared" si="3605"/>
        <v/>
      </c>
      <c r="FP218" s="71" t="str">
        <f t="shared" si="3606"/>
        <v/>
      </c>
      <c r="FQ218" s="71" t="str">
        <f t="shared" si="3607"/>
        <v/>
      </c>
      <c r="FR218" s="71" t="str">
        <f t="shared" si="3608"/>
        <v/>
      </c>
      <c r="FS218" s="71" t="str">
        <f t="shared" si="3609"/>
        <v/>
      </c>
    </row>
    <row r="219" spans="1:175" ht="16.5">
      <c r="A219" s="101"/>
      <c r="B219" s="101" t="s">
        <v>1762</v>
      </c>
      <c r="C219" s="22" t="s">
        <v>1766</v>
      </c>
      <c r="T219" s="61" t="s">
        <v>1768</v>
      </c>
      <c r="U219" s="85" t="str">
        <f t="shared" si="3689"/>
        <v>ReplaceableTextures\\CommandButtons\\BTNIN63.blp</v>
      </c>
      <c r="CN219" s="70" t="str">
        <f t="shared" si="3690"/>
        <v>InitUnitState('IN63',,,,,,,,,,)</v>
      </c>
      <c r="CO219" s="70" t="str">
        <f t="shared" si="3691"/>
        <v>InitUnitNormal('IN63',,,,,,,,,,)</v>
      </c>
      <c r="CP219" s="70" t="str">
        <f t="shared" si="3692"/>
        <v>InitUnitMagic('IN63',,,,,,,,,,)</v>
      </c>
      <c r="CQ219" s="70" t="str">
        <f t="shared" si="3693"/>
        <v>InitUnitAdd('IN63',,,,,,,,,,)</v>
      </c>
      <c r="CR219" s="70" t="str">
        <f t="shared" si="3688"/>
        <v>InitEquipData('IN63',,"",,,,,'','','','','','',"ReplaceableTextures\\CommandButtons\\BTNIH00.blp")</v>
      </c>
      <c r="CU219" s="95" t="str">
        <f t="shared" si="3694"/>
        <v>|n</v>
      </c>
      <c r="CV219" s="61" t="str">
        <f t="shared" si="3695"/>
        <v>集齐端、午、快、乐可获得1次万仙宝藏抽奖机会。</v>
      </c>
      <c r="CW219" s="60"/>
      <c r="CX219" s="60"/>
      <c r="CY219" s="60"/>
      <c r="CZ219" s="60"/>
      <c r="DA219" s="60"/>
      <c r="DB219" s="71" t="str">
        <f t="shared" si="3540"/>
        <v/>
      </c>
      <c r="DC219" s="71" t="str">
        <f t="shared" si="3541"/>
        <v/>
      </c>
      <c r="DD219" s="71" t="str">
        <f t="shared" si="3542"/>
        <v/>
      </c>
      <c r="DE219" s="71" t="str">
        <f t="shared" si="3543"/>
        <v/>
      </c>
      <c r="DF219" s="71" t="str">
        <f t="shared" si="3544"/>
        <v/>
      </c>
      <c r="DG219" s="71" t="str">
        <f t="shared" si="3545"/>
        <v/>
      </c>
      <c r="DH219" s="71" t="str">
        <f t="shared" si="3546"/>
        <v/>
      </c>
      <c r="DI219" s="71" t="str">
        <f t="shared" si="3547"/>
        <v/>
      </c>
      <c r="DJ219" s="71" t="str">
        <f t="shared" si="3548"/>
        <v/>
      </c>
      <c r="DK219" s="71" t="str">
        <f t="shared" si="3549"/>
        <v/>
      </c>
      <c r="DL219" s="71" t="str">
        <f t="shared" si="3550"/>
        <v/>
      </c>
      <c r="DM219" s="71" t="str">
        <f t="shared" si="3551"/>
        <v/>
      </c>
      <c r="DN219" s="71" t="str">
        <f t="shared" si="3552"/>
        <v/>
      </c>
      <c r="DO219" s="71" t="str">
        <f t="shared" si="3553"/>
        <v/>
      </c>
      <c r="DP219" s="71" t="str">
        <f t="shared" si="3554"/>
        <v/>
      </c>
      <c r="DQ219" s="71" t="str">
        <f t="shared" si="3555"/>
        <v/>
      </c>
      <c r="DR219" s="71" t="str">
        <f t="shared" si="3556"/>
        <v/>
      </c>
      <c r="DS219" s="71" t="str">
        <f t="shared" si="3557"/>
        <v/>
      </c>
      <c r="DT219" s="71" t="str">
        <f t="shared" si="3558"/>
        <v/>
      </c>
      <c r="DU219" s="71" t="str">
        <f t="shared" si="3559"/>
        <v/>
      </c>
      <c r="DV219" s="71" t="str">
        <f t="shared" si="3560"/>
        <v/>
      </c>
      <c r="DW219" s="71" t="str">
        <f t="shared" si="3561"/>
        <v/>
      </c>
      <c r="DX219" s="71" t="str">
        <f t="shared" si="3562"/>
        <v/>
      </c>
      <c r="DY219" s="71" t="str">
        <f t="shared" si="3563"/>
        <v/>
      </c>
      <c r="DZ219" s="71" t="str">
        <f t="shared" si="3564"/>
        <v/>
      </c>
      <c r="EA219" s="71" t="str">
        <f t="shared" si="3565"/>
        <v/>
      </c>
      <c r="EB219" s="71" t="str">
        <f t="shared" si="3566"/>
        <v/>
      </c>
      <c r="EC219" s="71" t="str">
        <f t="shared" si="3567"/>
        <v/>
      </c>
      <c r="ED219" s="71" t="str">
        <f t="shared" si="3568"/>
        <v/>
      </c>
      <c r="EE219" s="71" t="str">
        <f t="shared" si="3569"/>
        <v/>
      </c>
      <c r="EF219" s="71" t="str">
        <f t="shared" si="3570"/>
        <v/>
      </c>
      <c r="EG219" s="71" t="str">
        <f t="shared" si="3571"/>
        <v/>
      </c>
      <c r="EH219" s="71" t="str">
        <f t="shared" si="3572"/>
        <v/>
      </c>
      <c r="EI219" s="71" t="str">
        <f t="shared" si="3573"/>
        <v/>
      </c>
      <c r="EJ219" s="71" t="str">
        <f t="shared" si="3574"/>
        <v/>
      </c>
      <c r="EK219" s="71" t="str">
        <f t="shared" si="3575"/>
        <v/>
      </c>
      <c r="EL219" s="71" t="str">
        <f t="shared" si="3576"/>
        <v/>
      </c>
      <c r="EM219" s="71" t="str">
        <f t="shared" si="3577"/>
        <v/>
      </c>
      <c r="EN219" s="71" t="str">
        <f t="shared" si="3578"/>
        <v/>
      </c>
      <c r="EO219" s="71" t="str">
        <f t="shared" si="3579"/>
        <v/>
      </c>
      <c r="EP219" s="71" t="str">
        <f t="shared" si="3580"/>
        <v/>
      </c>
      <c r="EQ219" s="71" t="str">
        <f t="shared" si="3581"/>
        <v/>
      </c>
      <c r="ER219" s="71" t="str">
        <f t="shared" si="3582"/>
        <v/>
      </c>
      <c r="ES219" s="71" t="str">
        <f t="shared" si="3583"/>
        <v/>
      </c>
      <c r="ET219" s="71" t="str">
        <f t="shared" si="3584"/>
        <v/>
      </c>
      <c r="EU219" s="71" t="str">
        <f t="shared" si="3585"/>
        <v/>
      </c>
      <c r="EV219" s="71" t="str">
        <f t="shared" si="3586"/>
        <v/>
      </c>
      <c r="EW219" s="71" t="str">
        <f t="shared" si="3587"/>
        <v/>
      </c>
      <c r="EX219" s="71" t="str">
        <f t="shared" si="3588"/>
        <v/>
      </c>
      <c r="EY219" s="71" t="str">
        <f t="shared" si="3589"/>
        <v/>
      </c>
      <c r="EZ219" s="71" t="str">
        <f t="shared" si="3590"/>
        <v/>
      </c>
      <c r="FA219" s="71" t="str">
        <f t="shared" si="3591"/>
        <v/>
      </c>
      <c r="FB219" s="71" t="str">
        <f t="shared" si="3592"/>
        <v/>
      </c>
      <c r="FC219" s="71" t="str">
        <f t="shared" si="3593"/>
        <v/>
      </c>
      <c r="FD219" s="71" t="str">
        <f t="shared" si="3594"/>
        <v/>
      </c>
      <c r="FE219" s="71" t="str">
        <f t="shared" si="3595"/>
        <v/>
      </c>
      <c r="FF219" s="71" t="str">
        <f t="shared" si="3596"/>
        <v/>
      </c>
      <c r="FG219" s="71" t="str">
        <f t="shared" si="3597"/>
        <v/>
      </c>
      <c r="FH219" s="71" t="str">
        <f t="shared" si="3598"/>
        <v/>
      </c>
      <c r="FI219" s="71" t="str">
        <f t="shared" si="3599"/>
        <v/>
      </c>
      <c r="FJ219" s="71" t="str">
        <f t="shared" si="3600"/>
        <v/>
      </c>
      <c r="FK219" s="71" t="str">
        <f t="shared" si="3601"/>
        <v/>
      </c>
      <c r="FL219" s="71" t="str">
        <f t="shared" si="3602"/>
        <v/>
      </c>
      <c r="FM219" s="71" t="str">
        <f t="shared" si="3603"/>
        <v/>
      </c>
      <c r="FN219" s="71" t="str">
        <f t="shared" si="3604"/>
        <v/>
      </c>
      <c r="FO219" s="71" t="str">
        <f t="shared" si="3605"/>
        <v/>
      </c>
      <c r="FP219" s="71" t="str">
        <f t="shared" si="3606"/>
        <v/>
      </c>
      <c r="FQ219" s="71" t="str">
        <f t="shared" si="3607"/>
        <v/>
      </c>
      <c r="FR219" s="71" t="str">
        <f t="shared" si="3608"/>
        <v/>
      </c>
      <c r="FS219" s="71" t="str">
        <f t="shared" si="3609"/>
        <v/>
      </c>
    </row>
    <row r="220" spans="1:175" ht="16.5">
      <c r="A220" s="101"/>
      <c r="B220" s="101" t="s">
        <v>1763</v>
      </c>
      <c r="C220" s="22" t="s">
        <v>1767</v>
      </c>
      <c r="T220" s="61" t="s">
        <v>1768</v>
      </c>
      <c r="U220" s="85" t="str">
        <f t="shared" si="3689"/>
        <v>ReplaceableTextures\\CommandButtons\\BTNIN64.blp</v>
      </c>
      <c r="CN220" s="70" t="str">
        <f t="shared" si="3690"/>
        <v>InitUnitState('IN64',,,,,,,,,,)</v>
      </c>
      <c r="CO220" s="70" t="str">
        <f t="shared" si="3691"/>
        <v>InitUnitNormal('IN64',,,,,,,,,,)</v>
      </c>
      <c r="CP220" s="70" t="str">
        <f t="shared" si="3692"/>
        <v>InitUnitMagic('IN64',,,,,,,,,,)</v>
      </c>
      <c r="CQ220" s="70" t="str">
        <f t="shared" si="3693"/>
        <v>InitUnitAdd('IN64',,,,,,,,,,)</v>
      </c>
      <c r="CR220" s="70" t="str">
        <f t="shared" si="3688"/>
        <v>InitEquipData('IN64',,"",,,,,'','','','','','',"ReplaceableTextures\\CommandButtons\\BTNIH00.blp")</v>
      </c>
      <c r="CU220" s="95" t="str">
        <f t="shared" si="3694"/>
        <v>|n</v>
      </c>
      <c r="CV220" s="61" t="str">
        <f t="shared" si="3695"/>
        <v>集齐端、午、快、乐可获得1次万仙宝藏抽奖机会。</v>
      </c>
      <c r="CW220" s="60"/>
      <c r="CX220" s="60"/>
      <c r="CY220" s="60"/>
      <c r="CZ220" s="60"/>
      <c r="DA220" s="60"/>
      <c r="DB220" s="71" t="str">
        <f t="shared" ref="DB220" si="3696">IF(V220="","","|n"&amp;DB$2&amp;"+"&amp;V220&amp;DB$1)</f>
        <v/>
      </c>
      <c r="DC220" s="71" t="str">
        <f t="shared" ref="DC220" si="3697">IF(W220="","","|n"&amp;DC$2&amp;"+"&amp;W220&amp;DC$1)</f>
        <v/>
      </c>
      <c r="DD220" s="71" t="str">
        <f t="shared" ref="DD220" si="3698">IF(X220="","","|n"&amp;DD$2&amp;"+"&amp;X220&amp;DD$1)</f>
        <v/>
      </c>
      <c r="DE220" s="71" t="str">
        <f t="shared" ref="DE220" si="3699">IF(Y220="","","|n"&amp;DE$2&amp;"+"&amp;Y220&amp;DE$1)</f>
        <v/>
      </c>
      <c r="DF220" s="71" t="str">
        <f t="shared" ref="DF220" si="3700">IF(Z220="","","|n"&amp;DF$2&amp;"+"&amp;Z220&amp;DF$1)</f>
        <v/>
      </c>
      <c r="DG220" s="71" t="str">
        <f t="shared" ref="DG220" si="3701">IF(AA220="","","|n"&amp;DG$2&amp;"+"&amp;AA220&amp;DG$1)</f>
        <v/>
      </c>
      <c r="DH220" s="71" t="str">
        <f t="shared" ref="DH220" si="3702">IF(AB220="","","|n"&amp;DH$2&amp;"+"&amp;AB220&amp;DH$1)</f>
        <v/>
      </c>
      <c r="DI220" s="71" t="str">
        <f t="shared" ref="DI220" si="3703">IF(AC220="","","|n"&amp;DI$2&amp;"+"&amp;AC220&amp;DI$1)</f>
        <v/>
      </c>
      <c r="DJ220" s="71" t="str">
        <f t="shared" ref="DJ220" si="3704">IF(AD220="","","|n"&amp;DJ$2&amp;"+"&amp;AD220&amp;DJ$1)</f>
        <v/>
      </c>
      <c r="DK220" s="71" t="str">
        <f t="shared" ref="DK220" si="3705">IF(AE220="","","|n"&amp;DK$2&amp;"+"&amp;AE220&amp;DK$1)</f>
        <v/>
      </c>
      <c r="DL220" s="71" t="str">
        <f t="shared" ref="DL220" si="3706">IF(AF220="","","|n"&amp;DL$2&amp;"+"&amp;AF220&amp;DL$1)</f>
        <v/>
      </c>
      <c r="DM220" s="71" t="str">
        <f t="shared" ref="DM220" si="3707">IF(AG220="","","|n"&amp;DM$2&amp;"+"&amp;AG220&amp;DM$1)</f>
        <v/>
      </c>
      <c r="DN220" s="71" t="str">
        <f t="shared" ref="DN220" si="3708">IF(AH220="","","|n"&amp;DN$2&amp;"+"&amp;AH220&amp;DN$1)</f>
        <v/>
      </c>
      <c r="DO220" s="71" t="str">
        <f t="shared" ref="DO220" si="3709">IF(AI220="","","|n"&amp;DO$2&amp;"+"&amp;AI220&amp;DO$1)</f>
        <v/>
      </c>
      <c r="DP220" s="71" t="str">
        <f t="shared" ref="DP220" si="3710">IF(AJ220="","","|n"&amp;DP$2&amp;"+"&amp;AJ220&amp;DP$1)</f>
        <v/>
      </c>
      <c r="DQ220" s="71" t="str">
        <f t="shared" ref="DQ220" si="3711">IF(AK220="","","|n"&amp;DQ$2&amp;"+"&amp;AK220&amp;DQ$1)</f>
        <v/>
      </c>
      <c r="DR220" s="71" t="str">
        <f t="shared" ref="DR220" si="3712">IF(AL220="","","|n"&amp;DR$2&amp;"+"&amp;AL220&amp;DR$1)</f>
        <v/>
      </c>
      <c r="DS220" s="71" t="str">
        <f t="shared" ref="DS220" si="3713">IF(AM220="","","|n"&amp;DS$2&amp;"+"&amp;AM220&amp;DS$1)</f>
        <v/>
      </c>
      <c r="DT220" s="71" t="str">
        <f t="shared" ref="DT220" si="3714">IF(AN220="","","|n"&amp;DT$2&amp;"+"&amp;AN220&amp;DT$1)</f>
        <v/>
      </c>
      <c r="DU220" s="71" t="str">
        <f t="shared" ref="DU220" si="3715">IF(AO220="","","|n"&amp;DU$2&amp;"+"&amp;AO220&amp;DU$1)</f>
        <v/>
      </c>
      <c r="DV220" s="71" t="str">
        <f t="shared" ref="DV220" si="3716">IF(AP220="","","|n"&amp;DV$2&amp;"+"&amp;AP220&amp;DV$1)</f>
        <v/>
      </c>
      <c r="DW220" s="71" t="str">
        <f t="shared" ref="DW220" si="3717">IF(AQ220="","","|n"&amp;DW$2&amp;"+"&amp;AQ220&amp;DW$1)</f>
        <v/>
      </c>
      <c r="DX220" s="71" t="str">
        <f t="shared" ref="DX220" si="3718">IF(AR220="","","|n"&amp;DX$2&amp;"+"&amp;AR220&amp;DX$1)</f>
        <v/>
      </c>
      <c r="DY220" s="71" t="str">
        <f t="shared" ref="DY220" si="3719">IF(AS220="","","|n"&amp;DY$2&amp;"+"&amp;AS220&amp;DY$1)</f>
        <v/>
      </c>
      <c r="DZ220" s="71" t="str">
        <f t="shared" ref="DZ220" si="3720">IF(AT220="","","|n"&amp;DZ$2&amp;"+"&amp;AT220&amp;DZ$1)</f>
        <v/>
      </c>
      <c r="EA220" s="71" t="str">
        <f t="shared" ref="EA220" si="3721">IF(AU220="","","|n"&amp;EA$2&amp;"+"&amp;AU220&amp;EA$1)</f>
        <v/>
      </c>
      <c r="EB220" s="71" t="str">
        <f t="shared" ref="EB220" si="3722">IF(AV220="","","|n"&amp;EB$2&amp;"+"&amp;AV220&amp;EB$1)</f>
        <v/>
      </c>
      <c r="EC220" s="71" t="str">
        <f t="shared" ref="EC220" si="3723">IF(AW220="","","|n"&amp;EC$2&amp;"+"&amp;AW220&amp;EC$1)</f>
        <v/>
      </c>
      <c r="ED220" s="71" t="str">
        <f t="shared" ref="ED220" si="3724">IF(AX220="","","|n"&amp;ED$2&amp;"+"&amp;AX220&amp;ED$1)</f>
        <v/>
      </c>
      <c r="EE220" s="71" t="str">
        <f t="shared" ref="EE220" si="3725">IF(AY220="","","|n"&amp;EE$2&amp;"+"&amp;AY220&amp;EE$1)</f>
        <v/>
      </c>
      <c r="EF220" s="71" t="str">
        <f t="shared" ref="EF220" si="3726">IF(AZ220="","","|n"&amp;EF$2&amp;"+"&amp;AZ220&amp;EF$1)</f>
        <v/>
      </c>
      <c r="EG220" s="71" t="str">
        <f t="shared" ref="EG220" si="3727">IF(BA220="","","|n"&amp;EG$2&amp;"+"&amp;BA220&amp;EG$1)</f>
        <v/>
      </c>
      <c r="EH220" s="71" t="str">
        <f t="shared" ref="EH220" si="3728">IF(BB220="","","|n"&amp;EH$2&amp;"+"&amp;BB220&amp;EH$1)</f>
        <v/>
      </c>
      <c r="EI220" s="71" t="str">
        <f t="shared" ref="EI220" si="3729">IF(BC220="","","|n"&amp;EI$2&amp;"+"&amp;BC220&amp;EI$1)</f>
        <v/>
      </c>
      <c r="EJ220" s="71" t="str">
        <f t="shared" ref="EJ220" si="3730">IF(BD220="","","|n"&amp;EJ$2&amp;"+"&amp;BD220&amp;EJ$1)</f>
        <v/>
      </c>
      <c r="EK220" s="71" t="str">
        <f t="shared" ref="EK220" si="3731">IF(BE220="","","|n"&amp;EK$2&amp;"+"&amp;BE220&amp;EK$1)</f>
        <v/>
      </c>
      <c r="EL220" s="71" t="str">
        <f t="shared" ref="EL220" si="3732">IF(BF220="","","|n"&amp;EL$2&amp;"+"&amp;BF220&amp;EL$1)</f>
        <v/>
      </c>
      <c r="EM220" s="71" t="str">
        <f t="shared" ref="EM220" si="3733">IF(BG220="","","|n"&amp;EM$2&amp;"+"&amp;BG220&amp;EM$1)</f>
        <v/>
      </c>
      <c r="EN220" s="71" t="str">
        <f t="shared" ref="EN220" si="3734">IF(BH220="","","|n"&amp;EN$2&amp;"+"&amp;BH220&amp;EN$1)</f>
        <v/>
      </c>
      <c r="EO220" s="71" t="str">
        <f t="shared" ref="EO220" si="3735">IF(BI220="","","|n"&amp;EO$2&amp;"+"&amp;BI220&amp;EO$1)</f>
        <v/>
      </c>
      <c r="EP220" s="71" t="str">
        <f t="shared" ref="EP220" si="3736">IF(BJ220="","","|n"&amp;EP$2&amp;"+"&amp;BJ220&amp;EP$1)</f>
        <v/>
      </c>
      <c r="EQ220" s="71" t="str">
        <f t="shared" ref="EQ220" si="3737">IF(BK220="","","|n"&amp;EQ$2&amp;"+"&amp;BK220&amp;EQ$1)</f>
        <v/>
      </c>
      <c r="ER220" s="71" t="str">
        <f t="shared" ref="ER220" si="3738">IF(BL220="","","|n"&amp;ER$2&amp;"+"&amp;BL220&amp;ER$1)</f>
        <v/>
      </c>
      <c r="ES220" s="71" t="str">
        <f t="shared" ref="ES220" si="3739">IF(BM220="","","|n"&amp;ES$2&amp;"+"&amp;BM220&amp;ES$1)</f>
        <v/>
      </c>
      <c r="ET220" s="71" t="str">
        <f t="shared" ref="ET220" si="3740">IF(BN220="","","|n"&amp;ET$2&amp;"+"&amp;BN220&amp;ET$1)</f>
        <v/>
      </c>
      <c r="EU220" s="71" t="str">
        <f t="shared" ref="EU220" si="3741">IF(BO220="","","|n"&amp;EU$2&amp;"+"&amp;BO220&amp;EU$1)</f>
        <v/>
      </c>
      <c r="EV220" s="71" t="str">
        <f t="shared" ref="EV220" si="3742">IF(BP220="","","|n"&amp;EV$2&amp;"+"&amp;BP220&amp;EV$1)</f>
        <v/>
      </c>
      <c r="EW220" s="71" t="str">
        <f t="shared" ref="EW220" si="3743">IF(BQ220="","","|n"&amp;EW$2&amp;"+"&amp;BQ220&amp;EW$1)</f>
        <v/>
      </c>
      <c r="EX220" s="71" t="str">
        <f t="shared" ref="EX220" si="3744">IF(BR220="","","|n"&amp;EX$2&amp;"+"&amp;BR220&amp;EX$1)</f>
        <v/>
      </c>
      <c r="EY220" s="71" t="str">
        <f t="shared" ref="EY220" si="3745">IF(BS220="","","|n"&amp;EY$2&amp;"+"&amp;BS220&amp;EY$1)</f>
        <v/>
      </c>
      <c r="EZ220" s="71" t="str">
        <f t="shared" ref="EZ220" si="3746">IF(BT220="","","|n"&amp;EZ$2&amp;"+"&amp;BT220&amp;EZ$1)</f>
        <v/>
      </c>
      <c r="FA220" s="71" t="str">
        <f t="shared" ref="FA220" si="3747">IF(BU220="","","|n"&amp;FA$2&amp;"+"&amp;BU220&amp;FA$1)</f>
        <v/>
      </c>
      <c r="FB220" s="71" t="str">
        <f t="shared" ref="FB220" si="3748">IF(BV220="","","|n"&amp;FB$2&amp;"+"&amp;BV220&amp;FB$1)</f>
        <v/>
      </c>
      <c r="FC220" s="71" t="str">
        <f t="shared" ref="FC220" si="3749">IF(BW220="","","|n"&amp;FC$2&amp;"+"&amp;BW220&amp;FC$1)</f>
        <v/>
      </c>
      <c r="FD220" s="71" t="str">
        <f t="shared" ref="FD220" si="3750">IF(BX220="","","|n"&amp;FD$2&amp;"+"&amp;BX220&amp;FD$1)</f>
        <v/>
      </c>
      <c r="FE220" s="71" t="str">
        <f t="shared" ref="FE220" si="3751">IF(BY220="","","|n"&amp;FE$2&amp;"+"&amp;BY220&amp;FE$1)</f>
        <v/>
      </c>
      <c r="FF220" s="71" t="str">
        <f t="shared" ref="FF220" si="3752">IF(BZ220="","","|n"&amp;FF$2&amp;"+"&amp;BZ220&amp;FF$1)</f>
        <v/>
      </c>
      <c r="FG220" s="71" t="str">
        <f t="shared" ref="FG220" si="3753">IF(CA220="","","|n"&amp;FG$2&amp;"+"&amp;CA220&amp;FG$1)</f>
        <v/>
      </c>
      <c r="FH220" s="71" t="str">
        <f t="shared" ref="FH220" si="3754">IF(CB220="","","|n"&amp;FH$2&amp;"+"&amp;CB220&amp;FH$1)</f>
        <v/>
      </c>
      <c r="FI220" s="71" t="str">
        <f t="shared" ref="FI220" si="3755">IF(CC220="","","|n"&amp;FI$2&amp;"+"&amp;CC220&amp;FI$1)</f>
        <v/>
      </c>
      <c r="FJ220" s="71" t="str">
        <f t="shared" ref="FJ220" si="3756">IF(CD220="","","|n"&amp;FJ$2&amp;"+"&amp;CD220&amp;FJ$1)</f>
        <v/>
      </c>
      <c r="FK220" s="71" t="str">
        <f t="shared" ref="FK220" si="3757">IF(CE220="","","|n"&amp;FK$2&amp;"+"&amp;CE220&amp;FK$1)</f>
        <v/>
      </c>
      <c r="FL220" s="71" t="str">
        <f t="shared" ref="FL220" si="3758">IF(CF220="","","|n"&amp;FL$2&amp;"+"&amp;CF220&amp;FL$1)</f>
        <v/>
      </c>
      <c r="FM220" s="71" t="str">
        <f t="shared" ref="FM220" si="3759">IF(CG220="","","|n"&amp;FM$2&amp;"+"&amp;CG220&amp;FM$1)</f>
        <v/>
      </c>
      <c r="FN220" s="71" t="str">
        <f t="shared" ref="FN220" si="3760">IF(CH220="","","|n"&amp;FN$2&amp;"+"&amp;CH220&amp;FN$1)</f>
        <v/>
      </c>
      <c r="FO220" s="71" t="str">
        <f t="shared" ref="FO220" si="3761">IF(CI220="","","|n"&amp;FO$2&amp;"+"&amp;CI220&amp;FO$1)</f>
        <v/>
      </c>
      <c r="FP220" s="71" t="str">
        <f t="shared" ref="FP220" si="3762">IF(CJ220="","","|n"&amp;FP$2&amp;"+"&amp;CJ220&amp;FP$1)</f>
        <v/>
      </c>
      <c r="FQ220" s="71" t="str">
        <f t="shared" ref="FQ220" si="3763">IF(CK220="","","|n"&amp;FQ$2&amp;"+"&amp;CK220&amp;FQ$1)</f>
        <v/>
      </c>
      <c r="FR220" s="71" t="str">
        <f t="shared" ref="FR220" si="3764">IF(CL220="","","|n"&amp;FR$2&amp;"+"&amp;CL220&amp;FR$1)</f>
        <v/>
      </c>
      <c r="FS220" s="71" t="str">
        <f t="shared" ref="FS220" si="3765">IF(CM220="","","|n"&amp;FS$2&amp;"+"&amp;CM220&amp;FS$1)</f>
        <v/>
      </c>
    </row>
    <row r="221" spans="1:175" ht="16.5">
      <c r="A221" s="101"/>
      <c r="B221" s="101" t="s">
        <v>696</v>
      </c>
      <c r="C221" s="101" t="s">
        <v>697</v>
      </c>
      <c r="T221" s="120" t="s">
        <v>698</v>
      </c>
      <c r="U221" s="85" t="str">
        <f t="shared" si="3513"/>
        <v>ReplaceableTextures\\CommandButtons\\BTNIP01.blp</v>
      </c>
      <c r="CN221" s="70" t="str">
        <f t="shared" ref="CN221:CN227" si="3766">"InitUnitState('"&amp;B221&amp;"',"&amp;V221&amp;","&amp;W221&amp;","&amp;X221&amp;","&amp;Y221&amp;","&amp;Z221&amp;","&amp;AA221&amp;","&amp;AB221&amp;","&amp;AC221&amp;","&amp;AD221&amp;","&amp;AE221&amp;")"</f>
        <v>InitUnitState('IP01',,,,,,,,,,)</v>
      </c>
      <c r="CO221" s="70" t="str">
        <f t="shared" ref="CO221:CO227" si="3767">"InitUnitNormal('"&amp;B221&amp;"',"&amp;AF221&amp;","&amp;AG221&amp;","&amp;AH221&amp;","&amp;AI221&amp;","&amp;AJ221&amp;","&amp;AK221&amp;","&amp;AL221&amp;","&amp;AM221&amp;","&amp;AN221&amp;","&amp;AO221&amp;")"</f>
        <v>InitUnitNormal('IP01',,,,,,,,,,)</v>
      </c>
      <c r="CP221" s="70" t="str">
        <f t="shared" ref="CP221:CP227" si="3768">"InitUnitMagic('"&amp;B221&amp;"',"&amp;AP221&amp;","&amp;AQ221&amp;","&amp;AR221&amp;","&amp;AS221&amp;","&amp;AT221&amp;","&amp;AU221&amp;","&amp;AV221&amp;","&amp;AW221&amp;","&amp;BI221&amp;","&amp;BJ221&amp;")"</f>
        <v>InitUnitMagic('IP01',,,,,,,,,,)</v>
      </c>
      <c r="CQ221" s="70" t="str">
        <f t="shared" ref="CQ221:CQ227" si="3769">"InitUnitAdd('"&amp;B221&amp;"',"&amp;BK221&amp;","&amp;BL221&amp;","&amp;BM221&amp;","&amp;BN221&amp;","&amp;BO221&amp;","&amp;BP221&amp;","&amp;BQ221&amp;","&amp;BR221&amp;","&amp;BS221&amp;","&amp;BT221&amp;")"</f>
        <v>InitUnitAdd('IP01',,,,,,,,,,)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InitEquipData('IP01',,"",,,,,'','','','','','',"ReplaceableTextures\\CommandButtons\\BTNIP02.blp")</v>
      </c>
      <c r="CU221" s="95" t="str">
        <f t="shared" ref="CU221" si="3770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" si="3771">T221</f>
        <v>每次|Cffffd24d完成|r时渊副本将消耗|Cffffd24d1|r个|Cffffd24d时渊入场券|r</v>
      </c>
      <c r="CW221" s="60"/>
      <c r="CX221" s="60"/>
      <c r="CY221" s="60"/>
      <c r="CZ221" s="60"/>
      <c r="DA221" s="60"/>
      <c r="DB221" s="71" t="str">
        <f t="shared" ref="DB221" si="3772">IF(V221="","","|n"&amp;DB$2&amp;"+"&amp;V221&amp;DB$1)</f>
        <v/>
      </c>
      <c r="DC221" s="71" t="str">
        <f t="shared" ref="DC221" si="3773">IF(W221="","","|n"&amp;DC$2&amp;"+"&amp;W221&amp;DC$1)</f>
        <v/>
      </c>
      <c r="DD221" s="71" t="str">
        <f t="shared" ref="DD221" si="3774">IF(X221="","","|n"&amp;DD$2&amp;"+"&amp;X221&amp;DD$1)</f>
        <v/>
      </c>
      <c r="DE221" s="71" t="str">
        <f t="shared" ref="DE221" si="3775">IF(Y221="","","|n"&amp;DE$2&amp;"+"&amp;Y221&amp;DE$1)</f>
        <v/>
      </c>
      <c r="DF221" s="71" t="str">
        <f t="shared" ref="DF221" si="3776">IF(Z221="","","|n"&amp;DF$2&amp;"+"&amp;Z221&amp;DF$1)</f>
        <v/>
      </c>
      <c r="DG221" s="71" t="str">
        <f t="shared" ref="DG221" si="3777">IF(AA221="","","|n"&amp;DG$2&amp;"+"&amp;AA221&amp;DG$1)</f>
        <v/>
      </c>
      <c r="DH221" s="71" t="str">
        <f t="shared" ref="DH221" si="3778">IF(AB221="","","|n"&amp;DH$2&amp;"+"&amp;AB221&amp;DH$1)</f>
        <v/>
      </c>
      <c r="DI221" s="71" t="str">
        <f t="shared" ref="DI221" si="3779">IF(AC221="","","|n"&amp;DI$2&amp;"+"&amp;AC221&amp;DI$1)</f>
        <v/>
      </c>
      <c r="DJ221" s="71" t="str">
        <f t="shared" ref="DJ221" si="3780">IF(AD221="","","|n"&amp;DJ$2&amp;"+"&amp;AD221&amp;DJ$1)</f>
        <v/>
      </c>
      <c r="DK221" s="71" t="str">
        <f t="shared" ref="DK221" si="3781">IF(AE221="","","|n"&amp;DK$2&amp;"+"&amp;AE221&amp;DK$1)</f>
        <v/>
      </c>
      <c r="DL221" s="71" t="str">
        <f t="shared" ref="DL221" si="3782">IF(AF221="","","|n"&amp;DL$2&amp;"+"&amp;AF221&amp;DL$1)</f>
        <v/>
      </c>
      <c r="DM221" s="71" t="str">
        <f t="shared" ref="DM221" si="3783">IF(AG221="","","|n"&amp;DM$2&amp;"+"&amp;AG221&amp;DM$1)</f>
        <v/>
      </c>
      <c r="DN221" s="71" t="str">
        <f t="shared" ref="DN221" si="3784">IF(AH221="","","|n"&amp;DN$2&amp;"+"&amp;AH221&amp;DN$1)</f>
        <v/>
      </c>
      <c r="DO221" s="71" t="str">
        <f t="shared" ref="DO221" si="3785">IF(AI221="","","|n"&amp;DO$2&amp;"+"&amp;AI221&amp;DO$1)</f>
        <v/>
      </c>
      <c r="DP221" s="71" t="str">
        <f t="shared" ref="DP221" si="3786">IF(AJ221="","","|n"&amp;DP$2&amp;"+"&amp;AJ221&amp;DP$1)</f>
        <v/>
      </c>
      <c r="DQ221" s="71" t="str">
        <f t="shared" ref="DQ221" si="3787">IF(AK221="","","|n"&amp;DQ$2&amp;"+"&amp;AK221&amp;DQ$1)</f>
        <v/>
      </c>
      <c r="DR221" s="71" t="str">
        <f t="shared" ref="DR221" si="3788">IF(AL221="","","|n"&amp;DR$2&amp;"+"&amp;AL221&amp;DR$1)</f>
        <v/>
      </c>
      <c r="DS221" s="71" t="str">
        <f t="shared" ref="DS221" si="3789">IF(AM221="","","|n"&amp;DS$2&amp;"+"&amp;AM221&amp;DS$1)</f>
        <v/>
      </c>
      <c r="DT221" s="71" t="str">
        <f t="shared" ref="DT221" si="3790">IF(AN221="","","|n"&amp;DT$2&amp;"+"&amp;AN221&amp;DT$1)</f>
        <v/>
      </c>
      <c r="DU221" s="71" t="str">
        <f t="shared" ref="DU221" si="3791">IF(AO221="","","|n"&amp;DU$2&amp;"+"&amp;AO221&amp;DU$1)</f>
        <v/>
      </c>
      <c r="DV221" s="71" t="str">
        <f t="shared" ref="DV221" si="3792">IF(AP221="","","|n"&amp;DV$2&amp;"+"&amp;AP221&amp;DV$1)</f>
        <v/>
      </c>
      <c r="DW221" s="71" t="str">
        <f t="shared" ref="DW221" si="3793">IF(AQ221="","","|n"&amp;DW$2&amp;"+"&amp;AQ221&amp;DW$1)</f>
        <v/>
      </c>
      <c r="DX221" s="71" t="str">
        <f t="shared" ref="DX221" si="3794">IF(AR221="","","|n"&amp;DX$2&amp;"+"&amp;AR221&amp;DX$1)</f>
        <v/>
      </c>
      <c r="DY221" s="71" t="str">
        <f t="shared" ref="DY221" si="3795">IF(AS221="","","|n"&amp;DY$2&amp;"+"&amp;AS221&amp;DY$1)</f>
        <v/>
      </c>
      <c r="DZ221" s="71" t="str">
        <f t="shared" ref="DZ221" si="3796">IF(AT221="","","|n"&amp;DZ$2&amp;"+"&amp;AT221&amp;DZ$1)</f>
        <v/>
      </c>
      <c r="EA221" s="71" t="str">
        <f t="shared" ref="EA221" si="3797">IF(AU221="","","|n"&amp;EA$2&amp;"+"&amp;AU221&amp;EA$1)</f>
        <v/>
      </c>
      <c r="EB221" s="71" t="str">
        <f t="shared" ref="EB221" si="3798">IF(AV221="","","|n"&amp;EB$2&amp;"+"&amp;AV221&amp;EB$1)</f>
        <v/>
      </c>
      <c r="EC221" s="71" t="str">
        <f t="shared" ref="EC221" si="3799">IF(AW221="","","|n"&amp;EC$2&amp;"+"&amp;AW221&amp;EC$1)</f>
        <v/>
      </c>
      <c r="ED221" s="71" t="str">
        <f t="shared" ref="ED221" si="3800">IF(AX221="","","|n"&amp;ED$2&amp;"+"&amp;AX221&amp;ED$1)</f>
        <v/>
      </c>
      <c r="EE221" s="71" t="str">
        <f t="shared" ref="EE221" si="3801">IF(AY221="","","|n"&amp;EE$2&amp;"+"&amp;AY221&amp;EE$1)</f>
        <v/>
      </c>
      <c r="EF221" s="71" t="str">
        <f t="shared" ref="EF221" si="3802">IF(AZ221="","","|n"&amp;EF$2&amp;"+"&amp;AZ221&amp;EF$1)</f>
        <v/>
      </c>
      <c r="EG221" s="71" t="str">
        <f t="shared" ref="EG221" si="3803">IF(BA221="","","|n"&amp;EG$2&amp;"+"&amp;BA221&amp;EG$1)</f>
        <v/>
      </c>
      <c r="EH221" s="71" t="str">
        <f t="shared" ref="EH221" si="3804">IF(BB221="","","|n"&amp;EH$2&amp;"+"&amp;BB221&amp;EH$1)</f>
        <v/>
      </c>
      <c r="EI221" s="71" t="str">
        <f t="shared" ref="EI221" si="3805">IF(BC221="","","|n"&amp;EI$2&amp;"+"&amp;BC221&amp;EI$1)</f>
        <v/>
      </c>
      <c r="EJ221" s="71" t="str">
        <f t="shared" ref="EJ221" si="3806">IF(BD221="","","|n"&amp;EJ$2&amp;"+"&amp;BD221&amp;EJ$1)</f>
        <v/>
      </c>
      <c r="EK221" s="71" t="str">
        <f t="shared" ref="EK221" si="3807">IF(BE221="","","|n"&amp;EK$2&amp;"+"&amp;BE221&amp;EK$1)</f>
        <v/>
      </c>
      <c r="EL221" s="71" t="str">
        <f t="shared" ref="EL221" si="3808">IF(BF221="","","|n"&amp;EL$2&amp;"+"&amp;BF221&amp;EL$1)</f>
        <v/>
      </c>
      <c r="EM221" s="71" t="str">
        <f t="shared" ref="EM221" si="3809">IF(BG221="","","|n"&amp;EM$2&amp;"+"&amp;BG221&amp;EM$1)</f>
        <v/>
      </c>
      <c r="EN221" s="71" t="str">
        <f t="shared" ref="EN221" si="3810">IF(BH221="","","|n"&amp;EN$2&amp;"+"&amp;BH221&amp;EN$1)</f>
        <v/>
      </c>
      <c r="EO221" s="71" t="str">
        <f t="shared" ref="EO221" si="3811">IF(BI221="","","|n"&amp;EO$2&amp;"+"&amp;BI221&amp;EO$1)</f>
        <v/>
      </c>
      <c r="EP221" s="71" t="str">
        <f t="shared" ref="EP221" si="3812">IF(BJ221="","","|n"&amp;EP$2&amp;"+"&amp;BJ221&amp;EP$1)</f>
        <v/>
      </c>
      <c r="EQ221" s="71" t="str">
        <f t="shared" ref="EQ221" si="3813">IF(BK221="","","|n"&amp;EQ$2&amp;"+"&amp;BK221&amp;EQ$1)</f>
        <v/>
      </c>
      <c r="ER221" s="71" t="str">
        <f t="shared" ref="ER221" si="3814">IF(BL221="","","|n"&amp;ER$2&amp;"+"&amp;BL221&amp;ER$1)</f>
        <v/>
      </c>
      <c r="ES221" s="71" t="str">
        <f t="shared" ref="ES221" si="3815">IF(BM221="","","|n"&amp;ES$2&amp;"+"&amp;BM221&amp;ES$1)</f>
        <v/>
      </c>
      <c r="ET221" s="71" t="str">
        <f t="shared" ref="ET221" si="3816">IF(BN221="","","|n"&amp;ET$2&amp;"+"&amp;BN221&amp;ET$1)</f>
        <v/>
      </c>
      <c r="EU221" s="71" t="str">
        <f t="shared" ref="EU221" si="3817">IF(BO221="","","|n"&amp;EU$2&amp;"+"&amp;BO221&amp;EU$1)</f>
        <v/>
      </c>
      <c r="EV221" s="71" t="str">
        <f t="shared" ref="EV221" si="3818">IF(BP221="","","|n"&amp;EV$2&amp;"+"&amp;BP221&amp;EV$1)</f>
        <v/>
      </c>
      <c r="EW221" s="71" t="str">
        <f t="shared" ref="EW221" si="3819">IF(BQ221="","","|n"&amp;EW$2&amp;"+"&amp;BQ221&amp;EW$1)</f>
        <v/>
      </c>
      <c r="EX221" s="71" t="str">
        <f t="shared" ref="EX221" si="3820">IF(BR221="","","|n"&amp;EX$2&amp;"+"&amp;BR221&amp;EX$1)</f>
        <v/>
      </c>
      <c r="EY221" s="71" t="str">
        <f t="shared" ref="EY221" si="3821">IF(BS221="","","|n"&amp;EY$2&amp;"+"&amp;BS221&amp;EY$1)</f>
        <v/>
      </c>
      <c r="EZ221" s="71" t="str">
        <f t="shared" ref="EZ221" si="3822">IF(BT221="","","|n"&amp;EZ$2&amp;"+"&amp;BT221&amp;EZ$1)</f>
        <v/>
      </c>
      <c r="FA221" s="71" t="str">
        <f t="shared" ref="FA221" si="3823">IF(BU221="","","|n"&amp;FA$2&amp;"+"&amp;BU221&amp;FA$1)</f>
        <v/>
      </c>
      <c r="FB221" s="71" t="str">
        <f t="shared" ref="FB221" si="3824">IF(BV221="","","|n"&amp;FB$2&amp;"+"&amp;BV221&amp;FB$1)</f>
        <v/>
      </c>
      <c r="FC221" s="71" t="str">
        <f t="shared" ref="FC221" si="3825">IF(BW221="","","|n"&amp;FC$2&amp;"+"&amp;BW221&amp;FC$1)</f>
        <v/>
      </c>
      <c r="FD221" s="71" t="str">
        <f t="shared" ref="FD221" si="3826">IF(BX221="","","|n"&amp;FD$2&amp;"+"&amp;BX221&amp;FD$1)</f>
        <v/>
      </c>
      <c r="FE221" s="71" t="str">
        <f t="shared" ref="FE221" si="3827">IF(BY221="","","|n"&amp;FE$2&amp;"+"&amp;BY221&amp;FE$1)</f>
        <v/>
      </c>
      <c r="FF221" s="71" t="str">
        <f t="shared" ref="FF221" si="3828">IF(BZ221="","","|n"&amp;FF$2&amp;"+"&amp;BZ221&amp;FF$1)</f>
        <v/>
      </c>
      <c r="FG221" s="71" t="str">
        <f t="shared" ref="FG221" si="3829">IF(CA221="","","|n"&amp;FG$2&amp;"+"&amp;CA221&amp;FG$1)</f>
        <v/>
      </c>
      <c r="FH221" s="71" t="str">
        <f t="shared" ref="FH221" si="3830">IF(CB221="","","|n"&amp;FH$2&amp;"+"&amp;CB221&amp;FH$1)</f>
        <v/>
      </c>
      <c r="FI221" s="71" t="str">
        <f t="shared" ref="FI221" si="3831">IF(CC221="","","|n"&amp;FI$2&amp;"+"&amp;CC221&amp;FI$1)</f>
        <v/>
      </c>
      <c r="FJ221" s="71" t="str">
        <f t="shared" ref="FJ221" si="3832">IF(CD221="","","|n"&amp;FJ$2&amp;"+"&amp;CD221&amp;FJ$1)</f>
        <v/>
      </c>
      <c r="FK221" s="71" t="str">
        <f t="shared" ref="FK221" si="3833">IF(CE221="","","|n"&amp;FK$2&amp;"+"&amp;CE221&amp;FK$1)</f>
        <v/>
      </c>
      <c r="FL221" s="71" t="str">
        <f t="shared" ref="FL221" si="3834">IF(CF221="","","|n"&amp;FL$2&amp;"+"&amp;CF221&amp;FL$1)</f>
        <v/>
      </c>
      <c r="FM221" s="71" t="str">
        <f t="shared" ref="FM221" si="3835">IF(CG221="","","|n"&amp;FM$2&amp;"+"&amp;CG221&amp;FM$1)</f>
        <v/>
      </c>
      <c r="FN221" s="71" t="str">
        <f t="shared" ref="FN221" si="3836">IF(CH221="","","|n"&amp;FN$2&amp;"+"&amp;CH221&amp;FN$1)</f>
        <v/>
      </c>
      <c r="FO221" s="71" t="str">
        <f t="shared" ref="FO221" si="3837">IF(CI221="","","|n"&amp;FO$2&amp;"+"&amp;CI221&amp;FO$1)</f>
        <v/>
      </c>
      <c r="FP221" s="71" t="str">
        <f t="shared" ref="FP221" si="3838">IF(CJ221="","","|n"&amp;FP$2&amp;"+"&amp;CJ221&amp;FP$1)</f>
        <v/>
      </c>
      <c r="FQ221" s="71" t="str">
        <f t="shared" ref="FQ221" si="3839">IF(CK221="","","|n"&amp;FQ$2&amp;"+"&amp;CK221&amp;FQ$1)</f>
        <v/>
      </c>
      <c r="FR221" s="71" t="str">
        <f t="shared" ref="FR221" si="3840">IF(CL221="","","|n"&amp;FR$2&amp;"+"&amp;CL221&amp;FR$1)</f>
        <v/>
      </c>
      <c r="FS221" s="71" t="str">
        <f t="shared" ref="FS221" si="3841">IF(CM221="","","|n"&amp;FS$2&amp;"+"&amp;CM221&amp;FS$1)</f>
        <v/>
      </c>
    </row>
    <row r="222" spans="1:175" ht="16.5">
      <c r="A222" s="79"/>
      <c r="B222" s="101" t="s">
        <v>699</v>
      </c>
      <c r="C222" s="79" t="s">
        <v>700</v>
      </c>
      <c r="T222" s="124" t="s">
        <v>701</v>
      </c>
      <c r="U222" s="85" t="str">
        <f t="shared" si="3513"/>
        <v>ReplaceableTextures\\CommandButtons\\BTNIP02.blp</v>
      </c>
      <c r="CN222" s="70" t="str">
        <f t="shared" si="3766"/>
        <v>InitUnitState('IP02',,,,,,,,,,)</v>
      </c>
      <c r="CO222" s="70" t="str">
        <f t="shared" si="3767"/>
        <v>InitUnitNormal('IP02',,,,,,,,,,)</v>
      </c>
      <c r="CP222" s="70" t="str">
        <f t="shared" si="3768"/>
        <v>InitUnitMagic('IP02',,,,,,,,,,)</v>
      </c>
      <c r="CQ222" s="70" t="str">
        <f t="shared" si="3769"/>
        <v>InitUnitAdd('IP02',,,,,,,,,,)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InitEquipData('IP02',,"",,,,,'','','','','','',"ReplaceableTextures\\CommandButtons\\BTNIP03.blp")</v>
      </c>
      <c r="CU222" s="95" t="str">
        <f t="shared" ref="CU222:CU223" si="3842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:CV223" si="3843">T222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22" s="60"/>
      <c r="CX222" s="60"/>
      <c r="CY222" s="60"/>
      <c r="CZ222" s="60"/>
      <c r="DA222" s="60"/>
      <c r="DB222" s="71" t="str">
        <f t="shared" ref="DB222:DB223" si="3844">IF(V222="","","|n"&amp;DB$2&amp;"+"&amp;V222&amp;DB$1)</f>
        <v/>
      </c>
      <c r="DC222" s="71" t="str">
        <f t="shared" ref="DC222:DC223" si="3845">IF(W222="","","|n"&amp;DC$2&amp;"+"&amp;W222&amp;DC$1)</f>
        <v/>
      </c>
      <c r="DD222" s="71" t="str">
        <f t="shared" ref="DD222:DD223" si="3846">IF(X222="","","|n"&amp;DD$2&amp;"+"&amp;X222&amp;DD$1)</f>
        <v/>
      </c>
      <c r="DE222" s="71" t="str">
        <f t="shared" ref="DE222:DE223" si="3847">IF(Y222="","","|n"&amp;DE$2&amp;"+"&amp;Y222&amp;DE$1)</f>
        <v/>
      </c>
      <c r="DF222" s="71" t="str">
        <f t="shared" ref="DF222:DF223" si="3848">IF(Z222="","","|n"&amp;DF$2&amp;"+"&amp;Z222&amp;DF$1)</f>
        <v/>
      </c>
      <c r="DG222" s="71" t="str">
        <f t="shared" ref="DG222:DG223" si="3849">IF(AA222="","","|n"&amp;DG$2&amp;"+"&amp;AA222&amp;DG$1)</f>
        <v/>
      </c>
      <c r="DH222" s="71" t="str">
        <f t="shared" ref="DH222:DH223" si="3850">IF(AB222="","","|n"&amp;DH$2&amp;"+"&amp;AB222&amp;DH$1)</f>
        <v/>
      </c>
      <c r="DI222" s="71" t="str">
        <f t="shared" ref="DI222:DI223" si="3851">IF(AC222="","","|n"&amp;DI$2&amp;"+"&amp;AC222&amp;DI$1)</f>
        <v/>
      </c>
      <c r="DJ222" s="71" t="str">
        <f t="shared" ref="DJ222:DJ223" si="3852">IF(AD222="","","|n"&amp;DJ$2&amp;"+"&amp;AD222&amp;DJ$1)</f>
        <v/>
      </c>
      <c r="DK222" s="71" t="str">
        <f t="shared" ref="DK222:DK223" si="3853">IF(AE222="","","|n"&amp;DK$2&amp;"+"&amp;AE222&amp;DK$1)</f>
        <v/>
      </c>
      <c r="DL222" s="71" t="str">
        <f t="shared" ref="DL222:DL223" si="3854">IF(AF222="","","|n"&amp;DL$2&amp;"+"&amp;AF222&amp;DL$1)</f>
        <v/>
      </c>
      <c r="DM222" s="71" t="str">
        <f t="shared" ref="DM222:DM223" si="3855">IF(AG222="","","|n"&amp;DM$2&amp;"+"&amp;AG222&amp;DM$1)</f>
        <v/>
      </c>
      <c r="DN222" s="71" t="str">
        <f t="shared" ref="DN222:DN223" si="3856">IF(AH222="","","|n"&amp;DN$2&amp;"+"&amp;AH222&amp;DN$1)</f>
        <v/>
      </c>
      <c r="DO222" s="71" t="str">
        <f t="shared" ref="DO222:DO223" si="3857">IF(AI222="","","|n"&amp;DO$2&amp;"+"&amp;AI222&amp;DO$1)</f>
        <v/>
      </c>
      <c r="DP222" s="71" t="str">
        <f t="shared" ref="DP222:DP223" si="3858">IF(AJ222="","","|n"&amp;DP$2&amp;"+"&amp;AJ222&amp;DP$1)</f>
        <v/>
      </c>
      <c r="DQ222" s="71" t="str">
        <f t="shared" ref="DQ222:DQ223" si="3859">IF(AK222="","","|n"&amp;DQ$2&amp;"+"&amp;AK222&amp;DQ$1)</f>
        <v/>
      </c>
      <c r="DR222" s="71" t="str">
        <f t="shared" ref="DR222:DR223" si="3860">IF(AL222="","","|n"&amp;DR$2&amp;"+"&amp;AL222&amp;DR$1)</f>
        <v/>
      </c>
      <c r="DS222" s="71" t="str">
        <f t="shared" ref="DS222:DS223" si="3861">IF(AM222="","","|n"&amp;DS$2&amp;"+"&amp;AM222&amp;DS$1)</f>
        <v/>
      </c>
      <c r="DT222" s="71" t="str">
        <f t="shared" ref="DT222:DT223" si="3862">IF(AN222="","","|n"&amp;DT$2&amp;"+"&amp;AN222&amp;DT$1)</f>
        <v/>
      </c>
      <c r="DU222" s="71" t="str">
        <f t="shared" ref="DU222:DU223" si="3863">IF(AO222="","","|n"&amp;DU$2&amp;"+"&amp;AO222&amp;DU$1)</f>
        <v/>
      </c>
      <c r="DV222" s="71" t="str">
        <f t="shared" ref="DV222:DV223" si="3864">IF(AP222="","","|n"&amp;DV$2&amp;"+"&amp;AP222&amp;DV$1)</f>
        <v/>
      </c>
      <c r="DW222" s="71" t="str">
        <f t="shared" ref="DW222:DW223" si="3865">IF(AQ222="","","|n"&amp;DW$2&amp;"+"&amp;AQ222&amp;DW$1)</f>
        <v/>
      </c>
      <c r="DX222" s="71" t="str">
        <f t="shared" ref="DX222:DX223" si="3866">IF(AR222="","","|n"&amp;DX$2&amp;"+"&amp;AR222&amp;DX$1)</f>
        <v/>
      </c>
      <c r="DY222" s="71" t="str">
        <f t="shared" ref="DY222:DY223" si="3867">IF(AS222="","","|n"&amp;DY$2&amp;"+"&amp;AS222&amp;DY$1)</f>
        <v/>
      </c>
      <c r="DZ222" s="71" t="str">
        <f t="shared" ref="DZ222:DZ223" si="3868">IF(AT222="","","|n"&amp;DZ$2&amp;"+"&amp;AT222&amp;DZ$1)</f>
        <v/>
      </c>
      <c r="EA222" s="71" t="str">
        <f t="shared" ref="EA222:EA223" si="3869">IF(AU222="","","|n"&amp;EA$2&amp;"+"&amp;AU222&amp;EA$1)</f>
        <v/>
      </c>
      <c r="EB222" s="71" t="str">
        <f t="shared" ref="EB222:EB223" si="3870">IF(AV222="","","|n"&amp;EB$2&amp;"+"&amp;AV222&amp;EB$1)</f>
        <v/>
      </c>
      <c r="EC222" s="71" t="str">
        <f t="shared" ref="EC222:EC223" si="3871">IF(AW222="","","|n"&amp;EC$2&amp;"+"&amp;AW222&amp;EC$1)</f>
        <v/>
      </c>
      <c r="ED222" s="71" t="str">
        <f t="shared" ref="ED222:ED223" si="3872">IF(AX222="","","|n"&amp;ED$2&amp;"+"&amp;AX222&amp;ED$1)</f>
        <v/>
      </c>
      <c r="EE222" s="71" t="str">
        <f t="shared" ref="EE222:EE223" si="3873">IF(AY222="","","|n"&amp;EE$2&amp;"+"&amp;AY222&amp;EE$1)</f>
        <v/>
      </c>
      <c r="EF222" s="71" t="str">
        <f t="shared" ref="EF222:EF223" si="3874">IF(AZ222="","","|n"&amp;EF$2&amp;"+"&amp;AZ222&amp;EF$1)</f>
        <v/>
      </c>
      <c r="EG222" s="71" t="str">
        <f t="shared" ref="EG222:EG223" si="3875">IF(BA222="","","|n"&amp;EG$2&amp;"+"&amp;BA222&amp;EG$1)</f>
        <v/>
      </c>
      <c r="EH222" s="71" t="str">
        <f t="shared" ref="EH222:EH223" si="3876">IF(BB222="","","|n"&amp;EH$2&amp;"+"&amp;BB222&amp;EH$1)</f>
        <v/>
      </c>
      <c r="EI222" s="71" t="str">
        <f t="shared" ref="EI222:EI223" si="3877">IF(BC222="","","|n"&amp;EI$2&amp;"+"&amp;BC222&amp;EI$1)</f>
        <v/>
      </c>
      <c r="EJ222" s="71" t="str">
        <f t="shared" ref="EJ222:EJ223" si="3878">IF(BD222="","","|n"&amp;EJ$2&amp;"+"&amp;BD222&amp;EJ$1)</f>
        <v/>
      </c>
      <c r="EK222" s="71" t="str">
        <f t="shared" ref="EK222:EK223" si="3879">IF(BE222="","","|n"&amp;EK$2&amp;"+"&amp;BE222&amp;EK$1)</f>
        <v/>
      </c>
      <c r="EL222" s="71" t="str">
        <f t="shared" ref="EL222:EL223" si="3880">IF(BF222="","","|n"&amp;EL$2&amp;"+"&amp;BF222&amp;EL$1)</f>
        <v/>
      </c>
      <c r="EM222" s="71" t="str">
        <f t="shared" ref="EM222:EM223" si="3881">IF(BG222="","","|n"&amp;EM$2&amp;"+"&amp;BG222&amp;EM$1)</f>
        <v/>
      </c>
      <c r="EN222" s="71" t="str">
        <f t="shared" ref="EN222:EN223" si="3882">IF(BH222="","","|n"&amp;EN$2&amp;"+"&amp;BH222&amp;EN$1)</f>
        <v/>
      </c>
      <c r="EO222" s="71" t="str">
        <f t="shared" ref="EO222:EO223" si="3883">IF(BI222="","","|n"&amp;EO$2&amp;"+"&amp;BI222&amp;EO$1)</f>
        <v/>
      </c>
      <c r="EP222" s="71" t="str">
        <f t="shared" ref="EP222:EP223" si="3884">IF(BJ222="","","|n"&amp;EP$2&amp;"+"&amp;BJ222&amp;EP$1)</f>
        <v/>
      </c>
      <c r="EQ222" s="71" t="str">
        <f t="shared" ref="EQ222:EQ223" si="3885">IF(BK222="","","|n"&amp;EQ$2&amp;"+"&amp;BK222&amp;EQ$1)</f>
        <v/>
      </c>
      <c r="ER222" s="71" t="str">
        <f t="shared" ref="ER222:ER223" si="3886">IF(BL222="","","|n"&amp;ER$2&amp;"+"&amp;BL222&amp;ER$1)</f>
        <v/>
      </c>
      <c r="ES222" s="71" t="str">
        <f t="shared" ref="ES222:ES223" si="3887">IF(BM222="","","|n"&amp;ES$2&amp;"+"&amp;BM222&amp;ES$1)</f>
        <v/>
      </c>
      <c r="ET222" s="71" t="str">
        <f t="shared" ref="ET222:ET223" si="3888">IF(BN222="","","|n"&amp;ET$2&amp;"+"&amp;BN222&amp;ET$1)</f>
        <v/>
      </c>
      <c r="EU222" s="71" t="str">
        <f t="shared" ref="EU222:EU223" si="3889">IF(BO222="","","|n"&amp;EU$2&amp;"+"&amp;BO222&amp;EU$1)</f>
        <v/>
      </c>
      <c r="EV222" s="71" t="str">
        <f t="shared" ref="EV222:EV223" si="3890">IF(BP222="","","|n"&amp;EV$2&amp;"+"&amp;BP222&amp;EV$1)</f>
        <v/>
      </c>
      <c r="EW222" s="71" t="str">
        <f t="shared" ref="EW222:EW223" si="3891">IF(BQ222="","","|n"&amp;EW$2&amp;"+"&amp;BQ222&amp;EW$1)</f>
        <v/>
      </c>
      <c r="EX222" s="71" t="str">
        <f t="shared" ref="EX222:EX223" si="3892">IF(BR222="","","|n"&amp;EX$2&amp;"+"&amp;BR222&amp;EX$1)</f>
        <v/>
      </c>
      <c r="EY222" s="71" t="str">
        <f t="shared" ref="EY222:EY223" si="3893">IF(BS222="","","|n"&amp;EY$2&amp;"+"&amp;BS222&amp;EY$1)</f>
        <v/>
      </c>
      <c r="EZ222" s="71" t="str">
        <f t="shared" ref="EZ222:EZ223" si="3894">IF(BT222="","","|n"&amp;EZ$2&amp;"+"&amp;BT222&amp;EZ$1)</f>
        <v/>
      </c>
      <c r="FA222" s="71" t="str">
        <f t="shared" ref="FA222:FA223" si="3895">IF(BU222="","","|n"&amp;FA$2&amp;"+"&amp;BU222&amp;FA$1)</f>
        <v/>
      </c>
      <c r="FB222" s="71" t="str">
        <f t="shared" ref="FB222:FB223" si="3896">IF(BV222="","","|n"&amp;FB$2&amp;"+"&amp;BV222&amp;FB$1)</f>
        <v/>
      </c>
      <c r="FC222" s="71" t="str">
        <f t="shared" ref="FC222:FC223" si="3897">IF(BW222="","","|n"&amp;FC$2&amp;"+"&amp;BW222&amp;FC$1)</f>
        <v/>
      </c>
      <c r="FD222" s="71" t="str">
        <f t="shared" ref="FD222:FD223" si="3898">IF(BX222="","","|n"&amp;FD$2&amp;"+"&amp;BX222&amp;FD$1)</f>
        <v/>
      </c>
      <c r="FE222" s="71" t="str">
        <f t="shared" ref="FE222:FE223" si="3899">IF(BY222="","","|n"&amp;FE$2&amp;"+"&amp;BY222&amp;FE$1)</f>
        <v/>
      </c>
      <c r="FF222" s="71" t="str">
        <f t="shared" ref="FF222:FF223" si="3900">IF(BZ222="","","|n"&amp;FF$2&amp;"+"&amp;BZ222&amp;FF$1)</f>
        <v/>
      </c>
      <c r="FG222" s="71" t="str">
        <f t="shared" ref="FG222:FG223" si="3901">IF(CA222="","","|n"&amp;FG$2&amp;"+"&amp;CA222&amp;FG$1)</f>
        <v/>
      </c>
      <c r="FH222" s="71" t="str">
        <f t="shared" ref="FH222:FH223" si="3902">IF(CB222="","","|n"&amp;FH$2&amp;"+"&amp;CB222&amp;FH$1)</f>
        <v/>
      </c>
      <c r="FI222" s="71" t="str">
        <f t="shared" ref="FI222:FI223" si="3903">IF(CC222="","","|n"&amp;FI$2&amp;"+"&amp;CC222&amp;FI$1)</f>
        <v/>
      </c>
      <c r="FJ222" s="71" t="str">
        <f t="shared" ref="FJ222:FJ223" si="3904">IF(CD222="","","|n"&amp;FJ$2&amp;"+"&amp;CD222&amp;FJ$1)</f>
        <v/>
      </c>
      <c r="FK222" s="71" t="str">
        <f t="shared" ref="FK222:FK223" si="3905">IF(CE222="","","|n"&amp;FK$2&amp;"+"&amp;CE222&amp;FK$1)</f>
        <v/>
      </c>
      <c r="FL222" s="71" t="str">
        <f t="shared" ref="FL222:FL223" si="3906">IF(CF222="","","|n"&amp;FL$2&amp;"+"&amp;CF222&amp;FL$1)</f>
        <v/>
      </c>
      <c r="FM222" s="71" t="str">
        <f t="shared" ref="FM222:FM223" si="3907">IF(CG222="","","|n"&amp;FM$2&amp;"+"&amp;CG222&amp;FM$1)</f>
        <v/>
      </c>
      <c r="FN222" s="71" t="str">
        <f t="shared" ref="FN222:FN223" si="3908">IF(CH222="","","|n"&amp;FN$2&amp;"+"&amp;CH222&amp;FN$1)</f>
        <v/>
      </c>
      <c r="FO222" s="71" t="str">
        <f t="shared" ref="FO222:FO223" si="3909">IF(CI222="","","|n"&amp;FO$2&amp;"+"&amp;CI222&amp;FO$1)</f>
        <v/>
      </c>
      <c r="FP222" s="71" t="str">
        <f t="shared" ref="FP222:FP223" si="3910">IF(CJ222="","","|n"&amp;FP$2&amp;"+"&amp;CJ222&amp;FP$1)</f>
        <v/>
      </c>
      <c r="FQ222" s="71" t="str">
        <f t="shared" ref="FQ222:FQ223" si="3911">IF(CK222="","","|n"&amp;FQ$2&amp;"+"&amp;CK222&amp;FQ$1)</f>
        <v/>
      </c>
      <c r="FR222" s="71" t="str">
        <f t="shared" ref="FR222:FR223" si="3912">IF(CL222="","","|n"&amp;FR$2&amp;"+"&amp;CL222&amp;FR$1)</f>
        <v/>
      </c>
      <c r="FS222" s="71" t="str">
        <f t="shared" ref="FS222:FS223" si="3913">IF(CM222="","","|n"&amp;FS$2&amp;"+"&amp;CM222&amp;FS$1)</f>
        <v/>
      </c>
    </row>
    <row r="223" spans="1:175" ht="16.5">
      <c r="A223" s="79"/>
      <c r="B223" s="101" t="s">
        <v>702</v>
      </c>
      <c r="C223" s="79" t="s">
        <v>703</v>
      </c>
      <c r="T223" s="112" t="s">
        <v>704</v>
      </c>
      <c r="U223" s="85" t="str">
        <f t="shared" si="3513"/>
        <v>ReplaceableTextures\\CommandButtons\\BTNIP03.blp</v>
      </c>
      <c r="CN223" s="70" t="str">
        <f t="shared" si="3766"/>
        <v>InitUnitState('IP03',,,,,,,,,,)</v>
      </c>
      <c r="CO223" s="70" t="str">
        <f t="shared" si="3767"/>
        <v>InitUnitNormal('IP03',,,,,,,,,,)</v>
      </c>
      <c r="CP223" s="70" t="str">
        <f t="shared" si="3768"/>
        <v>InitUnitMagic('IP03',,,,,,,,,,)</v>
      </c>
      <c r="CQ223" s="70" t="str">
        <f t="shared" si="3769"/>
        <v>InitUnitAdd('IP03',,,,,,,,,,)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231&amp;CR$1&amp;")"</f>
        <v>InitEquipData('IP03',,"",,,,,'','','','','','',"ReplaceableTextures\\CommandButtons\\BTNIT01.blp")</v>
      </c>
      <c r="CU223" s="95" t="str">
        <f t="shared" si="3842"/>
        <v>|n</v>
      </c>
      <c r="CV223" s="61" t="str">
        <f t="shared" si="3843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705</v>
      </c>
      <c r="C224" s="79" t="s">
        <v>706</v>
      </c>
      <c r="T224" s="112" t="s">
        <v>707</v>
      </c>
      <c r="U224" s="85" t="str">
        <f t="shared" si="3513"/>
        <v>ReplaceableTextures\\CommandButtons\\BTNIP04.blp</v>
      </c>
      <c r="CN224" s="70" t="str">
        <f t="shared" si="3766"/>
        <v>InitUnitState('IP04',,,,,,,,,,)</v>
      </c>
      <c r="CO224" s="70" t="str">
        <f t="shared" si="3767"/>
        <v>InitUnitNormal('IP04',,,,,,,,,,)</v>
      </c>
      <c r="CP224" s="70" t="str">
        <f t="shared" si="3768"/>
        <v>InitUnitMagic('IP04',,,,,,,,,,)</v>
      </c>
      <c r="CQ224" s="70" t="str">
        <f t="shared" si="3769"/>
        <v>InitUnitAdd('IP04',,,,,,,,,,)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InitEquipData('IP04',,"",,,,,'','','','','','',"ReplaceableTextures\\CommandButtons\\BTNIP05.blp")</v>
      </c>
      <c r="CU224" s="95" t="str">
        <f t="shared" ref="CU224:CU227" si="3914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ref="CV224:CV227" si="3915">T224</f>
        <v>使用后|Cffffc926重置|r当前|Cffff0000觉醒神通【R】|r|Cfff0f0f0。|r</v>
      </c>
      <c r="CW224" s="60"/>
      <c r="CX224" s="60"/>
      <c r="CY224" s="60"/>
      <c r="CZ224" s="60"/>
      <c r="DA224" s="60"/>
      <c r="DB224" s="71" t="str">
        <f t="shared" ref="DB224:DB225" si="3916">IF(V224="","","|n"&amp;DB$2&amp;"+"&amp;V224&amp;DB$1)</f>
        <v/>
      </c>
      <c r="DC224" s="71" t="str">
        <f t="shared" ref="DC224:DC225" si="3917">IF(W224="","","|n"&amp;DC$2&amp;"+"&amp;W224&amp;DC$1)</f>
        <v/>
      </c>
      <c r="DD224" s="71" t="str">
        <f t="shared" ref="DD224:DD225" si="3918">IF(X224="","","|n"&amp;DD$2&amp;"+"&amp;X224&amp;DD$1)</f>
        <v/>
      </c>
      <c r="DE224" s="71" t="str">
        <f t="shared" ref="DE224:DE225" si="3919">IF(Y224="","","|n"&amp;DE$2&amp;"+"&amp;Y224&amp;DE$1)</f>
        <v/>
      </c>
      <c r="DF224" s="71" t="str">
        <f t="shared" ref="DF224:DF225" si="3920">IF(Z224="","","|n"&amp;DF$2&amp;"+"&amp;Z224&amp;DF$1)</f>
        <v/>
      </c>
      <c r="DG224" s="71" t="str">
        <f t="shared" ref="DG224:DG225" si="3921">IF(AA224="","","|n"&amp;DG$2&amp;"+"&amp;AA224&amp;DG$1)</f>
        <v/>
      </c>
      <c r="DH224" s="71" t="str">
        <f t="shared" ref="DH224:DH225" si="3922">IF(AB224="","","|n"&amp;DH$2&amp;"+"&amp;AB224&amp;DH$1)</f>
        <v/>
      </c>
      <c r="DI224" s="71" t="str">
        <f t="shared" ref="DI224:DI225" si="3923">IF(AC224="","","|n"&amp;DI$2&amp;"+"&amp;AC224&amp;DI$1)</f>
        <v/>
      </c>
      <c r="DJ224" s="71" t="str">
        <f t="shared" ref="DJ224:DJ225" si="3924">IF(AD224="","","|n"&amp;DJ$2&amp;"+"&amp;AD224&amp;DJ$1)</f>
        <v/>
      </c>
      <c r="DK224" s="71" t="str">
        <f t="shared" ref="DK224:DK225" si="3925">IF(AE224="","","|n"&amp;DK$2&amp;"+"&amp;AE224&amp;DK$1)</f>
        <v/>
      </c>
      <c r="DL224" s="71" t="str">
        <f t="shared" ref="DL224:DL225" si="3926">IF(AF224="","","|n"&amp;DL$2&amp;"+"&amp;AF224&amp;DL$1)</f>
        <v/>
      </c>
      <c r="DM224" s="71" t="str">
        <f t="shared" ref="DM224:DM225" si="3927">IF(AG224="","","|n"&amp;DM$2&amp;"+"&amp;AG224&amp;DM$1)</f>
        <v/>
      </c>
      <c r="DN224" s="71" t="str">
        <f t="shared" ref="DN224:DN225" si="3928">IF(AH224="","","|n"&amp;DN$2&amp;"+"&amp;AH224&amp;DN$1)</f>
        <v/>
      </c>
      <c r="DO224" s="71" t="str">
        <f t="shared" ref="DO224:DO225" si="3929">IF(AI224="","","|n"&amp;DO$2&amp;"+"&amp;AI224&amp;DO$1)</f>
        <v/>
      </c>
      <c r="DP224" s="71" t="str">
        <f t="shared" ref="DP224:DP225" si="3930">IF(AJ224="","","|n"&amp;DP$2&amp;"+"&amp;AJ224&amp;DP$1)</f>
        <v/>
      </c>
      <c r="DQ224" s="71" t="str">
        <f t="shared" ref="DQ224:DQ225" si="3931">IF(AK224="","","|n"&amp;DQ$2&amp;"+"&amp;AK224&amp;DQ$1)</f>
        <v/>
      </c>
      <c r="DR224" s="71" t="str">
        <f t="shared" ref="DR224:DR225" si="3932">IF(AL224="","","|n"&amp;DR$2&amp;"+"&amp;AL224&amp;DR$1)</f>
        <v/>
      </c>
      <c r="DS224" s="71" t="str">
        <f t="shared" ref="DS224:DS225" si="3933">IF(AM224="","","|n"&amp;DS$2&amp;"+"&amp;AM224&amp;DS$1)</f>
        <v/>
      </c>
      <c r="DT224" s="71" t="str">
        <f t="shared" ref="DT224:DT225" si="3934">IF(AN224="","","|n"&amp;DT$2&amp;"+"&amp;AN224&amp;DT$1)</f>
        <v/>
      </c>
      <c r="DU224" s="71" t="str">
        <f t="shared" ref="DU224:DU225" si="3935">IF(AO224="","","|n"&amp;DU$2&amp;"+"&amp;AO224&amp;DU$1)</f>
        <v/>
      </c>
      <c r="DV224" s="71" t="str">
        <f t="shared" ref="DV224:DV225" si="3936">IF(AP224="","","|n"&amp;DV$2&amp;"+"&amp;AP224&amp;DV$1)</f>
        <v/>
      </c>
      <c r="DW224" s="71" t="str">
        <f t="shared" ref="DW224:DW225" si="3937">IF(AQ224="","","|n"&amp;DW$2&amp;"+"&amp;AQ224&amp;DW$1)</f>
        <v/>
      </c>
      <c r="DX224" s="71" t="str">
        <f t="shared" ref="DX224:DX225" si="3938">IF(AR224="","","|n"&amp;DX$2&amp;"+"&amp;AR224&amp;DX$1)</f>
        <v/>
      </c>
      <c r="DY224" s="71" t="str">
        <f t="shared" ref="DY224:DY225" si="3939">IF(AS224="","","|n"&amp;DY$2&amp;"+"&amp;AS224&amp;DY$1)</f>
        <v/>
      </c>
      <c r="DZ224" s="71" t="str">
        <f t="shared" ref="DZ224:DZ225" si="3940">IF(AT224="","","|n"&amp;DZ$2&amp;"+"&amp;AT224&amp;DZ$1)</f>
        <v/>
      </c>
      <c r="EA224" s="71" t="str">
        <f t="shared" ref="EA224:EA225" si="3941">IF(AU224="","","|n"&amp;EA$2&amp;"+"&amp;AU224&amp;EA$1)</f>
        <v/>
      </c>
      <c r="EB224" s="71" t="str">
        <f t="shared" ref="EB224:EB225" si="3942">IF(AV224="","","|n"&amp;EB$2&amp;"+"&amp;AV224&amp;EB$1)</f>
        <v/>
      </c>
      <c r="EC224" s="71" t="str">
        <f t="shared" ref="EC224:EC225" si="3943">IF(AW224="","","|n"&amp;EC$2&amp;"+"&amp;AW224&amp;EC$1)</f>
        <v/>
      </c>
      <c r="ED224" s="71" t="str">
        <f t="shared" ref="ED224:ED225" si="3944">IF(AX224="","","|n"&amp;ED$2&amp;"+"&amp;AX224&amp;ED$1)</f>
        <v/>
      </c>
      <c r="EE224" s="71" t="str">
        <f t="shared" ref="EE224:EE225" si="3945">IF(AY224="","","|n"&amp;EE$2&amp;"+"&amp;AY224&amp;EE$1)</f>
        <v/>
      </c>
      <c r="EF224" s="71" t="str">
        <f t="shared" ref="EF224:EF225" si="3946">IF(AZ224="","","|n"&amp;EF$2&amp;"+"&amp;AZ224&amp;EF$1)</f>
        <v/>
      </c>
      <c r="EG224" s="71" t="str">
        <f t="shared" ref="EG224:EG225" si="3947">IF(BA224="","","|n"&amp;EG$2&amp;"+"&amp;BA224&amp;EG$1)</f>
        <v/>
      </c>
      <c r="EH224" s="71" t="str">
        <f t="shared" ref="EH224:EH225" si="3948">IF(BB224="","","|n"&amp;EH$2&amp;"+"&amp;BB224&amp;EH$1)</f>
        <v/>
      </c>
      <c r="EI224" s="71" t="str">
        <f t="shared" ref="EI224:EI225" si="3949">IF(BC224="","","|n"&amp;EI$2&amp;"+"&amp;BC224&amp;EI$1)</f>
        <v/>
      </c>
      <c r="EJ224" s="71" t="str">
        <f t="shared" ref="EJ224:EJ225" si="3950">IF(BD224="","","|n"&amp;EJ$2&amp;"+"&amp;BD224&amp;EJ$1)</f>
        <v/>
      </c>
      <c r="EK224" s="71" t="str">
        <f t="shared" ref="EK224:EK225" si="3951">IF(BE224="","","|n"&amp;EK$2&amp;"+"&amp;BE224&amp;EK$1)</f>
        <v/>
      </c>
      <c r="EL224" s="71" t="str">
        <f t="shared" ref="EL224:EL225" si="3952">IF(BF224="","","|n"&amp;EL$2&amp;"+"&amp;BF224&amp;EL$1)</f>
        <v/>
      </c>
      <c r="EM224" s="71" t="str">
        <f t="shared" ref="EM224:EM225" si="3953">IF(BG224="","","|n"&amp;EM$2&amp;"+"&amp;BG224&amp;EM$1)</f>
        <v/>
      </c>
      <c r="EN224" s="71" t="str">
        <f t="shared" ref="EN224:EN225" si="3954">IF(BH224="","","|n"&amp;EN$2&amp;"+"&amp;BH224&amp;EN$1)</f>
        <v/>
      </c>
      <c r="EO224" s="71" t="str">
        <f t="shared" ref="EO224:EO225" si="3955">IF(BI224="","","|n"&amp;EO$2&amp;"+"&amp;BI224&amp;EO$1)</f>
        <v/>
      </c>
      <c r="EP224" s="71" t="str">
        <f t="shared" ref="EP224:EP225" si="3956">IF(BJ224="","","|n"&amp;EP$2&amp;"+"&amp;BJ224&amp;EP$1)</f>
        <v/>
      </c>
      <c r="EQ224" s="71" t="str">
        <f t="shared" ref="EQ224:EQ225" si="3957">IF(BK224="","","|n"&amp;EQ$2&amp;"+"&amp;BK224&amp;EQ$1)</f>
        <v/>
      </c>
      <c r="ER224" s="71" t="str">
        <f t="shared" ref="ER224:ER225" si="3958">IF(BL224="","","|n"&amp;ER$2&amp;"+"&amp;BL224&amp;ER$1)</f>
        <v/>
      </c>
      <c r="ES224" s="71" t="str">
        <f t="shared" ref="ES224:ES225" si="3959">IF(BM224="","","|n"&amp;ES$2&amp;"+"&amp;BM224&amp;ES$1)</f>
        <v/>
      </c>
      <c r="ET224" s="71" t="str">
        <f t="shared" ref="ET224:ET225" si="3960">IF(BN224="","","|n"&amp;ET$2&amp;"+"&amp;BN224&amp;ET$1)</f>
        <v/>
      </c>
      <c r="EU224" s="71" t="str">
        <f t="shared" ref="EU224:EU225" si="3961">IF(BO224="","","|n"&amp;EU$2&amp;"+"&amp;BO224&amp;EU$1)</f>
        <v/>
      </c>
      <c r="EV224" s="71" t="str">
        <f t="shared" ref="EV224:EV225" si="3962">IF(BP224="","","|n"&amp;EV$2&amp;"+"&amp;BP224&amp;EV$1)</f>
        <v/>
      </c>
      <c r="EW224" s="71" t="str">
        <f t="shared" ref="EW224:EW225" si="3963">IF(BQ224="","","|n"&amp;EW$2&amp;"+"&amp;BQ224&amp;EW$1)</f>
        <v/>
      </c>
      <c r="EX224" s="71" t="str">
        <f t="shared" ref="EX224:EX225" si="3964">IF(BR224="","","|n"&amp;EX$2&amp;"+"&amp;BR224&amp;EX$1)</f>
        <v/>
      </c>
      <c r="EY224" s="71" t="str">
        <f t="shared" ref="EY224:EY225" si="3965">IF(BS224="","","|n"&amp;EY$2&amp;"+"&amp;BS224&amp;EY$1)</f>
        <v/>
      </c>
      <c r="EZ224" s="71" t="str">
        <f t="shared" ref="EZ224:EZ225" si="3966">IF(BT224="","","|n"&amp;EZ$2&amp;"+"&amp;BT224&amp;EZ$1)</f>
        <v/>
      </c>
      <c r="FA224" s="71" t="str">
        <f t="shared" ref="FA224:FA225" si="3967">IF(BU224="","","|n"&amp;FA$2&amp;"+"&amp;BU224&amp;FA$1)</f>
        <v/>
      </c>
      <c r="FB224" s="71" t="str">
        <f t="shared" ref="FB224:FB225" si="3968">IF(BV224="","","|n"&amp;FB$2&amp;"+"&amp;BV224&amp;FB$1)</f>
        <v/>
      </c>
      <c r="FC224" s="71" t="str">
        <f t="shared" ref="FC224:FC225" si="3969">IF(BW224="","","|n"&amp;FC$2&amp;"+"&amp;BW224&amp;FC$1)</f>
        <v/>
      </c>
      <c r="FD224" s="71" t="str">
        <f t="shared" ref="FD224:FD225" si="3970">IF(BX224="","","|n"&amp;FD$2&amp;"+"&amp;BX224&amp;FD$1)</f>
        <v/>
      </c>
      <c r="FE224" s="71" t="str">
        <f t="shared" ref="FE224:FE225" si="3971">IF(BY224="","","|n"&amp;FE$2&amp;"+"&amp;BY224&amp;FE$1)</f>
        <v/>
      </c>
      <c r="FF224" s="71" t="str">
        <f t="shared" ref="FF224:FF225" si="3972">IF(BZ224="","","|n"&amp;FF$2&amp;"+"&amp;BZ224&amp;FF$1)</f>
        <v/>
      </c>
      <c r="FG224" s="71" t="str">
        <f t="shared" ref="FG224:FG225" si="3973">IF(CA224="","","|n"&amp;FG$2&amp;"+"&amp;CA224&amp;FG$1)</f>
        <v/>
      </c>
      <c r="FH224" s="71" t="str">
        <f t="shared" ref="FH224:FH225" si="3974">IF(CB224="","","|n"&amp;FH$2&amp;"+"&amp;CB224&amp;FH$1)</f>
        <v/>
      </c>
      <c r="FI224" s="71" t="str">
        <f t="shared" ref="FI224:FI225" si="3975">IF(CC224="","","|n"&amp;FI$2&amp;"+"&amp;CC224&amp;FI$1)</f>
        <v/>
      </c>
      <c r="FJ224" s="71" t="str">
        <f t="shared" ref="FJ224:FJ225" si="3976">IF(CD224="","","|n"&amp;FJ$2&amp;"+"&amp;CD224&amp;FJ$1)</f>
        <v/>
      </c>
      <c r="FK224" s="71" t="str">
        <f t="shared" ref="FK224:FK225" si="3977">IF(CE224="","","|n"&amp;FK$2&amp;"+"&amp;CE224&amp;FK$1)</f>
        <v/>
      </c>
      <c r="FL224" s="71" t="str">
        <f t="shared" ref="FL224:FL225" si="3978">IF(CF224="","","|n"&amp;FL$2&amp;"+"&amp;CF224&amp;FL$1)</f>
        <v/>
      </c>
      <c r="FM224" s="71" t="str">
        <f t="shared" ref="FM224:FM225" si="3979">IF(CG224="","","|n"&amp;FM$2&amp;"+"&amp;CG224&amp;FM$1)</f>
        <v/>
      </c>
      <c r="FN224" s="71" t="str">
        <f t="shared" ref="FN224:FN225" si="3980">IF(CH224="","","|n"&amp;FN$2&amp;"+"&amp;CH224&amp;FN$1)</f>
        <v/>
      </c>
      <c r="FO224" s="71" t="str">
        <f t="shared" ref="FO224:FO225" si="3981">IF(CI224="","","|n"&amp;FO$2&amp;"+"&amp;CI224&amp;FO$1)</f>
        <v/>
      </c>
      <c r="FP224" s="71" t="str">
        <f t="shared" ref="FP224:FP225" si="3982">IF(CJ224="","","|n"&amp;FP$2&amp;"+"&amp;CJ224&amp;FP$1)</f>
        <v/>
      </c>
      <c r="FQ224" s="71" t="str">
        <f t="shared" ref="FQ224:FQ225" si="3983">IF(CK224="","","|n"&amp;FQ$2&amp;"+"&amp;CK224&amp;FQ$1)</f>
        <v/>
      </c>
      <c r="FR224" s="71" t="str">
        <f t="shared" ref="FR224:FR225" si="3984">IF(CL224="","","|n"&amp;FR$2&amp;"+"&amp;CL224&amp;FR$1)</f>
        <v/>
      </c>
      <c r="FS224" s="71" t="str">
        <f t="shared" ref="FS224:FS225" si="3985">IF(CM224="","","|n"&amp;FS$2&amp;"+"&amp;CM224&amp;FS$1)</f>
        <v/>
      </c>
    </row>
    <row r="225" spans="1:175" ht="16.5">
      <c r="A225" s="79"/>
      <c r="B225" s="101" t="s">
        <v>708</v>
      </c>
      <c r="C225" s="79" t="s">
        <v>709</v>
      </c>
      <c r="T225" s="112" t="s">
        <v>710</v>
      </c>
      <c r="U225" s="85" t="str">
        <f t="shared" ref="U225:U227" si="3986">"ReplaceableTextures\\CommandButtons\\BTN"&amp;B225&amp;".blp"</f>
        <v>ReplaceableTextures\\CommandButtons\\BTNIP05.blp</v>
      </c>
      <c r="CN225" s="70" t="str">
        <f t="shared" si="3766"/>
        <v>InitUnitState('IP05',,,,,,,,,,)</v>
      </c>
      <c r="CO225" s="70" t="str">
        <f t="shared" si="3767"/>
        <v>InitUnitNormal('IP05',,,,,,,,,,)</v>
      </c>
      <c r="CP225" s="70" t="str">
        <f t="shared" si="3768"/>
        <v>InitUnitMagic('IP05',,,,,,,,,,)</v>
      </c>
      <c r="CQ225" s="70" t="str">
        <f t="shared" si="3769"/>
        <v>InitUnitAdd('IP05',,,,,,,,,,)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233&amp;CR$1&amp;")"</f>
        <v>InitEquipData('IP05',,"",,,,,'','','','','','',"ReplaceableTextures\\CommandButtons\\BTNIT03.blp")</v>
      </c>
      <c r="CU225" s="95" t="str">
        <f t="shared" si="3914"/>
        <v>|n</v>
      </c>
      <c r="CV225" s="61" t="str">
        <f t="shared" si="3915"/>
        <v>开启|Cffffc926结界|r，前往虚空终止|Cffff0000封神圣战|r。</v>
      </c>
      <c r="CW225" s="60"/>
      <c r="CX225" s="60"/>
      <c r="CY225" s="60"/>
      <c r="CZ225" s="60"/>
      <c r="DA225" s="60"/>
      <c r="DB225" s="71" t="str">
        <f t="shared" si="3916"/>
        <v/>
      </c>
      <c r="DC225" s="71" t="str">
        <f t="shared" si="3917"/>
        <v/>
      </c>
      <c r="DD225" s="71" t="str">
        <f t="shared" si="3918"/>
        <v/>
      </c>
      <c r="DE225" s="71" t="str">
        <f t="shared" si="3919"/>
        <v/>
      </c>
      <c r="DF225" s="71" t="str">
        <f t="shared" si="3920"/>
        <v/>
      </c>
      <c r="DG225" s="71" t="str">
        <f t="shared" si="3921"/>
        <v/>
      </c>
      <c r="DH225" s="71" t="str">
        <f t="shared" si="3922"/>
        <v/>
      </c>
      <c r="DI225" s="71" t="str">
        <f t="shared" si="3923"/>
        <v/>
      </c>
      <c r="DJ225" s="71" t="str">
        <f t="shared" si="3924"/>
        <v/>
      </c>
      <c r="DK225" s="71" t="str">
        <f t="shared" si="3925"/>
        <v/>
      </c>
      <c r="DL225" s="71" t="str">
        <f t="shared" si="3926"/>
        <v/>
      </c>
      <c r="DM225" s="71" t="str">
        <f t="shared" si="3927"/>
        <v/>
      </c>
      <c r="DN225" s="71" t="str">
        <f t="shared" si="3928"/>
        <v/>
      </c>
      <c r="DO225" s="71" t="str">
        <f t="shared" si="3929"/>
        <v/>
      </c>
      <c r="DP225" s="71" t="str">
        <f t="shared" si="3930"/>
        <v/>
      </c>
      <c r="DQ225" s="71" t="str">
        <f t="shared" si="3931"/>
        <v/>
      </c>
      <c r="DR225" s="71" t="str">
        <f t="shared" si="3932"/>
        <v/>
      </c>
      <c r="DS225" s="71" t="str">
        <f t="shared" si="3933"/>
        <v/>
      </c>
      <c r="DT225" s="71" t="str">
        <f t="shared" si="3934"/>
        <v/>
      </c>
      <c r="DU225" s="71" t="str">
        <f t="shared" si="3935"/>
        <v/>
      </c>
      <c r="DV225" s="71" t="str">
        <f t="shared" si="3936"/>
        <v/>
      </c>
      <c r="DW225" s="71" t="str">
        <f t="shared" si="3937"/>
        <v/>
      </c>
      <c r="DX225" s="71" t="str">
        <f t="shared" si="3938"/>
        <v/>
      </c>
      <c r="DY225" s="71" t="str">
        <f t="shared" si="3939"/>
        <v/>
      </c>
      <c r="DZ225" s="71" t="str">
        <f t="shared" si="3940"/>
        <v/>
      </c>
      <c r="EA225" s="71" t="str">
        <f t="shared" si="3941"/>
        <v/>
      </c>
      <c r="EB225" s="71" t="str">
        <f t="shared" si="3942"/>
        <v/>
      </c>
      <c r="EC225" s="71" t="str">
        <f t="shared" si="3943"/>
        <v/>
      </c>
      <c r="ED225" s="71" t="str">
        <f t="shared" si="3944"/>
        <v/>
      </c>
      <c r="EE225" s="71" t="str">
        <f t="shared" si="3945"/>
        <v/>
      </c>
      <c r="EF225" s="71" t="str">
        <f t="shared" si="3946"/>
        <v/>
      </c>
      <c r="EG225" s="71" t="str">
        <f t="shared" si="3947"/>
        <v/>
      </c>
      <c r="EH225" s="71" t="str">
        <f t="shared" si="3948"/>
        <v/>
      </c>
      <c r="EI225" s="71" t="str">
        <f t="shared" si="3949"/>
        <v/>
      </c>
      <c r="EJ225" s="71" t="str">
        <f t="shared" si="3950"/>
        <v/>
      </c>
      <c r="EK225" s="71" t="str">
        <f t="shared" si="3951"/>
        <v/>
      </c>
      <c r="EL225" s="71" t="str">
        <f t="shared" si="3952"/>
        <v/>
      </c>
      <c r="EM225" s="71" t="str">
        <f t="shared" si="3953"/>
        <v/>
      </c>
      <c r="EN225" s="71" t="str">
        <f t="shared" si="3954"/>
        <v/>
      </c>
      <c r="EO225" s="71" t="str">
        <f t="shared" si="3955"/>
        <v/>
      </c>
      <c r="EP225" s="71" t="str">
        <f t="shared" si="3956"/>
        <v/>
      </c>
      <c r="EQ225" s="71" t="str">
        <f t="shared" si="3957"/>
        <v/>
      </c>
      <c r="ER225" s="71" t="str">
        <f t="shared" si="3958"/>
        <v/>
      </c>
      <c r="ES225" s="71" t="str">
        <f t="shared" si="3959"/>
        <v/>
      </c>
      <c r="ET225" s="71" t="str">
        <f t="shared" si="3960"/>
        <v/>
      </c>
      <c r="EU225" s="71" t="str">
        <f t="shared" si="3961"/>
        <v/>
      </c>
      <c r="EV225" s="71" t="str">
        <f t="shared" si="3962"/>
        <v/>
      </c>
      <c r="EW225" s="71" t="str">
        <f t="shared" si="3963"/>
        <v/>
      </c>
      <c r="EX225" s="71" t="str">
        <f t="shared" si="3964"/>
        <v/>
      </c>
      <c r="EY225" s="71" t="str">
        <f t="shared" si="3965"/>
        <v/>
      </c>
      <c r="EZ225" s="71" t="str">
        <f t="shared" si="3966"/>
        <v/>
      </c>
      <c r="FA225" s="71" t="str">
        <f t="shared" si="3967"/>
        <v/>
      </c>
      <c r="FB225" s="71" t="str">
        <f t="shared" si="3968"/>
        <v/>
      </c>
      <c r="FC225" s="71" t="str">
        <f t="shared" si="3969"/>
        <v/>
      </c>
      <c r="FD225" s="71" t="str">
        <f t="shared" si="3970"/>
        <v/>
      </c>
      <c r="FE225" s="71" t="str">
        <f t="shared" si="3971"/>
        <v/>
      </c>
      <c r="FF225" s="71" t="str">
        <f t="shared" si="3972"/>
        <v/>
      </c>
      <c r="FG225" s="71" t="str">
        <f t="shared" si="3973"/>
        <v/>
      </c>
      <c r="FH225" s="71" t="str">
        <f t="shared" si="3974"/>
        <v/>
      </c>
      <c r="FI225" s="71" t="str">
        <f t="shared" si="3975"/>
        <v/>
      </c>
      <c r="FJ225" s="71" t="str">
        <f t="shared" si="3976"/>
        <v/>
      </c>
      <c r="FK225" s="71" t="str">
        <f t="shared" si="3977"/>
        <v/>
      </c>
      <c r="FL225" s="71" t="str">
        <f t="shared" si="3978"/>
        <v/>
      </c>
      <c r="FM225" s="71" t="str">
        <f t="shared" si="3979"/>
        <v/>
      </c>
      <c r="FN225" s="71" t="str">
        <f t="shared" si="3980"/>
        <v/>
      </c>
      <c r="FO225" s="71" t="str">
        <f t="shared" si="3981"/>
        <v/>
      </c>
      <c r="FP225" s="71" t="str">
        <f t="shared" si="3982"/>
        <v/>
      </c>
      <c r="FQ225" s="71" t="str">
        <f t="shared" si="3983"/>
        <v/>
      </c>
      <c r="FR225" s="71" t="str">
        <f t="shared" si="3984"/>
        <v/>
      </c>
      <c r="FS225" s="71" t="str">
        <f t="shared" si="3985"/>
        <v/>
      </c>
    </row>
    <row r="226" spans="1:175" ht="16.5">
      <c r="A226" s="79"/>
      <c r="B226" s="101" t="s">
        <v>711</v>
      </c>
      <c r="C226" s="79" t="s">
        <v>712</v>
      </c>
      <c r="T226" s="125" t="s">
        <v>713</v>
      </c>
      <c r="U226" s="85" t="str">
        <f t="shared" si="3986"/>
        <v>ReplaceableTextures\\CommandButtons\\BTNIP06.blp</v>
      </c>
      <c r="CN226" s="70" t="str">
        <f t="shared" si="3766"/>
        <v>InitUnitState('IP06',,,,,,,,,,)</v>
      </c>
      <c r="CO226" s="70" t="str">
        <f t="shared" si="3767"/>
        <v>InitUnitNormal('IP06',,,,,,,,,,)</v>
      </c>
      <c r="CP226" s="70" t="str">
        <f t="shared" si="3768"/>
        <v>InitUnitMagic('IP06',,,,,,,,,,)</v>
      </c>
      <c r="CQ226" s="70" t="str">
        <f t="shared" si="3769"/>
        <v>InitUnitAdd('IP06',,,,,,,,,,)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234&amp;CR$1&amp;")"</f>
        <v>InitEquipData('IP06',,"",,,,,'','','','','','',"ReplaceableTextures\\CommandButtons\\BTNIT04.blp")</v>
      </c>
      <c r="CU226" s="95" t="str">
        <f t="shared" si="3914"/>
        <v>|n</v>
      </c>
      <c r="CV226" s="61" t="str">
        <f t="shared" si="3915"/>
        <v>使用后可重置当前副本奖励选项。</v>
      </c>
      <c r="CW226" s="60"/>
      <c r="CX226" s="60"/>
      <c r="CY226" s="60"/>
      <c r="CZ226" s="60"/>
      <c r="DA226" s="60"/>
      <c r="DB226" s="71" t="str">
        <f t="shared" ref="DB226:FM226" si="3987">IF(V226="","","|n"&amp;DB$2&amp;"+"&amp;V226&amp;DB$1)</f>
        <v/>
      </c>
      <c r="DC226" s="71" t="str">
        <f t="shared" si="3987"/>
        <v/>
      </c>
      <c r="DD226" s="71" t="str">
        <f t="shared" si="3987"/>
        <v/>
      </c>
      <c r="DE226" s="71" t="str">
        <f t="shared" si="3987"/>
        <v/>
      </c>
      <c r="DF226" s="71" t="str">
        <f t="shared" si="3987"/>
        <v/>
      </c>
      <c r="DG226" s="71" t="str">
        <f t="shared" si="3987"/>
        <v/>
      </c>
      <c r="DH226" s="71" t="str">
        <f t="shared" si="3987"/>
        <v/>
      </c>
      <c r="DI226" s="71" t="str">
        <f t="shared" si="3987"/>
        <v/>
      </c>
      <c r="DJ226" s="71" t="str">
        <f t="shared" si="3987"/>
        <v/>
      </c>
      <c r="DK226" s="71" t="str">
        <f t="shared" si="3987"/>
        <v/>
      </c>
      <c r="DL226" s="71" t="str">
        <f t="shared" si="3987"/>
        <v/>
      </c>
      <c r="DM226" s="71" t="str">
        <f t="shared" si="3987"/>
        <v/>
      </c>
      <c r="DN226" s="71" t="str">
        <f t="shared" si="3987"/>
        <v/>
      </c>
      <c r="DO226" s="71" t="str">
        <f t="shared" si="3987"/>
        <v/>
      </c>
      <c r="DP226" s="71" t="str">
        <f t="shared" si="3987"/>
        <v/>
      </c>
      <c r="DQ226" s="71" t="str">
        <f t="shared" si="3987"/>
        <v/>
      </c>
      <c r="DR226" s="71" t="str">
        <f t="shared" si="3987"/>
        <v/>
      </c>
      <c r="DS226" s="71" t="str">
        <f t="shared" si="3987"/>
        <v/>
      </c>
      <c r="DT226" s="71" t="str">
        <f t="shared" si="3987"/>
        <v/>
      </c>
      <c r="DU226" s="71" t="str">
        <f t="shared" si="3987"/>
        <v/>
      </c>
      <c r="DV226" s="71" t="str">
        <f t="shared" si="3987"/>
        <v/>
      </c>
      <c r="DW226" s="71" t="str">
        <f t="shared" si="3987"/>
        <v/>
      </c>
      <c r="DX226" s="71" t="str">
        <f t="shared" si="3987"/>
        <v/>
      </c>
      <c r="DY226" s="71" t="str">
        <f t="shared" si="3987"/>
        <v/>
      </c>
      <c r="DZ226" s="71" t="str">
        <f t="shared" si="3987"/>
        <v/>
      </c>
      <c r="EA226" s="71" t="str">
        <f t="shared" si="3987"/>
        <v/>
      </c>
      <c r="EB226" s="71" t="str">
        <f t="shared" si="3987"/>
        <v/>
      </c>
      <c r="EC226" s="71" t="str">
        <f t="shared" si="3987"/>
        <v/>
      </c>
      <c r="ED226" s="71" t="str">
        <f t="shared" si="3987"/>
        <v/>
      </c>
      <c r="EE226" s="71" t="str">
        <f t="shared" si="3987"/>
        <v/>
      </c>
      <c r="EF226" s="71" t="str">
        <f t="shared" si="3987"/>
        <v/>
      </c>
      <c r="EG226" s="71" t="str">
        <f t="shared" si="3987"/>
        <v/>
      </c>
      <c r="EH226" s="71" t="str">
        <f t="shared" si="3987"/>
        <v/>
      </c>
      <c r="EI226" s="71" t="str">
        <f t="shared" si="3987"/>
        <v/>
      </c>
      <c r="EJ226" s="71" t="str">
        <f t="shared" si="3987"/>
        <v/>
      </c>
      <c r="EK226" s="71" t="str">
        <f t="shared" si="3987"/>
        <v/>
      </c>
      <c r="EL226" s="71" t="str">
        <f t="shared" si="3987"/>
        <v/>
      </c>
      <c r="EM226" s="71" t="str">
        <f t="shared" si="3987"/>
        <v/>
      </c>
      <c r="EN226" s="71" t="str">
        <f t="shared" si="3987"/>
        <v/>
      </c>
      <c r="EO226" s="71" t="str">
        <f t="shared" si="3987"/>
        <v/>
      </c>
      <c r="EP226" s="71" t="str">
        <f t="shared" si="3987"/>
        <v/>
      </c>
      <c r="EQ226" s="71" t="str">
        <f t="shared" si="3987"/>
        <v/>
      </c>
      <c r="ER226" s="71" t="str">
        <f t="shared" si="3987"/>
        <v/>
      </c>
      <c r="ES226" s="71" t="str">
        <f t="shared" si="3987"/>
        <v/>
      </c>
      <c r="ET226" s="71" t="str">
        <f t="shared" si="3987"/>
        <v/>
      </c>
      <c r="EU226" s="71" t="str">
        <f t="shared" si="3987"/>
        <v/>
      </c>
      <c r="EV226" s="71" t="str">
        <f t="shared" si="3987"/>
        <v/>
      </c>
      <c r="EW226" s="71" t="str">
        <f t="shared" si="3987"/>
        <v/>
      </c>
      <c r="EX226" s="71" t="str">
        <f t="shared" si="3987"/>
        <v/>
      </c>
      <c r="EY226" s="71" t="str">
        <f t="shared" si="3987"/>
        <v/>
      </c>
      <c r="EZ226" s="71" t="str">
        <f t="shared" si="3987"/>
        <v/>
      </c>
      <c r="FA226" s="71" t="str">
        <f t="shared" si="3987"/>
        <v/>
      </c>
      <c r="FB226" s="71" t="str">
        <f t="shared" si="3987"/>
        <v/>
      </c>
      <c r="FC226" s="71" t="str">
        <f t="shared" si="3987"/>
        <v/>
      </c>
      <c r="FD226" s="71" t="str">
        <f t="shared" si="3987"/>
        <v/>
      </c>
      <c r="FE226" s="71" t="str">
        <f t="shared" si="3987"/>
        <v/>
      </c>
      <c r="FF226" s="71" t="str">
        <f t="shared" si="3987"/>
        <v/>
      </c>
      <c r="FG226" s="71" t="str">
        <f t="shared" si="3987"/>
        <v/>
      </c>
      <c r="FH226" s="71" t="str">
        <f t="shared" si="3987"/>
        <v/>
      </c>
      <c r="FI226" s="71" t="str">
        <f t="shared" si="3987"/>
        <v/>
      </c>
      <c r="FJ226" s="71" t="str">
        <f t="shared" si="3987"/>
        <v/>
      </c>
      <c r="FK226" s="71" t="str">
        <f t="shared" si="3987"/>
        <v/>
      </c>
      <c r="FL226" s="71" t="str">
        <f t="shared" si="3987"/>
        <v/>
      </c>
      <c r="FM226" s="71" t="str">
        <f t="shared" si="3987"/>
        <v/>
      </c>
      <c r="FN226" s="71" t="str">
        <f t="shared" ref="FN226:FS226" si="3988">IF(CH226="","","|n"&amp;FN$2&amp;"+"&amp;CH226&amp;FN$1)</f>
        <v/>
      </c>
      <c r="FO226" s="71" t="str">
        <f t="shared" si="3988"/>
        <v/>
      </c>
      <c r="FP226" s="71" t="str">
        <f t="shared" si="3988"/>
        <v/>
      </c>
      <c r="FQ226" s="71" t="str">
        <f t="shared" si="3988"/>
        <v/>
      </c>
      <c r="FR226" s="71" t="str">
        <f t="shared" si="3988"/>
        <v/>
      </c>
      <c r="FS226" s="71" t="str">
        <f t="shared" si="3988"/>
        <v/>
      </c>
    </row>
    <row r="227" spans="1:175" ht="16.5">
      <c r="A227" s="79"/>
      <c r="B227" s="101" t="s">
        <v>714</v>
      </c>
      <c r="C227" s="79" t="s">
        <v>715</v>
      </c>
      <c r="T227" s="125" t="s">
        <v>716</v>
      </c>
      <c r="U227" s="85" t="str">
        <f t="shared" si="3986"/>
        <v>ReplaceableTextures\\CommandButtons\\BTNIP07.blp</v>
      </c>
      <c r="CN227" s="70" t="str">
        <f t="shared" si="3766"/>
        <v>InitUnitState('IP07',,,,,,,,,,)</v>
      </c>
      <c r="CO227" s="70" t="str">
        <f t="shared" si="3767"/>
        <v>InitUnitNormal('IP07',,,,,,,,,,)</v>
      </c>
      <c r="CP227" s="70" t="str">
        <f t="shared" si="3768"/>
        <v>InitUnitMagic('IP07',,,,,,,,,,)</v>
      </c>
      <c r="CQ227" s="70" t="str">
        <f t="shared" si="3769"/>
        <v>InitUnitAdd('IP07',,,,,,,,,,)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235&amp;CR$1&amp;")"</f>
        <v>InitEquipData('IP07',,"",,,,,'','','','','','',"ReplaceableTextures\\CommandButtons\\BTNIT05.blp")</v>
      </c>
      <c r="CU227" s="95" t="str">
        <f t="shared" si="3914"/>
        <v>|n</v>
      </c>
      <c r="CV227" s="61" t="str">
        <f t="shared" si="3915"/>
        <v>使用后可重置当前符印奖励选项。</v>
      </c>
      <c r="CW227" s="60"/>
      <c r="CX227" s="60"/>
      <c r="CY227" s="60"/>
      <c r="CZ227" s="60"/>
      <c r="DA227" s="60"/>
      <c r="DB227" s="71" t="str">
        <f t="shared" ref="DB227:FM228" si="3989">IF(V227="","","|n"&amp;DB$2&amp;"+"&amp;V227&amp;DB$1)</f>
        <v/>
      </c>
      <c r="DC227" s="71" t="str">
        <f t="shared" si="3989"/>
        <v/>
      </c>
      <c r="DD227" s="71" t="str">
        <f t="shared" si="3989"/>
        <v/>
      </c>
      <c r="DE227" s="71" t="str">
        <f t="shared" si="3989"/>
        <v/>
      </c>
      <c r="DF227" s="71" t="str">
        <f t="shared" si="3989"/>
        <v/>
      </c>
      <c r="DG227" s="71" t="str">
        <f t="shared" si="3989"/>
        <v/>
      </c>
      <c r="DH227" s="71" t="str">
        <f t="shared" si="3989"/>
        <v/>
      </c>
      <c r="DI227" s="71" t="str">
        <f t="shared" si="3989"/>
        <v/>
      </c>
      <c r="DJ227" s="71" t="str">
        <f t="shared" si="3989"/>
        <v/>
      </c>
      <c r="DK227" s="71" t="str">
        <f t="shared" si="3989"/>
        <v/>
      </c>
      <c r="DL227" s="71" t="str">
        <f t="shared" si="3989"/>
        <v/>
      </c>
      <c r="DM227" s="71" t="str">
        <f t="shared" si="3989"/>
        <v/>
      </c>
      <c r="DN227" s="71" t="str">
        <f t="shared" si="3989"/>
        <v/>
      </c>
      <c r="DO227" s="71" t="str">
        <f t="shared" si="3989"/>
        <v/>
      </c>
      <c r="DP227" s="71" t="str">
        <f t="shared" si="3989"/>
        <v/>
      </c>
      <c r="DQ227" s="71" t="str">
        <f t="shared" si="3989"/>
        <v/>
      </c>
      <c r="DR227" s="71" t="str">
        <f t="shared" si="3989"/>
        <v/>
      </c>
      <c r="DS227" s="71" t="str">
        <f t="shared" si="3989"/>
        <v/>
      </c>
      <c r="DT227" s="71" t="str">
        <f t="shared" si="3989"/>
        <v/>
      </c>
      <c r="DU227" s="71" t="str">
        <f t="shared" si="3989"/>
        <v/>
      </c>
      <c r="DV227" s="71" t="str">
        <f t="shared" si="3989"/>
        <v/>
      </c>
      <c r="DW227" s="71" t="str">
        <f t="shared" si="3989"/>
        <v/>
      </c>
      <c r="DX227" s="71" t="str">
        <f t="shared" si="3989"/>
        <v/>
      </c>
      <c r="DY227" s="71" t="str">
        <f t="shared" si="3989"/>
        <v/>
      </c>
      <c r="DZ227" s="71" t="str">
        <f t="shared" si="3989"/>
        <v/>
      </c>
      <c r="EA227" s="71" t="str">
        <f t="shared" si="3989"/>
        <v/>
      </c>
      <c r="EB227" s="71" t="str">
        <f t="shared" si="3989"/>
        <v/>
      </c>
      <c r="EC227" s="71" t="str">
        <f t="shared" si="3989"/>
        <v/>
      </c>
      <c r="ED227" s="71" t="str">
        <f t="shared" si="3989"/>
        <v/>
      </c>
      <c r="EE227" s="71" t="str">
        <f t="shared" si="3989"/>
        <v/>
      </c>
      <c r="EF227" s="71" t="str">
        <f t="shared" si="3989"/>
        <v/>
      </c>
      <c r="EG227" s="71" t="str">
        <f t="shared" si="3989"/>
        <v/>
      </c>
      <c r="EH227" s="71" t="str">
        <f t="shared" si="3989"/>
        <v/>
      </c>
      <c r="EI227" s="71" t="str">
        <f t="shared" si="3989"/>
        <v/>
      </c>
      <c r="EJ227" s="71" t="str">
        <f t="shared" si="3989"/>
        <v/>
      </c>
      <c r="EK227" s="71" t="str">
        <f t="shared" si="3989"/>
        <v/>
      </c>
      <c r="EL227" s="71" t="str">
        <f t="shared" si="3989"/>
        <v/>
      </c>
      <c r="EM227" s="71" t="str">
        <f t="shared" si="3989"/>
        <v/>
      </c>
      <c r="EN227" s="71" t="str">
        <f t="shared" si="3989"/>
        <v/>
      </c>
      <c r="EO227" s="71" t="str">
        <f t="shared" si="3989"/>
        <v/>
      </c>
      <c r="EP227" s="71" t="str">
        <f t="shared" si="3989"/>
        <v/>
      </c>
      <c r="EQ227" s="71" t="str">
        <f t="shared" si="3989"/>
        <v/>
      </c>
      <c r="ER227" s="71" t="str">
        <f t="shared" si="3989"/>
        <v/>
      </c>
      <c r="ES227" s="71" t="str">
        <f t="shared" si="3989"/>
        <v/>
      </c>
      <c r="ET227" s="71" t="str">
        <f t="shared" si="3989"/>
        <v/>
      </c>
      <c r="EU227" s="71" t="str">
        <f t="shared" si="3989"/>
        <v/>
      </c>
      <c r="EV227" s="71" t="str">
        <f t="shared" si="3989"/>
        <v/>
      </c>
      <c r="EW227" s="71" t="str">
        <f t="shared" si="3989"/>
        <v/>
      </c>
      <c r="EX227" s="71" t="str">
        <f t="shared" si="3989"/>
        <v/>
      </c>
      <c r="EY227" s="71" t="str">
        <f t="shared" si="3989"/>
        <v/>
      </c>
      <c r="EZ227" s="71" t="str">
        <f t="shared" si="3989"/>
        <v/>
      </c>
      <c r="FA227" s="71" t="str">
        <f t="shared" si="3989"/>
        <v/>
      </c>
      <c r="FB227" s="71" t="str">
        <f t="shared" si="3989"/>
        <v/>
      </c>
      <c r="FC227" s="71" t="str">
        <f t="shared" si="3989"/>
        <v/>
      </c>
      <c r="FD227" s="71" t="str">
        <f t="shared" si="3989"/>
        <v/>
      </c>
      <c r="FE227" s="71" t="str">
        <f t="shared" si="3989"/>
        <v/>
      </c>
      <c r="FF227" s="71" t="str">
        <f t="shared" si="3989"/>
        <v/>
      </c>
      <c r="FG227" s="71" t="str">
        <f t="shared" si="3989"/>
        <v/>
      </c>
      <c r="FH227" s="71" t="str">
        <f t="shared" si="3989"/>
        <v/>
      </c>
      <c r="FI227" s="71" t="str">
        <f t="shared" si="3989"/>
        <v/>
      </c>
      <c r="FJ227" s="71" t="str">
        <f t="shared" si="3989"/>
        <v/>
      </c>
      <c r="FK227" s="71" t="str">
        <f t="shared" si="3989"/>
        <v/>
      </c>
      <c r="FL227" s="71" t="str">
        <f t="shared" si="3989"/>
        <v/>
      </c>
      <c r="FM227" s="71" t="str">
        <f t="shared" si="3989"/>
        <v/>
      </c>
      <c r="FN227" s="71" t="str">
        <f t="shared" ref="FN227:FS228" si="3990">IF(CH227="","","|n"&amp;FN$2&amp;"+"&amp;CH227&amp;FN$1)</f>
        <v/>
      </c>
      <c r="FO227" s="71" t="str">
        <f t="shared" si="3990"/>
        <v/>
      </c>
      <c r="FP227" s="71" t="str">
        <f t="shared" si="3990"/>
        <v/>
      </c>
      <c r="FQ227" s="71" t="str">
        <f t="shared" si="3990"/>
        <v/>
      </c>
      <c r="FR227" s="71" t="str">
        <f t="shared" si="3990"/>
        <v/>
      </c>
      <c r="FS227" s="71" t="str">
        <f t="shared" si="3990"/>
        <v/>
      </c>
    </row>
    <row r="228" spans="1:175" ht="16.5">
      <c r="A228" s="79"/>
      <c r="B228" s="101" t="s">
        <v>1265</v>
      </c>
      <c r="C228" s="79" t="s">
        <v>1485</v>
      </c>
      <c r="T228" s="187" t="s">
        <v>1447</v>
      </c>
      <c r="U228" s="85" t="s">
        <v>1449</v>
      </c>
      <c r="CN228" s="70" t="str">
        <f t="shared" ref="CN228:CN229" si="3991">"InitUnitState('"&amp;B228&amp;"',"&amp;V228&amp;","&amp;W228&amp;","&amp;X228&amp;","&amp;Y228&amp;","&amp;Z228&amp;","&amp;AA228&amp;","&amp;AB228&amp;","&amp;AC228&amp;","&amp;AD228&amp;","&amp;AE228&amp;")"</f>
        <v>InitUnitState('IP08',,,,,,,,,,)</v>
      </c>
      <c r="CO228" s="70" t="str">
        <f t="shared" ref="CO228:CO229" si="3992">"InitUnitNormal('"&amp;B228&amp;"',"&amp;AF228&amp;","&amp;AG228&amp;","&amp;AH228&amp;","&amp;AI228&amp;","&amp;AJ228&amp;","&amp;AK228&amp;","&amp;AL228&amp;","&amp;AM228&amp;","&amp;AN228&amp;","&amp;AO228&amp;")"</f>
        <v>InitUnitNormal('IP08',,,,,,,,,,)</v>
      </c>
      <c r="CP228" s="70" t="str">
        <f t="shared" ref="CP228:CP229" si="3993">"InitUnitMagic('"&amp;B228&amp;"',"&amp;AP228&amp;","&amp;AQ228&amp;","&amp;AR228&amp;","&amp;AS228&amp;","&amp;AT228&amp;","&amp;AU228&amp;","&amp;AV228&amp;","&amp;AW228&amp;","&amp;BI228&amp;","&amp;BJ228&amp;")"</f>
        <v>InitUnitMagic('IP08',,,,,,,,,,)</v>
      </c>
      <c r="CQ228" s="70" t="str">
        <f t="shared" ref="CQ228:CQ229" si="3994">"InitUnitAdd('"&amp;B228&amp;"',"&amp;BK228&amp;","&amp;BL228&amp;","&amp;BM228&amp;","&amp;BN228&amp;","&amp;BO228&amp;","&amp;BP228&amp;","&amp;BQ228&amp;","&amp;BR228&amp;","&amp;BS228&amp;","&amp;BT228&amp;")"</f>
        <v>InitUnitAdd('IP08',,,,,,,,,,)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236&amp;CR$1&amp;")"</f>
        <v>InitEquipData('IP08',,"",,,,,'','','','','','',"ReplaceableTextures\\CommandButtons\\BTNIT06.blp")</v>
      </c>
      <c r="CU228" s="95" t="str">
        <f t="shared" ref="CU228:CU229" si="3995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61" t="str">
        <f t="shared" ref="CV228:CV229" si="3996">T228</f>
        <v>使用后自选一个|CffBF00FF稀有品质宝物|r</v>
      </c>
      <c r="CW228" s="60"/>
      <c r="CX228" s="60"/>
      <c r="CY228" s="60"/>
      <c r="CZ228" s="60"/>
      <c r="DA228" s="60"/>
      <c r="DB228" s="71" t="str">
        <f t="shared" si="3989"/>
        <v/>
      </c>
      <c r="DC228" s="71" t="str">
        <f t="shared" si="3989"/>
        <v/>
      </c>
      <c r="DD228" s="71" t="str">
        <f t="shared" si="3989"/>
        <v/>
      </c>
      <c r="DE228" s="71" t="str">
        <f t="shared" si="3989"/>
        <v/>
      </c>
      <c r="DF228" s="71" t="str">
        <f t="shared" si="3989"/>
        <v/>
      </c>
      <c r="DG228" s="71" t="str">
        <f t="shared" si="3989"/>
        <v/>
      </c>
      <c r="DH228" s="71" t="str">
        <f t="shared" si="3989"/>
        <v/>
      </c>
      <c r="DI228" s="71" t="str">
        <f t="shared" si="3989"/>
        <v/>
      </c>
      <c r="DJ228" s="71" t="str">
        <f t="shared" si="3989"/>
        <v/>
      </c>
      <c r="DK228" s="71" t="str">
        <f t="shared" si="3989"/>
        <v/>
      </c>
      <c r="DL228" s="71" t="str">
        <f t="shared" si="3989"/>
        <v/>
      </c>
      <c r="DM228" s="71" t="str">
        <f t="shared" si="3989"/>
        <v/>
      </c>
      <c r="DN228" s="71" t="str">
        <f t="shared" si="3989"/>
        <v/>
      </c>
      <c r="DO228" s="71" t="str">
        <f t="shared" si="3989"/>
        <v/>
      </c>
      <c r="DP228" s="71" t="str">
        <f t="shared" si="3989"/>
        <v/>
      </c>
      <c r="DQ228" s="71" t="str">
        <f t="shared" si="3989"/>
        <v/>
      </c>
      <c r="DR228" s="71" t="str">
        <f t="shared" si="3989"/>
        <v/>
      </c>
      <c r="DS228" s="71" t="str">
        <f t="shared" si="3989"/>
        <v/>
      </c>
      <c r="DT228" s="71" t="str">
        <f t="shared" si="3989"/>
        <v/>
      </c>
      <c r="DU228" s="71" t="str">
        <f t="shared" si="3989"/>
        <v/>
      </c>
      <c r="DV228" s="71" t="str">
        <f t="shared" si="3989"/>
        <v/>
      </c>
      <c r="DW228" s="71" t="str">
        <f t="shared" si="3989"/>
        <v/>
      </c>
      <c r="DX228" s="71" t="str">
        <f t="shared" si="3989"/>
        <v/>
      </c>
      <c r="DY228" s="71" t="str">
        <f t="shared" si="3989"/>
        <v/>
      </c>
      <c r="DZ228" s="71" t="str">
        <f t="shared" si="3989"/>
        <v/>
      </c>
      <c r="EA228" s="71" t="str">
        <f t="shared" si="3989"/>
        <v/>
      </c>
      <c r="EB228" s="71" t="str">
        <f t="shared" si="3989"/>
        <v/>
      </c>
      <c r="EC228" s="71" t="str">
        <f t="shared" si="3989"/>
        <v/>
      </c>
      <c r="ED228" s="71" t="str">
        <f t="shared" si="3989"/>
        <v/>
      </c>
      <c r="EE228" s="71" t="str">
        <f t="shared" si="3989"/>
        <v/>
      </c>
      <c r="EF228" s="71" t="str">
        <f t="shared" si="3989"/>
        <v/>
      </c>
      <c r="EG228" s="71" t="str">
        <f t="shared" si="3989"/>
        <v/>
      </c>
      <c r="EH228" s="71" t="str">
        <f t="shared" si="3989"/>
        <v/>
      </c>
      <c r="EI228" s="71" t="str">
        <f t="shared" si="3989"/>
        <v/>
      </c>
      <c r="EJ228" s="71" t="str">
        <f t="shared" si="3989"/>
        <v/>
      </c>
      <c r="EK228" s="71" t="str">
        <f t="shared" si="3989"/>
        <v/>
      </c>
      <c r="EL228" s="71" t="str">
        <f t="shared" si="3989"/>
        <v/>
      </c>
      <c r="EM228" s="71" t="str">
        <f t="shared" si="3989"/>
        <v/>
      </c>
      <c r="EN228" s="71" t="str">
        <f t="shared" si="3989"/>
        <v/>
      </c>
      <c r="EO228" s="71" t="str">
        <f t="shared" si="3989"/>
        <v/>
      </c>
      <c r="EP228" s="71" t="str">
        <f t="shared" si="3989"/>
        <v/>
      </c>
      <c r="EQ228" s="71" t="str">
        <f t="shared" si="3989"/>
        <v/>
      </c>
      <c r="ER228" s="71" t="str">
        <f t="shared" si="3989"/>
        <v/>
      </c>
      <c r="ES228" s="71" t="str">
        <f t="shared" si="3989"/>
        <v/>
      </c>
      <c r="ET228" s="71" t="str">
        <f t="shared" si="3989"/>
        <v/>
      </c>
      <c r="EU228" s="71" t="str">
        <f t="shared" si="3989"/>
        <v/>
      </c>
      <c r="EV228" s="71" t="str">
        <f t="shared" si="3989"/>
        <v/>
      </c>
      <c r="EW228" s="71" t="str">
        <f t="shared" si="3989"/>
        <v/>
      </c>
      <c r="EX228" s="71" t="str">
        <f t="shared" si="3989"/>
        <v/>
      </c>
      <c r="EY228" s="71" t="str">
        <f t="shared" si="3989"/>
        <v/>
      </c>
      <c r="EZ228" s="71" t="str">
        <f t="shared" si="3989"/>
        <v/>
      </c>
      <c r="FA228" s="71" t="str">
        <f t="shared" si="3989"/>
        <v/>
      </c>
      <c r="FB228" s="71" t="str">
        <f t="shared" si="3989"/>
        <v/>
      </c>
      <c r="FC228" s="71" t="str">
        <f t="shared" si="3989"/>
        <v/>
      </c>
      <c r="FD228" s="71" t="str">
        <f t="shared" si="3989"/>
        <v/>
      </c>
      <c r="FE228" s="71" t="str">
        <f t="shared" si="3989"/>
        <v/>
      </c>
      <c r="FF228" s="71" t="str">
        <f t="shared" si="3989"/>
        <v/>
      </c>
      <c r="FG228" s="71" t="str">
        <f t="shared" si="3989"/>
        <v/>
      </c>
      <c r="FH228" s="71" t="str">
        <f t="shared" si="3989"/>
        <v/>
      </c>
      <c r="FI228" s="71" t="str">
        <f t="shared" si="3989"/>
        <v/>
      </c>
      <c r="FJ228" s="71" t="str">
        <f t="shared" si="3989"/>
        <v/>
      </c>
      <c r="FK228" s="71" t="str">
        <f t="shared" si="3989"/>
        <v/>
      </c>
      <c r="FL228" s="71" t="str">
        <f t="shared" si="3989"/>
        <v/>
      </c>
      <c r="FM228" s="71" t="str">
        <f t="shared" si="3989"/>
        <v/>
      </c>
      <c r="FN228" s="71" t="str">
        <f t="shared" si="3990"/>
        <v/>
      </c>
      <c r="FO228" s="71" t="str">
        <f t="shared" si="3990"/>
        <v/>
      </c>
      <c r="FP228" s="71" t="str">
        <f t="shared" si="3990"/>
        <v/>
      </c>
      <c r="FQ228" s="71" t="str">
        <f t="shared" si="3990"/>
        <v/>
      </c>
      <c r="FR228" s="71" t="str">
        <f t="shared" si="3990"/>
        <v/>
      </c>
      <c r="FS228" s="71" t="str">
        <f t="shared" si="3990"/>
        <v/>
      </c>
    </row>
    <row r="229" spans="1:175" ht="16.5">
      <c r="A229" s="79"/>
      <c r="B229" s="101" t="s">
        <v>1266</v>
      </c>
      <c r="C229" s="79" t="s">
        <v>1451</v>
      </c>
      <c r="T229" s="187" t="s">
        <v>1448</v>
      </c>
      <c r="U229" s="85" t="s">
        <v>1450</v>
      </c>
      <c r="CN229" s="70" t="str">
        <f t="shared" si="3991"/>
        <v>InitUnitState('IP09',,,,,,,,,,)</v>
      </c>
      <c r="CO229" s="70" t="str">
        <f t="shared" si="3992"/>
        <v>InitUnitNormal('IP09',,,,,,,,,,)</v>
      </c>
      <c r="CP229" s="70" t="str">
        <f t="shared" si="3993"/>
        <v>InitUnitMagic('IP09',,,,,,,,,,)</v>
      </c>
      <c r="CQ229" s="70" t="str">
        <f t="shared" si="3994"/>
        <v>InitUnitAdd('IP09',,,,,,,,,,)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237&amp;CR$1&amp;")"</f>
        <v>InitEquipData('IP09',,"",,,,,'','','','','','',"ReplaceableTextures\\CommandButtons\\BTNIT07.blp")</v>
      </c>
      <c r="CU229" s="95" t="str">
        <f t="shared" si="3995"/>
        <v>|n</v>
      </c>
      <c r="CV229" s="61" t="str">
        <f t="shared" si="3996"/>
        <v>使用后自选一个|CffFFD24D宝物刻印|r</v>
      </c>
      <c r="CW229" s="60"/>
      <c r="CX229" s="60"/>
      <c r="CY229" s="60"/>
      <c r="CZ229" s="60"/>
      <c r="DA229" s="60"/>
      <c r="DB229" s="71" t="str">
        <f t="shared" ref="DB229" si="3997">IF(V229="","","|n"&amp;DB$2&amp;"+"&amp;V229&amp;DB$1)</f>
        <v/>
      </c>
      <c r="DC229" s="71" t="str">
        <f t="shared" ref="DC229" si="3998">IF(W229="","","|n"&amp;DC$2&amp;"+"&amp;W229&amp;DC$1)</f>
        <v/>
      </c>
      <c r="DD229" s="71" t="str">
        <f t="shared" ref="DD229" si="3999">IF(X229="","","|n"&amp;DD$2&amp;"+"&amp;X229&amp;DD$1)</f>
        <v/>
      </c>
      <c r="DE229" s="71" t="str">
        <f t="shared" ref="DE229" si="4000">IF(Y229="","","|n"&amp;DE$2&amp;"+"&amp;Y229&amp;DE$1)</f>
        <v/>
      </c>
      <c r="DF229" s="71" t="str">
        <f t="shared" ref="DF229" si="4001">IF(Z229="","","|n"&amp;DF$2&amp;"+"&amp;Z229&amp;DF$1)</f>
        <v/>
      </c>
      <c r="DG229" s="71" t="str">
        <f t="shared" ref="DG229" si="4002">IF(AA229="","","|n"&amp;DG$2&amp;"+"&amp;AA229&amp;DG$1)</f>
        <v/>
      </c>
      <c r="DH229" s="71" t="str">
        <f t="shared" ref="DH229" si="4003">IF(AB229="","","|n"&amp;DH$2&amp;"+"&amp;AB229&amp;DH$1)</f>
        <v/>
      </c>
      <c r="DI229" s="71" t="str">
        <f t="shared" ref="DI229" si="4004">IF(AC229="","","|n"&amp;DI$2&amp;"+"&amp;AC229&amp;DI$1)</f>
        <v/>
      </c>
      <c r="DJ229" s="71" t="str">
        <f t="shared" ref="DJ229" si="4005">IF(AD229="","","|n"&amp;DJ$2&amp;"+"&amp;AD229&amp;DJ$1)</f>
        <v/>
      </c>
      <c r="DK229" s="71" t="str">
        <f t="shared" ref="DK229" si="4006">IF(AE229="","","|n"&amp;DK$2&amp;"+"&amp;AE229&amp;DK$1)</f>
        <v/>
      </c>
      <c r="DL229" s="71" t="str">
        <f t="shared" ref="DL229" si="4007">IF(AF229="","","|n"&amp;DL$2&amp;"+"&amp;AF229&amp;DL$1)</f>
        <v/>
      </c>
      <c r="DM229" s="71" t="str">
        <f t="shared" ref="DM229" si="4008">IF(AG229="","","|n"&amp;DM$2&amp;"+"&amp;AG229&amp;DM$1)</f>
        <v/>
      </c>
      <c r="DN229" s="71" t="str">
        <f t="shared" ref="DN229" si="4009">IF(AH229="","","|n"&amp;DN$2&amp;"+"&amp;AH229&amp;DN$1)</f>
        <v/>
      </c>
      <c r="DO229" s="71" t="str">
        <f t="shared" ref="DO229" si="4010">IF(AI229="","","|n"&amp;DO$2&amp;"+"&amp;AI229&amp;DO$1)</f>
        <v/>
      </c>
      <c r="DP229" s="71" t="str">
        <f t="shared" ref="DP229" si="4011">IF(AJ229="","","|n"&amp;DP$2&amp;"+"&amp;AJ229&amp;DP$1)</f>
        <v/>
      </c>
      <c r="DQ229" s="71" t="str">
        <f t="shared" ref="DQ229" si="4012">IF(AK229="","","|n"&amp;DQ$2&amp;"+"&amp;AK229&amp;DQ$1)</f>
        <v/>
      </c>
      <c r="DR229" s="71" t="str">
        <f t="shared" ref="DR229" si="4013">IF(AL229="","","|n"&amp;DR$2&amp;"+"&amp;AL229&amp;DR$1)</f>
        <v/>
      </c>
      <c r="DS229" s="71" t="str">
        <f t="shared" ref="DS229" si="4014">IF(AM229="","","|n"&amp;DS$2&amp;"+"&amp;AM229&amp;DS$1)</f>
        <v/>
      </c>
      <c r="DT229" s="71" t="str">
        <f t="shared" ref="DT229" si="4015">IF(AN229="","","|n"&amp;DT$2&amp;"+"&amp;AN229&amp;DT$1)</f>
        <v/>
      </c>
      <c r="DU229" s="71" t="str">
        <f t="shared" ref="DU229" si="4016">IF(AO229="","","|n"&amp;DU$2&amp;"+"&amp;AO229&amp;DU$1)</f>
        <v/>
      </c>
      <c r="DV229" s="71" t="str">
        <f t="shared" ref="DV229" si="4017">IF(AP229="","","|n"&amp;DV$2&amp;"+"&amp;AP229&amp;DV$1)</f>
        <v/>
      </c>
      <c r="DW229" s="71" t="str">
        <f t="shared" ref="DW229" si="4018">IF(AQ229="","","|n"&amp;DW$2&amp;"+"&amp;AQ229&amp;DW$1)</f>
        <v/>
      </c>
      <c r="DX229" s="71" t="str">
        <f t="shared" ref="DX229" si="4019">IF(AR229="","","|n"&amp;DX$2&amp;"+"&amp;AR229&amp;DX$1)</f>
        <v/>
      </c>
      <c r="DY229" s="71" t="str">
        <f t="shared" ref="DY229" si="4020">IF(AS229="","","|n"&amp;DY$2&amp;"+"&amp;AS229&amp;DY$1)</f>
        <v/>
      </c>
      <c r="DZ229" s="71" t="str">
        <f t="shared" ref="DZ229" si="4021">IF(AT229="","","|n"&amp;DZ$2&amp;"+"&amp;AT229&amp;DZ$1)</f>
        <v/>
      </c>
      <c r="EA229" s="71" t="str">
        <f t="shared" ref="EA229" si="4022">IF(AU229="","","|n"&amp;EA$2&amp;"+"&amp;AU229&amp;EA$1)</f>
        <v/>
      </c>
      <c r="EB229" s="71" t="str">
        <f t="shared" ref="EB229" si="4023">IF(AV229="","","|n"&amp;EB$2&amp;"+"&amp;AV229&amp;EB$1)</f>
        <v/>
      </c>
      <c r="EC229" s="71" t="str">
        <f t="shared" ref="EC229" si="4024">IF(AW229="","","|n"&amp;EC$2&amp;"+"&amp;AW229&amp;EC$1)</f>
        <v/>
      </c>
      <c r="ED229" s="71" t="str">
        <f t="shared" ref="ED229" si="4025">IF(AX229="","","|n"&amp;ED$2&amp;"+"&amp;AX229&amp;ED$1)</f>
        <v/>
      </c>
      <c r="EE229" s="71" t="str">
        <f t="shared" ref="EE229" si="4026">IF(AY229="","","|n"&amp;EE$2&amp;"+"&amp;AY229&amp;EE$1)</f>
        <v/>
      </c>
      <c r="EF229" s="71" t="str">
        <f t="shared" ref="EF229" si="4027">IF(AZ229="","","|n"&amp;EF$2&amp;"+"&amp;AZ229&amp;EF$1)</f>
        <v/>
      </c>
      <c r="EG229" s="71" t="str">
        <f t="shared" ref="EG229" si="4028">IF(BA229="","","|n"&amp;EG$2&amp;"+"&amp;BA229&amp;EG$1)</f>
        <v/>
      </c>
      <c r="EH229" s="71" t="str">
        <f t="shared" ref="EH229" si="4029">IF(BB229="","","|n"&amp;EH$2&amp;"+"&amp;BB229&amp;EH$1)</f>
        <v/>
      </c>
      <c r="EI229" s="71" t="str">
        <f t="shared" ref="EI229" si="4030">IF(BC229="","","|n"&amp;EI$2&amp;"+"&amp;BC229&amp;EI$1)</f>
        <v/>
      </c>
      <c r="EJ229" s="71" t="str">
        <f t="shared" ref="EJ229" si="4031">IF(BD229="","","|n"&amp;EJ$2&amp;"+"&amp;BD229&amp;EJ$1)</f>
        <v/>
      </c>
      <c r="EK229" s="71" t="str">
        <f t="shared" ref="EK229" si="4032">IF(BE229="","","|n"&amp;EK$2&amp;"+"&amp;BE229&amp;EK$1)</f>
        <v/>
      </c>
      <c r="EL229" s="71" t="str">
        <f t="shared" ref="EL229" si="4033">IF(BF229="","","|n"&amp;EL$2&amp;"+"&amp;BF229&amp;EL$1)</f>
        <v/>
      </c>
      <c r="EM229" s="71" t="str">
        <f t="shared" ref="EM229" si="4034">IF(BG229="","","|n"&amp;EM$2&amp;"+"&amp;BG229&amp;EM$1)</f>
        <v/>
      </c>
      <c r="EN229" s="71" t="str">
        <f t="shared" ref="EN229" si="4035">IF(BH229="","","|n"&amp;EN$2&amp;"+"&amp;BH229&amp;EN$1)</f>
        <v/>
      </c>
      <c r="EO229" s="71" t="str">
        <f t="shared" ref="EO229" si="4036">IF(BI229="","","|n"&amp;EO$2&amp;"+"&amp;BI229&amp;EO$1)</f>
        <v/>
      </c>
      <c r="EP229" s="71" t="str">
        <f t="shared" ref="EP229" si="4037">IF(BJ229="","","|n"&amp;EP$2&amp;"+"&amp;BJ229&amp;EP$1)</f>
        <v/>
      </c>
      <c r="EQ229" s="71" t="str">
        <f t="shared" ref="EQ229" si="4038">IF(BK229="","","|n"&amp;EQ$2&amp;"+"&amp;BK229&amp;EQ$1)</f>
        <v/>
      </c>
      <c r="ER229" s="71" t="str">
        <f t="shared" ref="ER229" si="4039">IF(BL229="","","|n"&amp;ER$2&amp;"+"&amp;BL229&amp;ER$1)</f>
        <v/>
      </c>
      <c r="ES229" s="71" t="str">
        <f t="shared" ref="ES229" si="4040">IF(BM229="","","|n"&amp;ES$2&amp;"+"&amp;BM229&amp;ES$1)</f>
        <v/>
      </c>
      <c r="ET229" s="71" t="str">
        <f t="shared" ref="ET229" si="4041">IF(BN229="","","|n"&amp;ET$2&amp;"+"&amp;BN229&amp;ET$1)</f>
        <v/>
      </c>
      <c r="EU229" s="71" t="str">
        <f t="shared" ref="EU229" si="4042">IF(BO229="","","|n"&amp;EU$2&amp;"+"&amp;BO229&amp;EU$1)</f>
        <v/>
      </c>
      <c r="EV229" s="71" t="str">
        <f t="shared" ref="EV229" si="4043">IF(BP229="","","|n"&amp;EV$2&amp;"+"&amp;BP229&amp;EV$1)</f>
        <v/>
      </c>
      <c r="EW229" s="71" t="str">
        <f t="shared" ref="EW229" si="4044">IF(BQ229="","","|n"&amp;EW$2&amp;"+"&amp;BQ229&amp;EW$1)</f>
        <v/>
      </c>
      <c r="EX229" s="71" t="str">
        <f t="shared" ref="EX229" si="4045">IF(BR229="","","|n"&amp;EX$2&amp;"+"&amp;BR229&amp;EX$1)</f>
        <v/>
      </c>
      <c r="EY229" s="71" t="str">
        <f t="shared" ref="EY229" si="4046">IF(BS229="","","|n"&amp;EY$2&amp;"+"&amp;BS229&amp;EY$1)</f>
        <v/>
      </c>
      <c r="EZ229" s="71" t="str">
        <f t="shared" ref="EZ229" si="4047">IF(BT229="","","|n"&amp;EZ$2&amp;"+"&amp;BT229&amp;EZ$1)</f>
        <v/>
      </c>
      <c r="FA229" s="71" t="str">
        <f t="shared" ref="FA229" si="4048">IF(BU229="","","|n"&amp;FA$2&amp;"+"&amp;BU229&amp;FA$1)</f>
        <v/>
      </c>
      <c r="FB229" s="71" t="str">
        <f t="shared" ref="FB229" si="4049">IF(BV229="","","|n"&amp;FB$2&amp;"+"&amp;BV229&amp;FB$1)</f>
        <v/>
      </c>
      <c r="FC229" s="71" t="str">
        <f t="shared" ref="FC229" si="4050">IF(BW229="","","|n"&amp;FC$2&amp;"+"&amp;BW229&amp;FC$1)</f>
        <v/>
      </c>
      <c r="FD229" s="71" t="str">
        <f t="shared" ref="FD229" si="4051">IF(BX229="","","|n"&amp;FD$2&amp;"+"&amp;BX229&amp;FD$1)</f>
        <v/>
      </c>
      <c r="FE229" s="71" t="str">
        <f t="shared" ref="FE229" si="4052">IF(BY229="","","|n"&amp;FE$2&amp;"+"&amp;BY229&amp;FE$1)</f>
        <v/>
      </c>
      <c r="FF229" s="71" t="str">
        <f t="shared" ref="FF229" si="4053">IF(BZ229="","","|n"&amp;FF$2&amp;"+"&amp;BZ229&amp;FF$1)</f>
        <v/>
      </c>
      <c r="FG229" s="71" t="str">
        <f t="shared" ref="FG229" si="4054">IF(CA229="","","|n"&amp;FG$2&amp;"+"&amp;CA229&amp;FG$1)</f>
        <v/>
      </c>
      <c r="FH229" s="71" t="str">
        <f t="shared" ref="FH229" si="4055">IF(CB229="","","|n"&amp;FH$2&amp;"+"&amp;CB229&amp;FH$1)</f>
        <v/>
      </c>
      <c r="FI229" s="71" t="str">
        <f t="shared" ref="FI229" si="4056">IF(CC229="","","|n"&amp;FI$2&amp;"+"&amp;CC229&amp;FI$1)</f>
        <v/>
      </c>
      <c r="FJ229" s="71" t="str">
        <f t="shared" ref="FJ229" si="4057">IF(CD229="","","|n"&amp;FJ$2&amp;"+"&amp;CD229&amp;FJ$1)</f>
        <v/>
      </c>
      <c r="FK229" s="71" t="str">
        <f t="shared" ref="FK229" si="4058">IF(CE229="","","|n"&amp;FK$2&amp;"+"&amp;CE229&amp;FK$1)</f>
        <v/>
      </c>
      <c r="FL229" s="71" t="str">
        <f t="shared" ref="FL229" si="4059">IF(CF229="","","|n"&amp;FL$2&amp;"+"&amp;CF229&amp;FL$1)</f>
        <v/>
      </c>
      <c r="FM229" s="71" t="str">
        <f t="shared" ref="FM229" si="4060">IF(CG229="","","|n"&amp;FM$2&amp;"+"&amp;CG229&amp;FM$1)</f>
        <v/>
      </c>
      <c r="FN229" s="71" t="str">
        <f t="shared" ref="FN229" si="4061">IF(CH229="","","|n"&amp;FN$2&amp;"+"&amp;CH229&amp;FN$1)</f>
        <v/>
      </c>
      <c r="FO229" s="71" t="str">
        <f t="shared" ref="FO229" si="4062">IF(CI229="","","|n"&amp;FO$2&amp;"+"&amp;CI229&amp;FO$1)</f>
        <v/>
      </c>
      <c r="FP229" s="71" t="str">
        <f t="shared" ref="FP229" si="4063">IF(CJ229="","","|n"&amp;FP$2&amp;"+"&amp;CJ229&amp;FP$1)</f>
        <v/>
      </c>
      <c r="FQ229" s="71" t="str">
        <f t="shared" ref="FQ229" si="4064">IF(CK229="","","|n"&amp;FQ$2&amp;"+"&amp;CK229&amp;FQ$1)</f>
        <v/>
      </c>
      <c r="FR229" s="71" t="str">
        <f t="shared" ref="FR229" si="4065">IF(CL229="","","|n"&amp;FR$2&amp;"+"&amp;CL229&amp;FR$1)</f>
        <v/>
      </c>
      <c r="FS229" s="71" t="str">
        <f t="shared" ref="FS229" si="4066">IF(CM229="","","|n"&amp;FS$2&amp;"+"&amp;CM229&amp;FS$1)</f>
        <v/>
      </c>
    </row>
    <row r="230" spans="1:175" ht="16.5">
      <c r="A230" s="79"/>
      <c r="B230" s="101" t="s">
        <v>717</v>
      </c>
      <c r="C230" s="79" t="s">
        <v>706</v>
      </c>
      <c r="T230" s="112" t="s">
        <v>707</v>
      </c>
      <c r="U230" s="85" t="str">
        <f>U224</f>
        <v>ReplaceableTextures\\CommandButtons\\BTNIP04.blp</v>
      </c>
      <c r="CN230" s="70" t="str">
        <f t="shared" ref="CN230" si="4067">"InitUnitState('"&amp;B230&amp;"',"&amp;V230&amp;","&amp;W230&amp;","&amp;X230&amp;","&amp;Y230&amp;","&amp;Z230&amp;","&amp;AA230&amp;","&amp;AB230&amp;","&amp;AC230&amp;","&amp;AD230&amp;","&amp;AE230&amp;")"</f>
        <v>InitUnitState('IP14',,,,,,,,,,)</v>
      </c>
      <c r="CO230" s="70" t="str">
        <f t="shared" ref="CO230" si="4068">"InitUnitNormal('"&amp;B230&amp;"',"&amp;AF230&amp;","&amp;AG230&amp;","&amp;AH230&amp;","&amp;AI230&amp;","&amp;AJ230&amp;","&amp;AK230&amp;","&amp;AL230&amp;","&amp;AM230&amp;","&amp;AN230&amp;","&amp;AO230&amp;")"</f>
        <v>InitUnitNormal('IP14',,,,,,,,,,)</v>
      </c>
      <c r="CP230" s="70" t="str">
        <f t="shared" ref="CP230" si="4069">"InitUnitMagic('"&amp;B230&amp;"',"&amp;AP230&amp;","&amp;AQ230&amp;","&amp;AR230&amp;","&amp;AS230&amp;","&amp;AT230&amp;","&amp;AU230&amp;","&amp;AV230&amp;","&amp;AW230&amp;","&amp;BI230&amp;","&amp;BJ230&amp;")"</f>
        <v>InitUnitMagic('IP14',,,,,,,,,,)</v>
      </c>
      <c r="CQ230" s="70" t="str">
        <f t="shared" ref="CQ230" si="4070">"InitUnitAdd('"&amp;B230&amp;"',"&amp;BK230&amp;","&amp;BL230&amp;","&amp;BM230&amp;","&amp;BN230&amp;","&amp;BO230&amp;","&amp;BP230&amp;","&amp;BQ230&amp;","&amp;BR230&amp;","&amp;BS230&amp;","&amp;BT230&amp;")"</f>
        <v>InitUnitAdd('IP14',,,,,,,,,,)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InitEquipData('IP14',,"",,,,,'','','','','','',"ReplaceableTextures\\CommandButtons\\BTNIT01.blp")</v>
      </c>
      <c r="CU230" s="95" t="str">
        <f t="shared" ref="CU230" si="4071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61" t="str">
        <f t="shared" ref="CV230" si="4072">T230</f>
        <v>使用后|Cffffc926重置|r当前|Cffff0000觉醒神通【R】|r|Cfff0f0f0。|r</v>
      </c>
      <c r="CW230" s="60"/>
      <c r="CX230" s="60"/>
      <c r="CY230" s="60"/>
      <c r="CZ230" s="60"/>
      <c r="DA230" s="60"/>
      <c r="DB230" s="71" t="str">
        <f t="shared" ref="DB230:FM230" si="4073">IF(V230="","","|n"&amp;DB$2&amp;"+"&amp;V230&amp;DB$1)</f>
        <v/>
      </c>
      <c r="DC230" s="71" t="str">
        <f t="shared" si="4073"/>
        <v/>
      </c>
      <c r="DD230" s="71" t="str">
        <f t="shared" si="4073"/>
        <v/>
      </c>
      <c r="DE230" s="71" t="str">
        <f t="shared" si="4073"/>
        <v/>
      </c>
      <c r="DF230" s="71" t="str">
        <f t="shared" si="4073"/>
        <v/>
      </c>
      <c r="DG230" s="71" t="str">
        <f t="shared" si="4073"/>
        <v/>
      </c>
      <c r="DH230" s="71" t="str">
        <f t="shared" si="4073"/>
        <v/>
      </c>
      <c r="DI230" s="71" t="str">
        <f t="shared" si="4073"/>
        <v/>
      </c>
      <c r="DJ230" s="71" t="str">
        <f t="shared" si="4073"/>
        <v/>
      </c>
      <c r="DK230" s="71" t="str">
        <f t="shared" si="4073"/>
        <v/>
      </c>
      <c r="DL230" s="71" t="str">
        <f t="shared" si="4073"/>
        <v/>
      </c>
      <c r="DM230" s="71" t="str">
        <f t="shared" si="4073"/>
        <v/>
      </c>
      <c r="DN230" s="71" t="str">
        <f t="shared" si="4073"/>
        <v/>
      </c>
      <c r="DO230" s="71" t="str">
        <f t="shared" si="4073"/>
        <v/>
      </c>
      <c r="DP230" s="71" t="str">
        <f t="shared" si="4073"/>
        <v/>
      </c>
      <c r="DQ230" s="71" t="str">
        <f t="shared" si="4073"/>
        <v/>
      </c>
      <c r="DR230" s="71" t="str">
        <f t="shared" si="4073"/>
        <v/>
      </c>
      <c r="DS230" s="71" t="str">
        <f t="shared" si="4073"/>
        <v/>
      </c>
      <c r="DT230" s="71" t="str">
        <f t="shared" si="4073"/>
        <v/>
      </c>
      <c r="DU230" s="71" t="str">
        <f t="shared" si="4073"/>
        <v/>
      </c>
      <c r="DV230" s="71" t="str">
        <f t="shared" si="4073"/>
        <v/>
      </c>
      <c r="DW230" s="71" t="str">
        <f t="shared" si="4073"/>
        <v/>
      </c>
      <c r="DX230" s="71" t="str">
        <f t="shared" si="4073"/>
        <v/>
      </c>
      <c r="DY230" s="71" t="str">
        <f t="shared" si="4073"/>
        <v/>
      </c>
      <c r="DZ230" s="71" t="str">
        <f t="shared" si="4073"/>
        <v/>
      </c>
      <c r="EA230" s="71" t="str">
        <f t="shared" si="4073"/>
        <v/>
      </c>
      <c r="EB230" s="71" t="str">
        <f t="shared" si="4073"/>
        <v/>
      </c>
      <c r="EC230" s="71" t="str">
        <f t="shared" si="4073"/>
        <v/>
      </c>
      <c r="ED230" s="71" t="str">
        <f t="shared" si="4073"/>
        <v/>
      </c>
      <c r="EE230" s="71" t="str">
        <f t="shared" si="4073"/>
        <v/>
      </c>
      <c r="EF230" s="71" t="str">
        <f t="shared" si="4073"/>
        <v/>
      </c>
      <c r="EG230" s="71" t="str">
        <f t="shared" si="4073"/>
        <v/>
      </c>
      <c r="EH230" s="71" t="str">
        <f t="shared" si="4073"/>
        <v/>
      </c>
      <c r="EI230" s="71" t="str">
        <f t="shared" si="4073"/>
        <v/>
      </c>
      <c r="EJ230" s="71" t="str">
        <f t="shared" si="4073"/>
        <v/>
      </c>
      <c r="EK230" s="71" t="str">
        <f t="shared" si="4073"/>
        <v/>
      </c>
      <c r="EL230" s="71" t="str">
        <f t="shared" si="4073"/>
        <v/>
      </c>
      <c r="EM230" s="71" t="str">
        <f t="shared" si="4073"/>
        <v/>
      </c>
      <c r="EN230" s="71" t="str">
        <f t="shared" si="4073"/>
        <v/>
      </c>
      <c r="EO230" s="71" t="str">
        <f t="shared" si="4073"/>
        <v/>
      </c>
      <c r="EP230" s="71" t="str">
        <f t="shared" si="4073"/>
        <v/>
      </c>
      <c r="EQ230" s="71" t="str">
        <f t="shared" si="4073"/>
        <v/>
      </c>
      <c r="ER230" s="71" t="str">
        <f t="shared" si="4073"/>
        <v/>
      </c>
      <c r="ES230" s="71" t="str">
        <f t="shared" si="4073"/>
        <v/>
      </c>
      <c r="ET230" s="71" t="str">
        <f t="shared" si="4073"/>
        <v/>
      </c>
      <c r="EU230" s="71" t="str">
        <f t="shared" si="4073"/>
        <v/>
      </c>
      <c r="EV230" s="71" t="str">
        <f t="shared" si="4073"/>
        <v/>
      </c>
      <c r="EW230" s="71" t="str">
        <f t="shared" si="4073"/>
        <v/>
      </c>
      <c r="EX230" s="71" t="str">
        <f t="shared" si="4073"/>
        <v/>
      </c>
      <c r="EY230" s="71" t="str">
        <f t="shared" si="4073"/>
        <v/>
      </c>
      <c r="EZ230" s="71" t="str">
        <f t="shared" si="4073"/>
        <v/>
      </c>
      <c r="FA230" s="71" t="str">
        <f t="shared" si="4073"/>
        <v/>
      </c>
      <c r="FB230" s="71" t="str">
        <f t="shared" si="4073"/>
        <v/>
      </c>
      <c r="FC230" s="71" t="str">
        <f t="shared" si="4073"/>
        <v/>
      </c>
      <c r="FD230" s="71" t="str">
        <f t="shared" si="4073"/>
        <v/>
      </c>
      <c r="FE230" s="71" t="str">
        <f t="shared" si="4073"/>
        <v/>
      </c>
      <c r="FF230" s="71" t="str">
        <f t="shared" si="4073"/>
        <v/>
      </c>
      <c r="FG230" s="71" t="str">
        <f t="shared" si="4073"/>
        <v/>
      </c>
      <c r="FH230" s="71" t="str">
        <f t="shared" si="4073"/>
        <v/>
      </c>
      <c r="FI230" s="71" t="str">
        <f t="shared" si="4073"/>
        <v/>
      </c>
      <c r="FJ230" s="71" t="str">
        <f t="shared" si="4073"/>
        <v/>
      </c>
      <c r="FK230" s="71" t="str">
        <f t="shared" si="4073"/>
        <v/>
      </c>
      <c r="FL230" s="71" t="str">
        <f t="shared" si="4073"/>
        <v/>
      </c>
      <c r="FM230" s="71" t="str">
        <f t="shared" si="4073"/>
        <v/>
      </c>
      <c r="FN230" s="71" t="str">
        <f t="shared" ref="FN230:FS230" si="4074">IF(CH230="","","|n"&amp;FN$2&amp;"+"&amp;CH230&amp;FN$1)</f>
        <v/>
      </c>
      <c r="FO230" s="71" t="str">
        <f t="shared" si="4074"/>
        <v/>
      </c>
      <c r="FP230" s="71" t="str">
        <f t="shared" si="4074"/>
        <v/>
      </c>
      <c r="FQ230" s="71" t="str">
        <f t="shared" si="4074"/>
        <v/>
      </c>
      <c r="FR230" s="71" t="str">
        <f t="shared" si="4074"/>
        <v/>
      </c>
      <c r="FS230" s="71" t="str">
        <f t="shared" si="4074"/>
        <v/>
      </c>
    </row>
    <row r="231" spans="1:175" ht="20.25" customHeight="1">
      <c r="A231" s="79"/>
      <c r="B231" s="101" t="s">
        <v>718</v>
      </c>
      <c r="C231" s="79" t="s">
        <v>719</v>
      </c>
      <c r="R231" s="64">
        <v>-8086</v>
      </c>
      <c r="S231" s="64">
        <v>-3245</v>
      </c>
      <c r="T23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31" s="85" t="str">
        <f t="shared" ref="U231:U245" si="4075">"ReplaceableTextures\\CommandButtons\\BTN"&amp;B231&amp;".blp"</f>
        <v>ReplaceableTextures\\CommandButtons\\BTNIT01.blp</v>
      </c>
      <c r="CN231" s="70" t="str">
        <f t="shared" ref="CN231:CN244" si="4076">"InitUnitState('"&amp;B231&amp;"',"&amp;V231&amp;","&amp;W231&amp;","&amp;X231&amp;","&amp;Y231&amp;","&amp;Z231&amp;","&amp;AA231&amp;","&amp;AB231&amp;","&amp;AC231&amp;","&amp;AD231&amp;","&amp;AE231&amp;")"</f>
        <v>InitUnitState('IT01',,,,,,,,,,)</v>
      </c>
      <c r="CO231" s="70" t="str">
        <f t="shared" ref="CO231:CO244" si="4077">"InitUnitNormal('"&amp;B231&amp;"',"&amp;AF231&amp;","&amp;AG231&amp;","&amp;AH231&amp;","&amp;AI231&amp;","&amp;AJ231&amp;","&amp;AK231&amp;","&amp;AL231&amp;","&amp;AM231&amp;","&amp;AN231&amp;","&amp;AO231&amp;")"</f>
        <v>InitUnitNormal('IT01',,,,,,,,,,)</v>
      </c>
      <c r="CP231" s="70" t="str">
        <f t="shared" ref="CP231:CP244" si="4078">"InitUnitMagic('"&amp;B231&amp;"',"&amp;AP231&amp;","&amp;AQ231&amp;","&amp;AR231&amp;","&amp;AS231&amp;","&amp;AT231&amp;","&amp;AU231&amp;","&amp;AV231&amp;","&amp;AW231&amp;","&amp;BI231&amp;","&amp;BJ231&amp;")"</f>
        <v>InitUnitMagic('IT01',,,,,,,,,,)</v>
      </c>
      <c r="CQ231" s="70" t="str">
        <f t="shared" ref="CQ231:CQ244" si="4079">"InitUnitAdd('"&amp;B231&amp;"',"&amp;BK231&amp;","&amp;BL231&amp;","&amp;BM231&amp;","&amp;BN231&amp;","&amp;BO231&amp;","&amp;BP231&amp;","&amp;BQ231&amp;","&amp;BR231&amp;","&amp;BS231&amp;","&amp;BT231&amp;")"</f>
        <v>InitUnitAdd('IT01',,,,,,,,,,)</v>
      </c>
      <c r="CR231" s="70" t="str">
        <f t="shared" ref="CR231:CR239" si="4080"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InitEquipData('IT01',,"",,,,,'','','','','','',"ReplaceableTextures\\CommandButtons\\BTNIT02.blp")</v>
      </c>
      <c r="CU231" s="95" t="str">
        <f t="shared" ref="CU231" si="408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61" t="str">
        <f t="shared" ref="CV231:CV232" si="4082">T231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31" s="60"/>
      <c r="CX231" s="60"/>
      <c r="CY231" s="60"/>
      <c r="CZ231" s="60"/>
      <c r="DA231" s="60"/>
      <c r="DB231" s="71" t="str">
        <f t="shared" ref="DB231" si="4083">IF(V231="","","|n"&amp;DB$2&amp;"+"&amp;V231&amp;DB$1)</f>
        <v/>
      </c>
      <c r="DC231" s="71" t="str">
        <f t="shared" ref="DC231" si="4084">IF(W231="","","|n"&amp;DC$2&amp;"+"&amp;W231&amp;DC$1)</f>
        <v/>
      </c>
      <c r="DD231" s="71" t="str">
        <f t="shared" ref="DD231" si="4085">IF(X231="","","|n"&amp;DD$2&amp;"+"&amp;X231&amp;DD$1)</f>
        <v/>
      </c>
      <c r="DE231" s="71" t="str">
        <f t="shared" ref="DE231" si="4086">IF(Y231="","","|n"&amp;DE$2&amp;"+"&amp;Y231&amp;DE$1)</f>
        <v/>
      </c>
      <c r="DF231" s="71" t="str">
        <f t="shared" ref="DF231" si="4087">IF(Z231="","","|n"&amp;DF$2&amp;"+"&amp;Z231&amp;DF$1)</f>
        <v/>
      </c>
      <c r="DG231" s="71" t="str">
        <f t="shared" ref="DG231" si="4088">IF(AA231="","","|n"&amp;DG$2&amp;"+"&amp;AA231&amp;DG$1)</f>
        <v/>
      </c>
      <c r="DH231" s="71" t="str">
        <f t="shared" ref="DH231" si="4089">IF(AB231="","","|n"&amp;DH$2&amp;"+"&amp;AB231&amp;DH$1)</f>
        <v/>
      </c>
      <c r="DI231" s="71" t="str">
        <f t="shared" ref="DI231" si="4090">IF(AC231="","","|n"&amp;DI$2&amp;"+"&amp;AC231&amp;DI$1)</f>
        <v/>
      </c>
      <c r="DJ231" s="71" t="str">
        <f t="shared" ref="DJ231" si="4091">IF(AD231="","","|n"&amp;DJ$2&amp;"+"&amp;AD231&amp;DJ$1)</f>
        <v/>
      </c>
      <c r="DK231" s="71" t="str">
        <f t="shared" ref="DK231" si="4092">IF(AE231="","","|n"&amp;DK$2&amp;"+"&amp;AE231&amp;DK$1)</f>
        <v/>
      </c>
      <c r="DL231" s="71" t="str">
        <f t="shared" ref="DL231" si="4093">IF(AF231="","","|n"&amp;DL$2&amp;"+"&amp;AF231&amp;DL$1)</f>
        <v/>
      </c>
      <c r="DM231" s="71" t="str">
        <f t="shared" ref="DM231" si="4094">IF(AG231="","","|n"&amp;DM$2&amp;"+"&amp;AG231&amp;DM$1)</f>
        <v/>
      </c>
      <c r="DN231" s="71" t="str">
        <f t="shared" ref="DN231" si="4095">IF(AH231="","","|n"&amp;DN$2&amp;"+"&amp;AH231&amp;DN$1)</f>
        <v/>
      </c>
      <c r="DO231" s="71" t="str">
        <f t="shared" ref="DO231" si="4096">IF(AI231="","","|n"&amp;DO$2&amp;"+"&amp;AI231&amp;DO$1)</f>
        <v/>
      </c>
      <c r="DP231" s="71" t="str">
        <f t="shared" ref="DP231" si="4097">IF(AJ231="","","|n"&amp;DP$2&amp;"+"&amp;AJ231&amp;DP$1)</f>
        <v/>
      </c>
      <c r="DQ231" s="71" t="str">
        <f t="shared" ref="DQ231" si="4098">IF(AK231="","","|n"&amp;DQ$2&amp;"+"&amp;AK231&amp;DQ$1)</f>
        <v/>
      </c>
      <c r="DR231" s="71" t="str">
        <f t="shared" ref="DR231" si="4099">IF(AL231="","","|n"&amp;DR$2&amp;"+"&amp;AL231&amp;DR$1)</f>
        <v/>
      </c>
      <c r="DS231" s="71" t="str">
        <f t="shared" ref="DS231" si="4100">IF(AM231="","","|n"&amp;DS$2&amp;"+"&amp;AM231&amp;DS$1)</f>
        <v/>
      </c>
      <c r="DT231" s="71" t="str">
        <f t="shared" ref="DT231" si="4101">IF(AN231="","","|n"&amp;DT$2&amp;"+"&amp;AN231&amp;DT$1)</f>
        <v/>
      </c>
      <c r="DU231" s="71" t="str">
        <f t="shared" ref="DU231" si="4102">IF(AO231="","","|n"&amp;DU$2&amp;"+"&amp;AO231&amp;DU$1)</f>
        <v/>
      </c>
      <c r="DV231" s="71" t="str">
        <f t="shared" ref="DV231" si="4103">IF(AP231="","","|n"&amp;DV$2&amp;"+"&amp;AP231&amp;DV$1)</f>
        <v/>
      </c>
      <c r="DW231" s="71" t="str">
        <f t="shared" ref="DW231" si="4104">IF(AQ231="","","|n"&amp;DW$2&amp;"+"&amp;AQ231&amp;DW$1)</f>
        <v/>
      </c>
      <c r="DX231" s="71" t="str">
        <f t="shared" ref="DX231" si="4105">IF(AR231="","","|n"&amp;DX$2&amp;"+"&amp;AR231&amp;DX$1)</f>
        <v/>
      </c>
      <c r="DY231" s="71" t="str">
        <f t="shared" ref="DY231" si="4106">IF(AS231="","","|n"&amp;DY$2&amp;"+"&amp;AS231&amp;DY$1)</f>
        <v/>
      </c>
      <c r="DZ231" s="71" t="str">
        <f t="shared" ref="DZ231" si="4107">IF(AT231="","","|n"&amp;DZ$2&amp;"+"&amp;AT231&amp;DZ$1)</f>
        <v/>
      </c>
      <c r="EA231" s="71" t="str">
        <f t="shared" ref="EA231" si="4108">IF(AU231="","","|n"&amp;EA$2&amp;"+"&amp;AU231&amp;EA$1)</f>
        <v/>
      </c>
      <c r="EB231" s="71" t="str">
        <f t="shared" ref="EB231" si="4109">IF(AV231="","","|n"&amp;EB$2&amp;"+"&amp;AV231&amp;EB$1)</f>
        <v/>
      </c>
      <c r="EC231" s="71" t="str">
        <f t="shared" ref="EC231" si="4110">IF(AW231="","","|n"&amp;EC$2&amp;"+"&amp;AW231&amp;EC$1)</f>
        <v/>
      </c>
      <c r="ED231" s="71" t="str">
        <f t="shared" ref="ED231" si="4111">IF(AX231="","","|n"&amp;ED$2&amp;"+"&amp;AX231&amp;ED$1)</f>
        <v/>
      </c>
      <c r="EE231" s="71" t="str">
        <f t="shared" ref="EE231" si="4112">IF(AY231="","","|n"&amp;EE$2&amp;"+"&amp;AY231&amp;EE$1)</f>
        <v/>
      </c>
      <c r="EF231" s="71" t="str">
        <f t="shared" ref="EF231" si="4113">IF(AZ231="","","|n"&amp;EF$2&amp;"+"&amp;AZ231&amp;EF$1)</f>
        <v/>
      </c>
      <c r="EG231" s="71" t="str">
        <f t="shared" ref="EG231" si="4114">IF(BA231="","","|n"&amp;EG$2&amp;"+"&amp;BA231&amp;EG$1)</f>
        <v/>
      </c>
      <c r="EH231" s="71" t="str">
        <f t="shared" ref="EH231" si="4115">IF(BB231="","","|n"&amp;EH$2&amp;"+"&amp;BB231&amp;EH$1)</f>
        <v/>
      </c>
      <c r="EI231" s="71" t="str">
        <f t="shared" ref="EI231" si="4116">IF(BC231="","","|n"&amp;EI$2&amp;"+"&amp;BC231&amp;EI$1)</f>
        <v/>
      </c>
      <c r="EJ231" s="71" t="str">
        <f t="shared" ref="EJ231" si="4117">IF(BD231="","","|n"&amp;EJ$2&amp;"+"&amp;BD231&amp;EJ$1)</f>
        <v/>
      </c>
      <c r="EK231" s="71" t="str">
        <f t="shared" ref="EK231" si="4118">IF(BE231="","","|n"&amp;EK$2&amp;"+"&amp;BE231&amp;EK$1)</f>
        <v/>
      </c>
      <c r="EL231" s="71" t="str">
        <f t="shared" ref="EL231" si="4119">IF(BF231="","","|n"&amp;EL$2&amp;"+"&amp;BF231&amp;EL$1)</f>
        <v/>
      </c>
      <c r="EM231" s="71" t="str">
        <f t="shared" ref="EM231" si="4120">IF(BG231="","","|n"&amp;EM$2&amp;"+"&amp;BG231&amp;EM$1)</f>
        <v/>
      </c>
      <c r="EN231" s="71" t="str">
        <f t="shared" ref="EN231" si="4121">IF(BH231="","","|n"&amp;EN$2&amp;"+"&amp;BH231&amp;EN$1)</f>
        <v/>
      </c>
      <c r="EO231" s="71" t="str">
        <f t="shared" ref="EO231" si="4122">IF(BI231="","","|n"&amp;EO$2&amp;"+"&amp;BI231&amp;EO$1)</f>
        <v/>
      </c>
      <c r="EP231" s="71" t="str">
        <f t="shared" ref="EP231" si="4123">IF(BJ231="","","|n"&amp;EP$2&amp;"+"&amp;BJ231&amp;EP$1)</f>
        <v/>
      </c>
      <c r="EQ231" s="71" t="str">
        <f t="shared" ref="EQ231" si="4124">IF(BK231="","","|n"&amp;EQ$2&amp;"+"&amp;BK231&amp;EQ$1)</f>
        <v/>
      </c>
      <c r="ER231" s="71" t="str">
        <f t="shared" ref="ER231" si="4125">IF(BL231="","","|n"&amp;ER$2&amp;"+"&amp;BL231&amp;ER$1)</f>
        <v/>
      </c>
      <c r="ES231" s="71" t="str">
        <f t="shared" ref="ES231" si="4126">IF(BM231="","","|n"&amp;ES$2&amp;"+"&amp;BM231&amp;ES$1)</f>
        <v/>
      </c>
      <c r="ET231" s="71" t="str">
        <f t="shared" ref="ET231" si="4127">IF(BN231="","","|n"&amp;ET$2&amp;"+"&amp;BN231&amp;ET$1)</f>
        <v/>
      </c>
      <c r="EU231" s="71" t="str">
        <f t="shared" ref="EU231" si="4128">IF(BO231="","","|n"&amp;EU$2&amp;"+"&amp;BO231&amp;EU$1)</f>
        <v/>
      </c>
      <c r="EV231" s="71" t="str">
        <f t="shared" ref="EV231" si="4129">IF(BP231="","","|n"&amp;EV$2&amp;"+"&amp;BP231&amp;EV$1)</f>
        <v/>
      </c>
      <c r="EW231" s="71" t="str">
        <f t="shared" ref="EW231" si="4130">IF(BQ231="","","|n"&amp;EW$2&amp;"+"&amp;BQ231&amp;EW$1)</f>
        <v/>
      </c>
      <c r="EX231" s="71" t="str">
        <f t="shared" ref="EX231" si="4131">IF(BR231="","","|n"&amp;EX$2&amp;"+"&amp;BR231&amp;EX$1)</f>
        <v/>
      </c>
      <c r="EY231" s="71" t="str">
        <f t="shared" ref="EY231" si="4132">IF(BS231="","","|n"&amp;EY$2&amp;"+"&amp;BS231&amp;EY$1)</f>
        <v/>
      </c>
      <c r="EZ231" s="71" t="str">
        <f t="shared" ref="EZ231" si="4133">IF(BT231="","","|n"&amp;EZ$2&amp;"+"&amp;BT231&amp;EZ$1)</f>
        <v/>
      </c>
      <c r="FA231" s="71" t="str">
        <f t="shared" ref="FA231" si="4134">IF(BU231="","","|n"&amp;FA$2&amp;"+"&amp;BU231&amp;FA$1)</f>
        <v/>
      </c>
      <c r="FB231" s="71" t="str">
        <f t="shared" ref="FB231" si="4135">IF(BV231="","","|n"&amp;FB$2&amp;"+"&amp;BV231&amp;FB$1)</f>
        <v/>
      </c>
      <c r="FC231" s="71" t="str">
        <f t="shared" ref="FC231" si="4136">IF(BW231="","","|n"&amp;FC$2&amp;"+"&amp;BW231&amp;FC$1)</f>
        <v/>
      </c>
      <c r="FD231" s="71" t="str">
        <f t="shared" ref="FD231" si="4137">IF(BX231="","","|n"&amp;FD$2&amp;"+"&amp;BX231&amp;FD$1)</f>
        <v/>
      </c>
      <c r="FE231" s="71" t="str">
        <f t="shared" ref="FE231" si="4138">IF(BY231="","","|n"&amp;FE$2&amp;"+"&amp;BY231&amp;FE$1)</f>
        <v/>
      </c>
      <c r="FF231" s="71" t="str">
        <f t="shared" ref="FF231" si="4139">IF(BZ231="","","|n"&amp;FF$2&amp;"+"&amp;BZ231&amp;FF$1)</f>
        <v/>
      </c>
      <c r="FG231" s="71" t="str">
        <f t="shared" ref="FG231" si="4140">IF(CA231="","","|n"&amp;FG$2&amp;"+"&amp;CA231&amp;FG$1)</f>
        <v/>
      </c>
      <c r="FH231" s="71" t="str">
        <f t="shared" ref="FH231" si="4141">IF(CB231="","","|n"&amp;FH$2&amp;"+"&amp;CB231&amp;FH$1)</f>
        <v/>
      </c>
      <c r="FI231" s="71" t="str">
        <f t="shared" ref="FI231" si="4142">IF(CC231="","","|n"&amp;FI$2&amp;"+"&amp;CC231&amp;FI$1)</f>
        <v/>
      </c>
      <c r="FJ231" s="71" t="str">
        <f t="shared" ref="FJ231" si="4143">IF(CD231="","","|n"&amp;FJ$2&amp;"+"&amp;CD231&amp;FJ$1)</f>
        <v/>
      </c>
      <c r="FK231" s="71" t="str">
        <f t="shared" ref="FK231" si="4144">IF(CE231="","","|n"&amp;FK$2&amp;"+"&amp;CE231&amp;FK$1)</f>
        <v/>
      </c>
      <c r="FL231" s="71" t="str">
        <f t="shared" ref="FL231" si="4145">IF(CF231="","","|n"&amp;FL$2&amp;"+"&amp;CF231&amp;FL$1)</f>
        <v/>
      </c>
      <c r="FM231" s="71" t="str">
        <f t="shared" ref="FM231" si="4146">IF(CG231="","","|n"&amp;FM$2&amp;"+"&amp;CG231&amp;FM$1)</f>
        <v/>
      </c>
      <c r="FN231" s="71" t="str">
        <f t="shared" ref="FN231" si="4147">IF(CH231="","","|n"&amp;FN$2&amp;"+"&amp;CH231&amp;FN$1)</f>
        <v/>
      </c>
      <c r="FO231" s="71" t="str">
        <f t="shared" ref="FO231" si="4148">IF(CI231="","","|n"&amp;FO$2&amp;"+"&amp;CI231&amp;FO$1)</f>
        <v/>
      </c>
      <c r="FP231" s="71" t="str">
        <f t="shared" ref="FP231" si="4149">IF(CJ231="","","|n"&amp;FP$2&amp;"+"&amp;CJ231&amp;FP$1)</f>
        <v/>
      </c>
      <c r="FQ231" s="71" t="str">
        <f t="shared" ref="FQ231" si="4150">IF(CK231="","","|n"&amp;FQ$2&amp;"+"&amp;CK231&amp;FQ$1)</f>
        <v/>
      </c>
      <c r="FR231" s="71" t="str">
        <f t="shared" ref="FR231" si="4151">IF(CL231="","","|n"&amp;FR$2&amp;"+"&amp;CL231&amp;FR$1)</f>
        <v/>
      </c>
      <c r="FS231" s="71" t="str">
        <f t="shared" ref="FS231" si="4152">IF(CM231="","","|n"&amp;FS$2&amp;"+"&amp;CM231&amp;FS$1)</f>
        <v/>
      </c>
    </row>
    <row r="232" spans="1:175" ht="18" customHeight="1">
      <c r="A232" s="79"/>
      <c r="B232" s="101" t="s">
        <v>720</v>
      </c>
      <c r="C232" s="79" t="s">
        <v>721</v>
      </c>
      <c r="R232" s="64">
        <v>-7991</v>
      </c>
      <c r="S232" s="64">
        <v>-2312</v>
      </c>
      <c r="T23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32" s="85" t="str">
        <f t="shared" si="4075"/>
        <v>ReplaceableTextures\\CommandButtons\\BTNIT02.blp</v>
      </c>
      <c r="CN232" s="70" t="str">
        <f t="shared" si="4076"/>
        <v>InitUnitState('IT02',,,,,,,,,,)</v>
      </c>
      <c r="CO232" s="70" t="str">
        <f t="shared" si="4077"/>
        <v>InitUnitNormal('IT02',,,,,,,,,,)</v>
      </c>
      <c r="CP232" s="70" t="str">
        <f t="shared" si="4078"/>
        <v>InitUnitMagic('IT02',,,,,,,,,,)</v>
      </c>
      <c r="CQ232" s="70" t="str">
        <f t="shared" si="4079"/>
        <v>InitUnitAdd('IT02',,,,,,,,,,)</v>
      </c>
      <c r="CR232" s="70" t="str">
        <f t="shared" si="4080"/>
        <v>InitEquipData('IT02',,"",,,,,'','','','','','',"ReplaceableTextures\\CommandButtons\\BTNIT03.blp")</v>
      </c>
      <c r="CU232" s="95" t="str">
        <f t="shared" ref="CU232:CU244" si="4153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61" t="str">
        <f t="shared" si="408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32" s="60"/>
      <c r="CX232" s="60"/>
      <c r="CY232" s="60"/>
      <c r="CZ232" s="60"/>
      <c r="DA232" s="60"/>
      <c r="DB232" s="71" t="str">
        <f t="shared" ref="DB232:DB240" si="4154">IF(V232="","","|n"&amp;DB$2&amp;"+"&amp;V232&amp;DB$1)</f>
        <v/>
      </c>
      <c r="DC232" s="71" t="str">
        <f t="shared" ref="DC232:DC240" si="4155">IF(W232="","","|n"&amp;DC$2&amp;"+"&amp;W232&amp;DC$1)</f>
        <v/>
      </c>
      <c r="DD232" s="71" t="str">
        <f t="shared" ref="DD232:DD240" si="4156">IF(X232="","","|n"&amp;DD$2&amp;"+"&amp;X232&amp;DD$1)</f>
        <v/>
      </c>
      <c r="DE232" s="71" t="str">
        <f t="shared" ref="DE232:DE240" si="4157">IF(Y232="","","|n"&amp;DE$2&amp;"+"&amp;Y232&amp;DE$1)</f>
        <v/>
      </c>
      <c r="DF232" s="71" t="str">
        <f t="shared" ref="DF232:DF240" si="4158">IF(Z232="","","|n"&amp;DF$2&amp;"+"&amp;Z232&amp;DF$1)</f>
        <v/>
      </c>
      <c r="DG232" s="71" t="str">
        <f t="shared" ref="DG232:DG240" si="4159">IF(AA232="","","|n"&amp;DG$2&amp;"+"&amp;AA232&amp;DG$1)</f>
        <v/>
      </c>
      <c r="DH232" s="71" t="str">
        <f t="shared" ref="DH232:DH240" si="4160">IF(AB232="","","|n"&amp;DH$2&amp;"+"&amp;AB232&amp;DH$1)</f>
        <v/>
      </c>
      <c r="DI232" s="71" t="str">
        <f t="shared" ref="DI232:DI240" si="4161">IF(AC232="","","|n"&amp;DI$2&amp;"+"&amp;AC232&amp;DI$1)</f>
        <v/>
      </c>
      <c r="DJ232" s="71" t="str">
        <f t="shared" ref="DJ232:DJ240" si="4162">IF(AD232="","","|n"&amp;DJ$2&amp;"+"&amp;AD232&amp;DJ$1)</f>
        <v/>
      </c>
      <c r="DK232" s="71" t="str">
        <f t="shared" ref="DK232:DK240" si="4163">IF(AE232="","","|n"&amp;DK$2&amp;"+"&amp;AE232&amp;DK$1)</f>
        <v/>
      </c>
      <c r="DL232" s="71" t="str">
        <f t="shared" ref="DL232:DL240" si="4164">IF(AF232="","","|n"&amp;DL$2&amp;"+"&amp;AF232&amp;DL$1)</f>
        <v/>
      </c>
      <c r="DM232" s="71" t="str">
        <f t="shared" ref="DM232:DM240" si="4165">IF(AG232="","","|n"&amp;DM$2&amp;"+"&amp;AG232&amp;DM$1)</f>
        <v/>
      </c>
      <c r="DN232" s="71" t="str">
        <f t="shared" ref="DN232:DN240" si="4166">IF(AH232="","","|n"&amp;DN$2&amp;"+"&amp;AH232&amp;DN$1)</f>
        <v/>
      </c>
      <c r="DO232" s="71" t="str">
        <f t="shared" ref="DO232:DO240" si="4167">IF(AI232="","","|n"&amp;DO$2&amp;"+"&amp;AI232&amp;DO$1)</f>
        <v/>
      </c>
      <c r="DP232" s="71" t="str">
        <f t="shared" ref="DP232:DP240" si="4168">IF(AJ232="","","|n"&amp;DP$2&amp;"+"&amp;AJ232&amp;DP$1)</f>
        <v/>
      </c>
      <c r="DQ232" s="71" t="str">
        <f t="shared" ref="DQ232:DQ240" si="4169">IF(AK232="","","|n"&amp;DQ$2&amp;"+"&amp;AK232&amp;DQ$1)</f>
        <v/>
      </c>
      <c r="DR232" s="71" t="str">
        <f t="shared" ref="DR232:DR240" si="4170">IF(AL232="","","|n"&amp;DR$2&amp;"+"&amp;AL232&amp;DR$1)</f>
        <v/>
      </c>
      <c r="DS232" s="71" t="str">
        <f t="shared" ref="DS232:DS240" si="4171">IF(AM232="","","|n"&amp;DS$2&amp;"+"&amp;AM232&amp;DS$1)</f>
        <v/>
      </c>
      <c r="DT232" s="71" t="str">
        <f t="shared" ref="DT232:DT240" si="4172">IF(AN232="","","|n"&amp;DT$2&amp;"+"&amp;AN232&amp;DT$1)</f>
        <v/>
      </c>
      <c r="DU232" s="71" t="str">
        <f t="shared" ref="DU232:DU240" si="4173">IF(AO232="","","|n"&amp;DU$2&amp;"+"&amp;AO232&amp;DU$1)</f>
        <v/>
      </c>
      <c r="DV232" s="71" t="str">
        <f t="shared" ref="DV232:DV240" si="4174">IF(AP232="","","|n"&amp;DV$2&amp;"+"&amp;AP232&amp;DV$1)</f>
        <v/>
      </c>
      <c r="DW232" s="71" t="str">
        <f t="shared" ref="DW232:DW240" si="4175">IF(AQ232="","","|n"&amp;DW$2&amp;"+"&amp;AQ232&amp;DW$1)</f>
        <v/>
      </c>
      <c r="DX232" s="71" t="str">
        <f t="shared" ref="DX232:DX240" si="4176">IF(AR232="","","|n"&amp;DX$2&amp;"+"&amp;AR232&amp;DX$1)</f>
        <v/>
      </c>
      <c r="DY232" s="71" t="str">
        <f t="shared" ref="DY232:DY240" si="4177">IF(AS232="","","|n"&amp;DY$2&amp;"+"&amp;AS232&amp;DY$1)</f>
        <v/>
      </c>
      <c r="DZ232" s="71" t="str">
        <f t="shared" ref="DZ232:DZ240" si="4178">IF(AT232="","","|n"&amp;DZ$2&amp;"+"&amp;AT232&amp;DZ$1)</f>
        <v/>
      </c>
      <c r="EA232" s="71" t="str">
        <f t="shared" ref="EA232:EA240" si="4179">IF(AU232="","","|n"&amp;EA$2&amp;"+"&amp;AU232&amp;EA$1)</f>
        <v/>
      </c>
      <c r="EB232" s="71" t="str">
        <f t="shared" ref="EB232:EB240" si="4180">IF(AV232="","","|n"&amp;EB$2&amp;"+"&amp;AV232&amp;EB$1)</f>
        <v/>
      </c>
      <c r="EC232" s="71" t="str">
        <f t="shared" ref="EC232:EC240" si="4181">IF(AW232="","","|n"&amp;EC$2&amp;"+"&amp;AW232&amp;EC$1)</f>
        <v/>
      </c>
      <c r="ED232" s="71" t="str">
        <f t="shared" ref="ED232:ED240" si="4182">IF(AX232="","","|n"&amp;ED$2&amp;"+"&amp;AX232&amp;ED$1)</f>
        <v/>
      </c>
      <c r="EE232" s="71" t="str">
        <f t="shared" ref="EE232:EE240" si="4183">IF(AY232="","","|n"&amp;EE$2&amp;"+"&amp;AY232&amp;EE$1)</f>
        <v/>
      </c>
      <c r="EF232" s="71" t="str">
        <f t="shared" ref="EF232:EF240" si="4184">IF(AZ232="","","|n"&amp;EF$2&amp;"+"&amp;AZ232&amp;EF$1)</f>
        <v/>
      </c>
      <c r="EG232" s="71" t="str">
        <f t="shared" ref="EG232:EG240" si="4185">IF(BA232="","","|n"&amp;EG$2&amp;"+"&amp;BA232&amp;EG$1)</f>
        <v/>
      </c>
      <c r="EH232" s="71" t="str">
        <f t="shared" ref="EH232:EH240" si="4186">IF(BB232="","","|n"&amp;EH$2&amp;"+"&amp;BB232&amp;EH$1)</f>
        <v/>
      </c>
      <c r="EI232" s="71" t="str">
        <f t="shared" ref="EI232:EI240" si="4187">IF(BC232="","","|n"&amp;EI$2&amp;"+"&amp;BC232&amp;EI$1)</f>
        <v/>
      </c>
      <c r="EJ232" s="71" t="str">
        <f t="shared" ref="EJ232:EJ240" si="4188">IF(BD232="","","|n"&amp;EJ$2&amp;"+"&amp;BD232&amp;EJ$1)</f>
        <v/>
      </c>
      <c r="EK232" s="71" t="str">
        <f t="shared" ref="EK232:EK240" si="4189">IF(BE232="","","|n"&amp;EK$2&amp;"+"&amp;BE232&amp;EK$1)</f>
        <v/>
      </c>
      <c r="EL232" s="71" t="str">
        <f t="shared" ref="EL232:EL240" si="4190">IF(BF232="","","|n"&amp;EL$2&amp;"+"&amp;BF232&amp;EL$1)</f>
        <v/>
      </c>
      <c r="EM232" s="71" t="str">
        <f t="shared" ref="EM232:EM240" si="4191">IF(BG232="","","|n"&amp;EM$2&amp;"+"&amp;BG232&amp;EM$1)</f>
        <v/>
      </c>
      <c r="EN232" s="71" t="str">
        <f t="shared" ref="EN232:EN240" si="4192">IF(BH232="","","|n"&amp;EN$2&amp;"+"&amp;BH232&amp;EN$1)</f>
        <v/>
      </c>
      <c r="EO232" s="71" t="str">
        <f t="shared" ref="EO232:EO240" si="4193">IF(BI232="","","|n"&amp;EO$2&amp;"+"&amp;BI232&amp;EO$1)</f>
        <v/>
      </c>
      <c r="EP232" s="71" t="str">
        <f t="shared" ref="EP232:EP240" si="4194">IF(BJ232="","","|n"&amp;EP$2&amp;"+"&amp;BJ232&amp;EP$1)</f>
        <v/>
      </c>
      <c r="EQ232" s="71" t="str">
        <f t="shared" ref="EQ232:EQ240" si="4195">IF(BK232="","","|n"&amp;EQ$2&amp;"+"&amp;BK232&amp;EQ$1)</f>
        <v/>
      </c>
      <c r="ER232" s="71" t="str">
        <f t="shared" ref="ER232:ER240" si="4196">IF(BL232="","","|n"&amp;ER$2&amp;"+"&amp;BL232&amp;ER$1)</f>
        <v/>
      </c>
      <c r="ES232" s="71" t="str">
        <f t="shared" ref="ES232:ES240" si="4197">IF(BM232="","","|n"&amp;ES$2&amp;"+"&amp;BM232&amp;ES$1)</f>
        <v/>
      </c>
      <c r="ET232" s="71" t="str">
        <f t="shared" ref="ET232:ET240" si="4198">IF(BN232="","","|n"&amp;ET$2&amp;"+"&amp;BN232&amp;ET$1)</f>
        <v/>
      </c>
      <c r="EU232" s="71" t="str">
        <f t="shared" ref="EU232:EU240" si="4199">IF(BO232="","","|n"&amp;EU$2&amp;"+"&amp;BO232&amp;EU$1)</f>
        <v/>
      </c>
      <c r="EV232" s="71" t="str">
        <f t="shared" ref="EV232:EV240" si="4200">IF(BP232="","","|n"&amp;EV$2&amp;"+"&amp;BP232&amp;EV$1)</f>
        <v/>
      </c>
      <c r="EW232" s="71" t="str">
        <f t="shared" ref="EW232:EW240" si="4201">IF(BQ232="","","|n"&amp;EW$2&amp;"+"&amp;BQ232&amp;EW$1)</f>
        <v/>
      </c>
      <c r="EX232" s="71" t="str">
        <f t="shared" ref="EX232:EX240" si="4202">IF(BR232="","","|n"&amp;EX$2&amp;"+"&amp;BR232&amp;EX$1)</f>
        <v/>
      </c>
      <c r="EY232" s="71" t="str">
        <f t="shared" ref="EY232:EY240" si="4203">IF(BS232="","","|n"&amp;EY$2&amp;"+"&amp;BS232&amp;EY$1)</f>
        <v/>
      </c>
      <c r="EZ232" s="71" t="str">
        <f t="shared" ref="EZ232:EZ240" si="4204">IF(BT232="","","|n"&amp;EZ$2&amp;"+"&amp;BT232&amp;EZ$1)</f>
        <v/>
      </c>
      <c r="FA232" s="71" t="str">
        <f t="shared" ref="FA232:FA240" si="4205">IF(BU232="","","|n"&amp;FA$2&amp;"+"&amp;BU232&amp;FA$1)</f>
        <v/>
      </c>
      <c r="FB232" s="71" t="str">
        <f t="shared" ref="FB232:FB240" si="4206">IF(BV232="","","|n"&amp;FB$2&amp;"+"&amp;BV232&amp;FB$1)</f>
        <v/>
      </c>
      <c r="FC232" s="71" t="str">
        <f t="shared" ref="FC232:FC240" si="4207">IF(BW232="","","|n"&amp;FC$2&amp;"+"&amp;BW232&amp;FC$1)</f>
        <v/>
      </c>
      <c r="FD232" s="71" t="str">
        <f t="shared" ref="FD232:FD240" si="4208">IF(BX232="","","|n"&amp;FD$2&amp;"+"&amp;BX232&amp;FD$1)</f>
        <v/>
      </c>
      <c r="FE232" s="71" t="str">
        <f t="shared" ref="FE232:FE240" si="4209">IF(BY232="","","|n"&amp;FE$2&amp;"+"&amp;BY232&amp;FE$1)</f>
        <v/>
      </c>
      <c r="FF232" s="71" t="str">
        <f t="shared" ref="FF232:FF240" si="4210">IF(BZ232="","","|n"&amp;FF$2&amp;"+"&amp;BZ232&amp;FF$1)</f>
        <v/>
      </c>
      <c r="FG232" s="71" t="str">
        <f t="shared" ref="FG232:FG240" si="4211">IF(CA232="","","|n"&amp;FG$2&amp;"+"&amp;CA232&amp;FG$1)</f>
        <v/>
      </c>
      <c r="FH232" s="71" t="str">
        <f t="shared" ref="FH232:FH240" si="4212">IF(CB232="","","|n"&amp;FH$2&amp;"+"&amp;CB232&amp;FH$1)</f>
        <v/>
      </c>
      <c r="FI232" s="71" t="str">
        <f t="shared" ref="FI232:FI240" si="4213">IF(CC232="","","|n"&amp;FI$2&amp;"+"&amp;CC232&amp;FI$1)</f>
        <v/>
      </c>
      <c r="FJ232" s="71" t="str">
        <f t="shared" ref="FJ232:FJ240" si="4214">IF(CD232="","","|n"&amp;FJ$2&amp;"+"&amp;CD232&amp;FJ$1)</f>
        <v/>
      </c>
      <c r="FK232" s="71" t="str">
        <f t="shared" ref="FK232:FK240" si="4215">IF(CE232="","","|n"&amp;FK$2&amp;"+"&amp;CE232&amp;FK$1)</f>
        <v/>
      </c>
      <c r="FL232" s="71" t="str">
        <f t="shared" ref="FL232:FL240" si="4216">IF(CF232="","","|n"&amp;FL$2&amp;"+"&amp;CF232&amp;FL$1)</f>
        <v/>
      </c>
      <c r="FM232" s="71" t="str">
        <f t="shared" ref="FM232:FM240" si="4217">IF(CG232="","","|n"&amp;FM$2&amp;"+"&amp;CG232&amp;FM$1)</f>
        <v/>
      </c>
      <c r="FN232" s="71" t="str">
        <f t="shared" ref="FN232:FN240" si="4218">IF(CH232="","","|n"&amp;FN$2&amp;"+"&amp;CH232&amp;FN$1)</f>
        <v/>
      </c>
      <c r="FO232" s="71" t="str">
        <f t="shared" ref="FO232:FO240" si="4219">IF(CI232="","","|n"&amp;FO$2&amp;"+"&amp;CI232&amp;FO$1)</f>
        <v/>
      </c>
      <c r="FP232" s="71" t="str">
        <f t="shared" ref="FP232:FP240" si="4220">IF(CJ232="","","|n"&amp;FP$2&amp;"+"&amp;CJ232&amp;FP$1)</f>
        <v/>
      </c>
      <c r="FQ232" s="71" t="str">
        <f t="shared" ref="FQ232:FQ240" si="4221">IF(CK232="","","|n"&amp;FQ$2&amp;"+"&amp;CK232&amp;FQ$1)</f>
        <v/>
      </c>
      <c r="FR232" s="71" t="str">
        <f t="shared" ref="FR232:FR240" si="4222">IF(CL232="","","|n"&amp;FR$2&amp;"+"&amp;CL232&amp;FR$1)</f>
        <v/>
      </c>
      <c r="FS232" s="71" t="str">
        <f t="shared" ref="FS232:FS240" si="4223">IF(CM232="","","|n"&amp;FS$2&amp;"+"&amp;CM232&amp;FS$1)</f>
        <v/>
      </c>
    </row>
    <row r="233" spans="1:175" ht="16.5">
      <c r="A233" s="79"/>
      <c r="B233" s="101" t="s">
        <v>722</v>
      </c>
      <c r="C233" s="79" t="s">
        <v>723</v>
      </c>
      <c r="R233" s="64">
        <v>-8089</v>
      </c>
      <c r="S233" s="64">
        <v>-1230</v>
      </c>
      <c r="T23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33" s="85" t="str">
        <f t="shared" si="4075"/>
        <v>ReplaceableTextures\\CommandButtons\\BTNIT03.blp</v>
      </c>
      <c r="CN233" s="70" t="str">
        <f t="shared" si="4076"/>
        <v>InitUnitState('IT03',,,,,,,,,,)</v>
      </c>
      <c r="CO233" s="70" t="str">
        <f t="shared" si="4077"/>
        <v>InitUnitNormal('IT03',,,,,,,,,,)</v>
      </c>
      <c r="CP233" s="70" t="str">
        <f t="shared" si="4078"/>
        <v>InitUnitMagic('IT03',,,,,,,,,,)</v>
      </c>
      <c r="CQ233" s="70" t="str">
        <f t="shared" si="4079"/>
        <v>InitUnitAdd('IT03',,,,,,,,,,)</v>
      </c>
      <c r="CR233" s="70" t="str">
        <f t="shared" si="4080"/>
        <v>InitEquipData('IT03',,"",,,,,'','','','','','',"ReplaceableTextures\\CommandButtons\\BTNIT04.blp")</v>
      </c>
      <c r="CU233" s="95" t="str">
        <f t="shared" si="4153"/>
        <v>|n</v>
      </c>
      <c r="CV233" s="61" t="str">
        <f t="shared" ref="CV233:CV244" si="4224">T233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33" s="60"/>
      <c r="CX233" s="60"/>
      <c r="CY233" s="60"/>
      <c r="CZ233" s="60"/>
      <c r="DA233" s="60"/>
      <c r="DB233" s="71" t="str">
        <f t="shared" si="4154"/>
        <v/>
      </c>
      <c r="DC233" s="71" t="str">
        <f t="shared" si="4155"/>
        <v/>
      </c>
      <c r="DD233" s="71" t="str">
        <f t="shared" si="4156"/>
        <v/>
      </c>
      <c r="DE233" s="71" t="str">
        <f t="shared" si="4157"/>
        <v/>
      </c>
      <c r="DF233" s="71" t="str">
        <f t="shared" si="4158"/>
        <v/>
      </c>
      <c r="DG233" s="71" t="str">
        <f t="shared" si="4159"/>
        <v/>
      </c>
      <c r="DH233" s="71" t="str">
        <f t="shared" si="4160"/>
        <v/>
      </c>
      <c r="DI233" s="71" t="str">
        <f t="shared" si="4161"/>
        <v/>
      </c>
      <c r="DJ233" s="71" t="str">
        <f t="shared" si="4162"/>
        <v/>
      </c>
      <c r="DK233" s="71" t="str">
        <f t="shared" si="4163"/>
        <v/>
      </c>
      <c r="DL233" s="71" t="str">
        <f t="shared" si="4164"/>
        <v/>
      </c>
      <c r="DM233" s="71" t="str">
        <f t="shared" si="4165"/>
        <v/>
      </c>
      <c r="DN233" s="71" t="str">
        <f t="shared" si="4166"/>
        <v/>
      </c>
      <c r="DO233" s="71" t="str">
        <f t="shared" si="4167"/>
        <v/>
      </c>
      <c r="DP233" s="71" t="str">
        <f t="shared" si="4168"/>
        <v/>
      </c>
      <c r="DQ233" s="71" t="str">
        <f t="shared" si="4169"/>
        <v/>
      </c>
      <c r="DR233" s="71" t="str">
        <f t="shared" si="4170"/>
        <v/>
      </c>
      <c r="DS233" s="71" t="str">
        <f t="shared" si="4171"/>
        <v/>
      </c>
      <c r="DT233" s="71" t="str">
        <f t="shared" si="4172"/>
        <v/>
      </c>
      <c r="DU233" s="71" t="str">
        <f t="shared" si="4173"/>
        <v/>
      </c>
      <c r="DV233" s="71" t="str">
        <f t="shared" si="4174"/>
        <v/>
      </c>
      <c r="DW233" s="71" t="str">
        <f t="shared" si="4175"/>
        <v/>
      </c>
      <c r="DX233" s="71" t="str">
        <f t="shared" si="4176"/>
        <v/>
      </c>
      <c r="DY233" s="71" t="str">
        <f t="shared" si="4177"/>
        <v/>
      </c>
      <c r="DZ233" s="71" t="str">
        <f t="shared" si="4178"/>
        <v/>
      </c>
      <c r="EA233" s="71" t="str">
        <f t="shared" si="4179"/>
        <v/>
      </c>
      <c r="EB233" s="71" t="str">
        <f t="shared" si="4180"/>
        <v/>
      </c>
      <c r="EC233" s="71" t="str">
        <f t="shared" si="4181"/>
        <v/>
      </c>
      <c r="ED233" s="71" t="str">
        <f t="shared" si="4182"/>
        <v/>
      </c>
      <c r="EE233" s="71" t="str">
        <f t="shared" si="4183"/>
        <v/>
      </c>
      <c r="EF233" s="71" t="str">
        <f t="shared" si="4184"/>
        <v/>
      </c>
      <c r="EG233" s="71" t="str">
        <f t="shared" si="4185"/>
        <v/>
      </c>
      <c r="EH233" s="71" t="str">
        <f t="shared" si="4186"/>
        <v/>
      </c>
      <c r="EI233" s="71" t="str">
        <f t="shared" si="4187"/>
        <v/>
      </c>
      <c r="EJ233" s="71" t="str">
        <f t="shared" si="4188"/>
        <v/>
      </c>
      <c r="EK233" s="71" t="str">
        <f t="shared" si="4189"/>
        <v/>
      </c>
      <c r="EL233" s="71" t="str">
        <f t="shared" si="4190"/>
        <v/>
      </c>
      <c r="EM233" s="71" t="str">
        <f t="shared" si="4191"/>
        <v/>
      </c>
      <c r="EN233" s="71" t="str">
        <f t="shared" si="4192"/>
        <v/>
      </c>
      <c r="EO233" s="71" t="str">
        <f t="shared" si="4193"/>
        <v/>
      </c>
      <c r="EP233" s="71" t="str">
        <f t="shared" si="4194"/>
        <v/>
      </c>
      <c r="EQ233" s="71" t="str">
        <f t="shared" si="4195"/>
        <v/>
      </c>
      <c r="ER233" s="71" t="str">
        <f t="shared" si="4196"/>
        <v/>
      </c>
      <c r="ES233" s="71" t="str">
        <f t="shared" si="4197"/>
        <v/>
      </c>
      <c r="ET233" s="71" t="str">
        <f t="shared" si="4198"/>
        <v/>
      </c>
      <c r="EU233" s="71" t="str">
        <f t="shared" si="4199"/>
        <v/>
      </c>
      <c r="EV233" s="71" t="str">
        <f t="shared" si="4200"/>
        <v/>
      </c>
      <c r="EW233" s="71" t="str">
        <f t="shared" si="4201"/>
        <v/>
      </c>
      <c r="EX233" s="71" t="str">
        <f t="shared" si="4202"/>
        <v/>
      </c>
      <c r="EY233" s="71" t="str">
        <f t="shared" si="4203"/>
        <v/>
      </c>
      <c r="EZ233" s="71" t="str">
        <f t="shared" si="4204"/>
        <v/>
      </c>
      <c r="FA233" s="71" t="str">
        <f t="shared" si="4205"/>
        <v/>
      </c>
      <c r="FB233" s="71" t="str">
        <f t="shared" si="4206"/>
        <v/>
      </c>
      <c r="FC233" s="71" t="str">
        <f t="shared" si="4207"/>
        <v/>
      </c>
      <c r="FD233" s="71" t="str">
        <f t="shared" si="4208"/>
        <v/>
      </c>
      <c r="FE233" s="71" t="str">
        <f t="shared" si="4209"/>
        <v/>
      </c>
      <c r="FF233" s="71" t="str">
        <f t="shared" si="4210"/>
        <v/>
      </c>
      <c r="FG233" s="71" t="str">
        <f t="shared" si="4211"/>
        <v/>
      </c>
      <c r="FH233" s="71" t="str">
        <f t="shared" si="4212"/>
        <v/>
      </c>
      <c r="FI233" s="71" t="str">
        <f t="shared" si="4213"/>
        <v/>
      </c>
      <c r="FJ233" s="71" t="str">
        <f t="shared" si="4214"/>
        <v/>
      </c>
      <c r="FK233" s="71" t="str">
        <f t="shared" si="4215"/>
        <v/>
      </c>
      <c r="FL233" s="71" t="str">
        <f t="shared" si="4216"/>
        <v/>
      </c>
      <c r="FM233" s="71" t="str">
        <f t="shared" si="4217"/>
        <v/>
      </c>
      <c r="FN233" s="71" t="str">
        <f t="shared" si="4218"/>
        <v/>
      </c>
      <c r="FO233" s="71" t="str">
        <f t="shared" si="4219"/>
        <v/>
      </c>
      <c r="FP233" s="71" t="str">
        <f t="shared" si="4220"/>
        <v/>
      </c>
      <c r="FQ233" s="71" t="str">
        <f t="shared" si="4221"/>
        <v/>
      </c>
      <c r="FR233" s="71" t="str">
        <f t="shared" si="4222"/>
        <v/>
      </c>
      <c r="FS233" s="71" t="str">
        <f t="shared" si="4223"/>
        <v/>
      </c>
    </row>
    <row r="234" spans="1:175" ht="16.5">
      <c r="A234" s="79"/>
      <c r="B234" s="101" t="s">
        <v>724</v>
      </c>
      <c r="C234" s="79" t="s">
        <v>725</v>
      </c>
      <c r="R234" s="64">
        <v>-7794</v>
      </c>
      <c r="S234" s="64">
        <v>195</v>
      </c>
      <c r="T23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34" s="85" t="str">
        <f t="shared" si="4075"/>
        <v>ReplaceableTextures\\CommandButtons\\BTNIT04.blp</v>
      </c>
      <c r="CN234" s="70" t="str">
        <f t="shared" si="4076"/>
        <v>InitUnitState('IT04',,,,,,,,,,)</v>
      </c>
      <c r="CO234" s="70" t="str">
        <f t="shared" si="4077"/>
        <v>InitUnitNormal('IT04',,,,,,,,,,)</v>
      </c>
      <c r="CP234" s="70" t="str">
        <f t="shared" si="4078"/>
        <v>InitUnitMagic('IT04',,,,,,,,,,)</v>
      </c>
      <c r="CQ234" s="70" t="str">
        <f t="shared" si="4079"/>
        <v>InitUnitAdd('IT04',,,,,,,,,,)</v>
      </c>
      <c r="CR234" s="70" t="str">
        <f t="shared" si="4080"/>
        <v>InitEquipData('IT04',,"",,,,,'','','','','','',"ReplaceableTextures\\CommandButtons\\BTNIT05.blp")</v>
      </c>
      <c r="CU234" s="95" t="str">
        <f t="shared" si="4153"/>
        <v>|n</v>
      </c>
      <c r="CV234" s="61" t="str">
        <f t="shared" si="422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34" s="60"/>
      <c r="CX234" s="60"/>
      <c r="CY234" s="60"/>
      <c r="CZ234" s="60"/>
      <c r="DA234" s="60"/>
      <c r="DB234" s="71" t="str">
        <f t="shared" si="4154"/>
        <v/>
      </c>
      <c r="DC234" s="71" t="str">
        <f t="shared" si="4155"/>
        <v/>
      </c>
      <c r="DD234" s="71" t="str">
        <f t="shared" si="4156"/>
        <v/>
      </c>
      <c r="DE234" s="71" t="str">
        <f t="shared" si="4157"/>
        <v/>
      </c>
      <c r="DF234" s="71" t="str">
        <f t="shared" si="4158"/>
        <v/>
      </c>
      <c r="DG234" s="71" t="str">
        <f t="shared" si="4159"/>
        <v/>
      </c>
      <c r="DH234" s="71" t="str">
        <f t="shared" si="4160"/>
        <v/>
      </c>
      <c r="DI234" s="71" t="str">
        <f t="shared" si="4161"/>
        <v/>
      </c>
      <c r="DJ234" s="71" t="str">
        <f t="shared" si="4162"/>
        <v/>
      </c>
      <c r="DK234" s="71" t="str">
        <f t="shared" si="4163"/>
        <v/>
      </c>
      <c r="DL234" s="71" t="str">
        <f t="shared" si="4164"/>
        <v/>
      </c>
      <c r="DM234" s="71" t="str">
        <f t="shared" si="4165"/>
        <v/>
      </c>
      <c r="DN234" s="71" t="str">
        <f t="shared" si="4166"/>
        <v/>
      </c>
      <c r="DO234" s="71" t="str">
        <f t="shared" si="4167"/>
        <v/>
      </c>
      <c r="DP234" s="71" t="str">
        <f t="shared" si="4168"/>
        <v/>
      </c>
      <c r="DQ234" s="71" t="str">
        <f t="shared" si="4169"/>
        <v/>
      </c>
      <c r="DR234" s="71" t="str">
        <f t="shared" si="4170"/>
        <v/>
      </c>
      <c r="DS234" s="71" t="str">
        <f t="shared" si="4171"/>
        <v/>
      </c>
      <c r="DT234" s="71" t="str">
        <f t="shared" si="4172"/>
        <v/>
      </c>
      <c r="DU234" s="71" t="str">
        <f t="shared" si="4173"/>
        <v/>
      </c>
      <c r="DV234" s="71" t="str">
        <f t="shared" si="4174"/>
        <v/>
      </c>
      <c r="DW234" s="71" t="str">
        <f t="shared" si="4175"/>
        <v/>
      </c>
      <c r="DX234" s="71" t="str">
        <f t="shared" si="4176"/>
        <v/>
      </c>
      <c r="DY234" s="71" t="str">
        <f t="shared" si="4177"/>
        <v/>
      </c>
      <c r="DZ234" s="71" t="str">
        <f t="shared" si="4178"/>
        <v/>
      </c>
      <c r="EA234" s="71" t="str">
        <f t="shared" si="4179"/>
        <v/>
      </c>
      <c r="EB234" s="71" t="str">
        <f t="shared" si="4180"/>
        <v/>
      </c>
      <c r="EC234" s="71" t="str">
        <f t="shared" si="4181"/>
        <v/>
      </c>
      <c r="ED234" s="71" t="str">
        <f t="shared" si="4182"/>
        <v/>
      </c>
      <c r="EE234" s="71" t="str">
        <f t="shared" si="4183"/>
        <v/>
      </c>
      <c r="EF234" s="71" t="str">
        <f t="shared" si="4184"/>
        <v/>
      </c>
      <c r="EG234" s="71" t="str">
        <f t="shared" si="4185"/>
        <v/>
      </c>
      <c r="EH234" s="71" t="str">
        <f t="shared" si="4186"/>
        <v/>
      </c>
      <c r="EI234" s="71" t="str">
        <f t="shared" si="4187"/>
        <v/>
      </c>
      <c r="EJ234" s="71" t="str">
        <f t="shared" si="4188"/>
        <v/>
      </c>
      <c r="EK234" s="71" t="str">
        <f t="shared" si="4189"/>
        <v/>
      </c>
      <c r="EL234" s="71" t="str">
        <f t="shared" si="4190"/>
        <v/>
      </c>
      <c r="EM234" s="71" t="str">
        <f t="shared" si="4191"/>
        <v/>
      </c>
      <c r="EN234" s="71" t="str">
        <f t="shared" si="4192"/>
        <v/>
      </c>
      <c r="EO234" s="71" t="str">
        <f t="shared" si="4193"/>
        <v/>
      </c>
      <c r="EP234" s="71" t="str">
        <f t="shared" si="4194"/>
        <v/>
      </c>
      <c r="EQ234" s="71" t="str">
        <f t="shared" si="4195"/>
        <v/>
      </c>
      <c r="ER234" s="71" t="str">
        <f t="shared" si="4196"/>
        <v/>
      </c>
      <c r="ES234" s="71" t="str">
        <f t="shared" si="4197"/>
        <v/>
      </c>
      <c r="ET234" s="71" t="str">
        <f t="shared" si="4198"/>
        <v/>
      </c>
      <c r="EU234" s="71" t="str">
        <f t="shared" si="4199"/>
        <v/>
      </c>
      <c r="EV234" s="71" t="str">
        <f t="shared" si="4200"/>
        <v/>
      </c>
      <c r="EW234" s="71" t="str">
        <f t="shared" si="4201"/>
        <v/>
      </c>
      <c r="EX234" s="71" t="str">
        <f t="shared" si="4202"/>
        <v/>
      </c>
      <c r="EY234" s="71" t="str">
        <f t="shared" si="4203"/>
        <v/>
      </c>
      <c r="EZ234" s="71" t="str">
        <f t="shared" si="4204"/>
        <v/>
      </c>
      <c r="FA234" s="71" t="str">
        <f t="shared" si="4205"/>
        <v/>
      </c>
      <c r="FB234" s="71" t="str">
        <f t="shared" si="4206"/>
        <v/>
      </c>
      <c r="FC234" s="71" t="str">
        <f t="shared" si="4207"/>
        <v/>
      </c>
      <c r="FD234" s="71" t="str">
        <f t="shared" si="4208"/>
        <v/>
      </c>
      <c r="FE234" s="71" t="str">
        <f t="shared" si="4209"/>
        <v/>
      </c>
      <c r="FF234" s="71" t="str">
        <f t="shared" si="4210"/>
        <v/>
      </c>
      <c r="FG234" s="71" t="str">
        <f t="shared" si="4211"/>
        <v/>
      </c>
      <c r="FH234" s="71" t="str">
        <f t="shared" si="4212"/>
        <v/>
      </c>
      <c r="FI234" s="71" t="str">
        <f t="shared" si="4213"/>
        <v/>
      </c>
      <c r="FJ234" s="71" t="str">
        <f t="shared" si="4214"/>
        <v/>
      </c>
      <c r="FK234" s="71" t="str">
        <f t="shared" si="4215"/>
        <v/>
      </c>
      <c r="FL234" s="71" t="str">
        <f t="shared" si="4216"/>
        <v/>
      </c>
      <c r="FM234" s="71" t="str">
        <f t="shared" si="4217"/>
        <v/>
      </c>
      <c r="FN234" s="71" t="str">
        <f t="shared" si="4218"/>
        <v/>
      </c>
      <c r="FO234" s="71" t="str">
        <f t="shared" si="4219"/>
        <v/>
      </c>
      <c r="FP234" s="71" t="str">
        <f t="shared" si="4220"/>
        <v/>
      </c>
      <c r="FQ234" s="71" t="str">
        <f t="shared" si="4221"/>
        <v/>
      </c>
      <c r="FR234" s="71" t="str">
        <f t="shared" si="4222"/>
        <v/>
      </c>
      <c r="FS234" s="71" t="str">
        <f t="shared" si="4223"/>
        <v/>
      </c>
    </row>
    <row r="235" spans="1:175" ht="16.5">
      <c r="A235" s="79"/>
      <c r="B235" s="101" t="s">
        <v>726</v>
      </c>
      <c r="C235" s="79" t="s">
        <v>727</v>
      </c>
      <c r="R235" s="64">
        <v>-8110</v>
      </c>
      <c r="S235" s="64">
        <v>1810</v>
      </c>
      <c r="T23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35" s="85" t="str">
        <f t="shared" si="4075"/>
        <v>ReplaceableTextures\\CommandButtons\\BTNIT05.blp</v>
      </c>
      <c r="CN235" s="70" t="str">
        <f t="shared" si="4076"/>
        <v>InitUnitState('IT05',,,,,,,,,,)</v>
      </c>
      <c r="CO235" s="70" t="str">
        <f t="shared" si="4077"/>
        <v>InitUnitNormal('IT05',,,,,,,,,,)</v>
      </c>
      <c r="CP235" s="70" t="str">
        <f t="shared" si="4078"/>
        <v>InitUnitMagic('IT05',,,,,,,,,,)</v>
      </c>
      <c r="CQ235" s="70" t="str">
        <f t="shared" si="4079"/>
        <v>InitUnitAdd('IT05',,,,,,,,,,)</v>
      </c>
      <c r="CR235" s="70" t="str">
        <f t="shared" si="4080"/>
        <v>InitEquipData('IT05',,"",,,,,'','','','','','',"ReplaceableTextures\\CommandButtons\\BTNIT06.blp")</v>
      </c>
      <c r="CU235" s="95" t="str">
        <f t="shared" si="4153"/>
        <v>|n</v>
      </c>
      <c r="CV235" s="61" t="str">
        <f t="shared" si="422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35" s="60"/>
      <c r="CX235" s="60"/>
      <c r="CY235" s="60"/>
      <c r="CZ235" s="60"/>
      <c r="DA235" s="60"/>
      <c r="DB235" s="71" t="str">
        <f t="shared" si="4154"/>
        <v/>
      </c>
      <c r="DC235" s="71" t="str">
        <f t="shared" si="4155"/>
        <v/>
      </c>
      <c r="DD235" s="71" t="str">
        <f t="shared" si="4156"/>
        <v/>
      </c>
      <c r="DE235" s="71" t="str">
        <f t="shared" si="4157"/>
        <v/>
      </c>
      <c r="DF235" s="71" t="str">
        <f t="shared" si="4158"/>
        <v/>
      </c>
      <c r="DG235" s="71" t="str">
        <f t="shared" si="4159"/>
        <v/>
      </c>
      <c r="DH235" s="71" t="str">
        <f t="shared" si="4160"/>
        <v/>
      </c>
      <c r="DI235" s="71" t="str">
        <f t="shared" si="4161"/>
        <v/>
      </c>
      <c r="DJ235" s="71" t="str">
        <f t="shared" si="4162"/>
        <v/>
      </c>
      <c r="DK235" s="71" t="str">
        <f t="shared" si="4163"/>
        <v/>
      </c>
      <c r="DL235" s="71" t="str">
        <f t="shared" si="4164"/>
        <v/>
      </c>
      <c r="DM235" s="71" t="str">
        <f t="shared" si="4165"/>
        <v/>
      </c>
      <c r="DN235" s="71" t="str">
        <f t="shared" si="4166"/>
        <v/>
      </c>
      <c r="DO235" s="71" t="str">
        <f t="shared" si="4167"/>
        <v/>
      </c>
      <c r="DP235" s="71" t="str">
        <f t="shared" si="4168"/>
        <v/>
      </c>
      <c r="DQ235" s="71" t="str">
        <f t="shared" si="4169"/>
        <v/>
      </c>
      <c r="DR235" s="71" t="str">
        <f t="shared" si="4170"/>
        <v/>
      </c>
      <c r="DS235" s="71" t="str">
        <f t="shared" si="4171"/>
        <v/>
      </c>
      <c r="DT235" s="71" t="str">
        <f t="shared" si="4172"/>
        <v/>
      </c>
      <c r="DU235" s="71" t="str">
        <f t="shared" si="4173"/>
        <v/>
      </c>
      <c r="DV235" s="71" t="str">
        <f t="shared" si="4174"/>
        <v/>
      </c>
      <c r="DW235" s="71" t="str">
        <f t="shared" si="4175"/>
        <v/>
      </c>
      <c r="DX235" s="71" t="str">
        <f t="shared" si="4176"/>
        <v/>
      </c>
      <c r="DY235" s="71" t="str">
        <f t="shared" si="4177"/>
        <v/>
      </c>
      <c r="DZ235" s="71" t="str">
        <f t="shared" si="4178"/>
        <v/>
      </c>
      <c r="EA235" s="71" t="str">
        <f t="shared" si="4179"/>
        <v/>
      </c>
      <c r="EB235" s="71" t="str">
        <f t="shared" si="4180"/>
        <v/>
      </c>
      <c r="EC235" s="71" t="str">
        <f t="shared" si="4181"/>
        <v/>
      </c>
      <c r="ED235" s="71" t="str">
        <f t="shared" si="4182"/>
        <v/>
      </c>
      <c r="EE235" s="71" t="str">
        <f t="shared" si="4183"/>
        <v/>
      </c>
      <c r="EF235" s="71" t="str">
        <f t="shared" si="4184"/>
        <v/>
      </c>
      <c r="EG235" s="71" t="str">
        <f t="shared" si="4185"/>
        <v/>
      </c>
      <c r="EH235" s="71" t="str">
        <f t="shared" si="4186"/>
        <v/>
      </c>
      <c r="EI235" s="71" t="str">
        <f t="shared" si="4187"/>
        <v/>
      </c>
      <c r="EJ235" s="71" t="str">
        <f t="shared" si="4188"/>
        <v/>
      </c>
      <c r="EK235" s="71" t="str">
        <f t="shared" si="4189"/>
        <v/>
      </c>
      <c r="EL235" s="71" t="str">
        <f t="shared" si="4190"/>
        <v/>
      </c>
      <c r="EM235" s="71" t="str">
        <f t="shared" si="4191"/>
        <v/>
      </c>
      <c r="EN235" s="71" t="str">
        <f t="shared" si="4192"/>
        <v/>
      </c>
      <c r="EO235" s="71" t="str">
        <f t="shared" si="4193"/>
        <v/>
      </c>
      <c r="EP235" s="71" t="str">
        <f t="shared" si="4194"/>
        <v/>
      </c>
      <c r="EQ235" s="71" t="str">
        <f t="shared" si="4195"/>
        <v/>
      </c>
      <c r="ER235" s="71" t="str">
        <f t="shared" si="4196"/>
        <v/>
      </c>
      <c r="ES235" s="71" t="str">
        <f t="shared" si="4197"/>
        <v/>
      </c>
      <c r="ET235" s="71" t="str">
        <f t="shared" si="4198"/>
        <v/>
      </c>
      <c r="EU235" s="71" t="str">
        <f t="shared" si="4199"/>
        <v/>
      </c>
      <c r="EV235" s="71" t="str">
        <f t="shared" si="4200"/>
        <v/>
      </c>
      <c r="EW235" s="71" t="str">
        <f t="shared" si="4201"/>
        <v/>
      </c>
      <c r="EX235" s="71" t="str">
        <f t="shared" si="4202"/>
        <v/>
      </c>
      <c r="EY235" s="71" t="str">
        <f t="shared" si="4203"/>
        <v/>
      </c>
      <c r="EZ235" s="71" t="str">
        <f t="shared" si="4204"/>
        <v/>
      </c>
      <c r="FA235" s="71" t="str">
        <f t="shared" si="4205"/>
        <v/>
      </c>
      <c r="FB235" s="71" t="str">
        <f t="shared" si="4206"/>
        <v/>
      </c>
      <c r="FC235" s="71" t="str">
        <f t="shared" si="4207"/>
        <v/>
      </c>
      <c r="FD235" s="71" t="str">
        <f t="shared" si="4208"/>
        <v/>
      </c>
      <c r="FE235" s="71" t="str">
        <f t="shared" si="4209"/>
        <v/>
      </c>
      <c r="FF235" s="71" t="str">
        <f t="shared" si="4210"/>
        <v/>
      </c>
      <c r="FG235" s="71" t="str">
        <f t="shared" si="4211"/>
        <v/>
      </c>
      <c r="FH235" s="71" t="str">
        <f t="shared" si="4212"/>
        <v/>
      </c>
      <c r="FI235" s="71" t="str">
        <f t="shared" si="4213"/>
        <v/>
      </c>
      <c r="FJ235" s="71" t="str">
        <f t="shared" si="4214"/>
        <v/>
      </c>
      <c r="FK235" s="71" t="str">
        <f t="shared" si="4215"/>
        <v/>
      </c>
      <c r="FL235" s="71" t="str">
        <f t="shared" si="4216"/>
        <v/>
      </c>
      <c r="FM235" s="71" t="str">
        <f t="shared" si="4217"/>
        <v/>
      </c>
      <c r="FN235" s="71" t="str">
        <f t="shared" si="4218"/>
        <v/>
      </c>
      <c r="FO235" s="71" t="str">
        <f t="shared" si="4219"/>
        <v/>
      </c>
      <c r="FP235" s="71" t="str">
        <f t="shared" si="4220"/>
        <v/>
      </c>
      <c r="FQ235" s="71" t="str">
        <f t="shared" si="4221"/>
        <v/>
      </c>
      <c r="FR235" s="71" t="str">
        <f t="shared" si="4222"/>
        <v/>
      </c>
      <c r="FS235" s="71" t="str">
        <f t="shared" si="4223"/>
        <v/>
      </c>
    </row>
    <row r="236" spans="1:175" ht="16.5">
      <c r="A236" s="79"/>
      <c r="B236" s="101" t="s">
        <v>728</v>
      </c>
      <c r="C236" s="79" t="s">
        <v>729</v>
      </c>
      <c r="R236" s="64">
        <v>-7896</v>
      </c>
      <c r="S236" s="64">
        <v>3839</v>
      </c>
      <c r="T23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36" s="85" t="str">
        <f t="shared" si="4075"/>
        <v>ReplaceableTextures\\CommandButtons\\BTNIT06.blp</v>
      </c>
      <c r="CN236" s="70" t="str">
        <f t="shared" si="4076"/>
        <v>InitUnitState('IT06',,,,,,,,,,)</v>
      </c>
      <c r="CO236" s="70" t="str">
        <f t="shared" si="4077"/>
        <v>InitUnitNormal('IT06',,,,,,,,,,)</v>
      </c>
      <c r="CP236" s="70" t="str">
        <f t="shared" si="4078"/>
        <v>InitUnitMagic('IT06',,,,,,,,,,)</v>
      </c>
      <c r="CQ236" s="70" t="str">
        <f t="shared" si="4079"/>
        <v>InitUnitAdd('IT06',,,,,,,,,,)</v>
      </c>
      <c r="CR236" s="70" t="str">
        <f t="shared" si="4080"/>
        <v>InitEquipData('IT06',,"",,,,,'','','','','','',"ReplaceableTextures\\CommandButtons\\BTNIT07.blp")</v>
      </c>
      <c r="CU236" s="95" t="str">
        <f t="shared" si="4153"/>
        <v>|n</v>
      </c>
      <c r="CV236" s="61" t="str">
        <f t="shared" si="422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36" s="60"/>
      <c r="CX236" s="60"/>
      <c r="CY236" s="60"/>
      <c r="CZ236" s="60"/>
      <c r="DA236" s="60"/>
      <c r="DB236" s="71" t="str">
        <f t="shared" si="4154"/>
        <v/>
      </c>
      <c r="DC236" s="71" t="str">
        <f t="shared" si="4155"/>
        <v/>
      </c>
      <c r="DD236" s="71" t="str">
        <f t="shared" si="4156"/>
        <v/>
      </c>
      <c r="DE236" s="71" t="str">
        <f t="shared" si="4157"/>
        <v/>
      </c>
      <c r="DF236" s="71" t="str">
        <f t="shared" si="4158"/>
        <v/>
      </c>
      <c r="DG236" s="71" t="str">
        <f t="shared" si="4159"/>
        <v/>
      </c>
      <c r="DH236" s="71" t="str">
        <f t="shared" si="4160"/>
        <v/>
      </c>
      <c r="DI236" s="71" t="str">
        <f t="shared" si="4161"/>
        <v/>
      </c>
      <c r="DJ236" s="71" t="str">
        <f t="shared" si="4162"/>
        <v/>
      </c>
      <c r="DK236" s="71" t="str">
        <f t="shared" si="4163"/>
        <v/>
      </c>
      <c r="DL236" s="71" t="str">
        <f t="shared" si="4164"/>
        <v/>
      </c>
      <c r="DM236" s="71" t="str">
        <f t="shared" si="4165"/>
        <v/>
      </c>
      <c r="DN236" s="71" t="str">
        <f t="shared" si="4166"/>
        <v/>
      </c>
      <c r="DO236" s="71" t="str">
        <f t="shared" si="4167"/>
        <v/>
      </c>
      <c r="DP236" s="71" t="str">
        <f t="shared" si="4168"/>
        <v/>
      </c>
      <c r="DQ236" s="71" t="str">
        <f t="shared" si="4169"/>
        <v/>
      </c>
      <c r="DR236" s="71" t="str">
        <f t="shared" si="4170"/>
        <v/>
      </c>
      <c r="DS236" s="71" t="str">
        <f t="shared" si="4171"/>
        <v/>
      </c>
      <c r="DT236" s="71" t="str">
        <f t="shared" si="4172"/>
        <v/>
      </c>
      <c r="DU236" s="71" t="str">
        <f t="shared" si="4173"/>
        <v/>
      </c>
      <c r="DV236" s="71" t="str">
        <f t="shared" si="4174"/>
        <v/>
      </c>
      <c r="DW236" s="71" t="str">
        <f t="shared" si="4175"/>
        <v/>
      </c>
      <c r="DX236" s="71" t="str">
        <f t="shared" si="4176"/>
        <v/>
      </c>
      <c r="DY236" s="71" t="str">
        <f t="shared" si="4177"/>
        <v/>
      </c>
      <c r="DZ236" s="71" t="str">
        <f t="shared" si="4178"/>
        <v/>
      </c>
      <c r="EA236" s="71" t="str">
        <f t="shared" si="4179"/>
        <v/>
      </c>
      <c r="EB236" s="71" t="str">
        <f t="shared" si="4180"/>
        <v/>
      </c>
      <c r="EC236" s="71" t="str">
        <f t="shared" si="4181"/>
        <v/>
      </c>
      <c r="ED236" s="71" t="str">
        <f t="shared" si="4182"/>
        <v/>
      </c>
      <c r="EE236" s="71" t="str">
        <f t="shared" si="4183"/>
        <v/>
      </c>
      <c r="EF236" s="71" t="str">
        <f t="shared" si="4184"/>
        <v/>
      </c>
      <c r="EG236" s="71" t="str">
        <f t="shared" si="4185"/>
        <v/>
      </c>
      <c r="EH236" s="71" t="str">
        <f t="shared" si="4186"/>
        <v/>
      </c>
      <c r="EI236" s="71" t="str">
        <f t="shared" si="4187"/>
        <v/>
      </c>
      <c r="EJ236" s="71" t="str">
        <f t="shared" si="4188"/>
        <v/>
      </c>
      <c r="EK236" s="71" t="str">
        <f t="shared" si="4189"/>
        <v/>
      </c>
      <c r="EL236" s="71" t="str">
        <f t="shared" si="4190"/>
        <v/>
      </c>
      <c r="EM236" s="71" t="str">
        <f t="shared" si="4191"/>
        <v/>
      </c>
      <c r="EN236" s="71" t="str">
        <f t="shared" si="4192"/>
        <v/>
      </c>
      <c r="EO236" s="71" t="str">
        <f t="shared" si="4193"/>
        <v/>
      </c>
      <c r="EP236" s="71" t="str">
        <f t="shared" si="4194"/>
        <v/>
      </c>
      <c r="EQ236" s="71" t="str">
        <f t="shared" si="4195"/>
        <v/>
      </c>
      <c r="ER236" s="71" t="str">
        <f t="shared" si="4196"/>
        <v/>
      </c>
      <c r="ES236" s="71" t="str">
        <f t="shared" si="4197"/>
        <v/>
      </c>
      <c r="ET236" s="71" t="str">
        <f t="shared" si="4198"/>
        <v/>
      </c>
      <c r="EU236" s="71" t="str">
        <f t="shared" si="4199"/>
        <v/>
      </c>
      <c r="EV236" s="71" t="str">
        <f t="shared" si="4200"/>
        <v/>
      </c>
      <c r="EW236" s="71" t="str">
        <f t="shared" si="4201"/>
        <v/>
      </c>
      <c r="EX236" s="71" t="str">
        <f t="shared" si="4202"/>
        <v/>
      </c>
      <c r="EY236" s="71" t="str">
        <f t="shared" si="4203"/>
        <v/>
      </c>
      <c r="EZ236" s="71" t="str">
        <f t="shared" si="4204"/>
        <v/>
      </c>
      <c r="FA236" s="71" t="str">
        <f t="shared" si="4205"/>
        <v/>
      </c>
      <c r="FB236" s="71" t="str">
        <f t="shared" si="4206"/>
        <v/>
      </c>
      <c r="FC236" s="71" t="str">
        <f t="shared" si="4207"/>
        <v/>
      </c>
      <c r="FD236" s="71" t="str">
        <f t="shared" si="4208"/>
        <v/>
      </c>
      <c r="FE236" s="71" t="str">
        <f t="shared" si="4209"/>
        <v/>
      </c>
      <c r="FF236" s="71" t="str">
        <f t="shared" si="4210"/>
        <v/>
      </c>
      <c r="FG236" s="71" t="str">
        <f t="shared" si="4211"/>
        <v/>
      </c>
      <c r="FH236" s="71" t="str">
        <f t="shared" si="4212"/>
        <v/>
      </c>
      <c r="FI236" s="71" t="str">
        <f t="shared" si="4213"/>
        <v/>
      </c>
      <c r="FJ236" s="71" t="str">
        <f t="shared" si="4214"/>
        <v/>
      </c>
      <c r="FK236" s="71" t="str">
        <f t="shared" si="4215"/>
        <v/>
      </c>
      <c r="FL236" s="71" t="str">
        <f t="shared" si="4216"/>
        <v/>
      </c>
      <c r="FM236" s="71" t="str">
        <f t="shared" si="4217"/>
        <v/>
      </c>
      <c r="FN236" s="71" t="str">
        <f t="shared" si="4218"/>
        <v/>
      </c>
      <c r="FO236" s="71" t="str">
        <f t="shared" si="4219"/>
        <v/>
      </c>
      <c r="FP236" s="71" t="str">
        <f t="shared" si="4220"/>
        <v/>
      </c>
      <c r="FQ236" s="71" t="str">
        <f t="shared" si="4221"/>
        <v/>
      </c>
      <c r="FR236" s="71" t="str">
        <f t="shared" si="4222"/>
        <v/>
      </c>
      <c r="FS236" s="71" t="str">
        <f t="shared" si="4223"/>
        <v/>
      </c>
    </row>
    <row r="237" spans="1:175" ht="16.5">
      <c r="A237" s="79"/>
      <c r="B237" s="101" t="s">
        <v>730</v>
      </c>
      <c r="C237" s="79" t="s">
        <v>731</v>
      </c>
      <c r="R237" s="64">
        <v>-7896</v>
      </c>
      <c r="S237" s="64">
        <v>5906</v>
      </c>
      <c r="T23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37" s="85" t="str">
        <f t="shared" si="4075"/>
        <v>ReplaceableTextures\\CommandButtons\\BTNIT07.blp</v>
      </c>
      <c r="CN237" s="70" t="str">
        <f t="shared" si="4076"/>
        <v>InitUnitState('IT07',,,,,,,,,,)</v>
      </c>
      <c r="CO237" s="70" t="str">
        <f t="shared" si="4077"/>
        <v>InitUnitNormal('IT07',,,,,,,,,,)</v>
      </c>
      <c r="CP237" s="70" t="str">
        <f t="shared" si="4078"/>
        <v>InitUnitMagic('IT07',,,,,,,,,,)</v>
      </c>
      <c r="CQ237" s="70" t="str">
        <f t="shared" si="4079"/>
        <v>InitUnitAdd('IT07',,,,,,,,,,)</v>
      </c>
      <c r="CR237" s="70" t="str">
        <f t="shared" si="4080"/>
        <v>InitEquipData('IT07',,"",,,,,'','','','','','',"ReplaceableTextures\\CommandButtons\\BTNIT08.blp")</v>
      </c>
      <c r="CU237" s="95" t="str">
        <f t="shared" si="4153"/>
        <v>|n</v>
      </c>
      <c r="CV237" s="61" t="str">
        <f t="shared" si="422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37" s="60"/>
      <c r="CX237" s="60"/>
      <c r="CY237" s="60"/>
      <c r="CZ237" s="60"/>
      <c r="DA237" s="60"/>
      <c r="DB237" s="71" t="str">
        <f t="shared" si="4154"/>
        <v/>
      </c>
      <c r="DC237" s="71" t="str">
        <f t="shared" si="4155"/>
        <v/>
      </c>
      <c r="DD237" s="71" t="str">
        <f t="shared" si="4156"/>
        <v/>
      </c>
      <c r="DE237" s="71" t="str">
        <f t="shared" si="4157"/>
        <v/>
      </c>
      <c r="DF237" s="71" t="str">
        <f t="shared" si="4158"/>
        <v/>
      </c>
      <c r="DG237" s="71" t="str">
        <f t="shared" si="4159"/>
        <v/>
      </c>
      <c r="DH237" s="71" t="str">
        <f t="shared" si="4160"/>
        <v/>
      </c>
      <c r="DI237" s="71" t="str">
        <f t="shared" si="4161"/>
        <v/>
      </c>
      <c r="DJ237" s="71" t="str">
        <f t="shared" si="4162"/>
        <v/>
      </c>
      <c r="DK237" s="71" t="str">
        <f t="shared" si="4163"/>
        <v/>
      </c>
      <c r="DL237" s="71" t="str">
        <f t="shared" si="4164"/>
        <v/>
      </c>
      <c r="DM237" s="71" t="str">
        <f t="shared" si="4165"/>
        <v/>
      </c>
      <c r="DN237" s="71" t="str">
        <f t="shared" si="4166"/>
        <v/>
      </c>
      <c r="DO237" s="71" t="str">
        <f t="shared" si="4167"/>
        <v/>
      </c>
      <c r="DP237" s="71" t="str">
        <f t="shared" si="4168"/>
        <v/>
      </c>
      <c r="DQ237" s="71" t="str">
        <f t="shared" si="4169"/>
        <v/>
      </c>
      <c r="DR237" s="71" t="str">
        <f t="shared" si="4170"/>
        <v/>
      </c>
      <c r="DS237" s="71" t="str">
        <f t="shared" si="4171"/>
        <v/>
      </c>
      <c r="DT237" s="71" t="str">
        <f t="shared" si="4172"/>
        <v/>
      </c>
      <c r="DU237" s="71" t="str">
        <f t="shared" si="4173"/>
        <v/>
      </c>
      <c r="DV237" s="71" t="str">
        <f t="shared" si="4174"/>
        <v/>
      </c>
      <c r="DW237" s="71" t="str">
        <f t="shared" si="4175"/>
        <v/>
      </c>
      <c r="DX237" s="71" t="str">
        <f t="shared" si="4176"/>
        <v/>
      </c>
      <c r="DY237" s="71" t="str">
        <f t="shared" si="4177"/>
        <v/>
      </c>
      <c r="DZ237" s="71" t="str">
        <f t="shared" si="4178"/>
        <v/>
      </c>
      <c r="EA237" s="71" t="str">
        <f t="shared" si="4179"/>
        <v/>
      </c>
      <c r="EB237" s="71" t="str">
        <f t="shared" si="4180"/>
        <v/>
      </c>
      <c r="EC237" s="71" t="str">
        <f t="shared" si="4181"/>
        <v/>
      </c>
      <c r="ED237" s="71" t="str">
        <f t="shared" si="4182"/>
        <v/>
      </c>
      <c r="EE237" s="71" t="str">
        <f t="shared" si="4183"/>
        <v/>
      </c>
      <c r="EF237" s="71" t="str">
        <f t="shared" si="4184"/>
        <v/>
      </c>
      <c r="EG237" s="71" t="str">
        <f t="shared" si="4185"/>
        <v/>
      </c>
      <c r="EH237" s="71" t="str">
        <f t="shared" si="4186"/>
        <v/>
      </c>
      <c r="EI237" s="71" t="str">
        <f t="shared" si="4187"/>
        <v/>
      </c>
      <c r="EJ237" s="71" t="str">
        <f t="shared" si="4188"/>
        <v/>
      </c>
      <c r="EK237" s="71" t="str">
        <f t="shared" si="4189"/>
        <v/>
      </c>
      <c r="EL237" s="71" t="str">
        <f t="shared" si="4190"/>
        <v/>
      </c>
      <c r="EM237" s="71" t="str">
        <f t="shared" si="4191"/>
        <v/>
      </c>
      <c r="EN237" s="71" t="str">
        <f t="shared" si="4192"/>
        <v/>
      </c>
      <c r="EO237" s="71" t="str">
        <f t="shared" si="4193"/>
        <v/>
      </c>
      <c r="EP237" s="71" t="str">
        <f t="shared" si="4194"/>
        <v/>
      </c>
      <c r="EQ237" s="71" t="str">
        <f t="shared" si="4195"/>
        <v/>
      </c>
      <c r="ER237" s="71" t="str">
        <f t="shared" si="4196"/>
        <v/>
      </c>
      <c r="ES237" s="71" t="str">
        <f t="shared" si="4197"/>
        <v/>
      </c>
      <c r="ET237" s="71" t="str">
        <f t="shared" si="4198"/>
        <v/>
      </c>
      <c r="EU237" s="71" t="str">
        <f t="shared" si="4199"/>
        <v/>
      </c>
      <c r="EV237" s="71" t="str">
        <f t="shared" si="4200"/>
        <v/>
      </c>
      <c r="EW237" s="71" t="str">
        <f t="shared" si="4201"/>
        <v/>
      </c>
      <c r="EX237" s="71" t="str">
        <f t="shared" si="4202"/>
        <v/>
      </c>
      <c r="EY237" s="71" t="str">
        <f t="shared" si="4203"/>
        <v/>
      </c>
      <c r="EZ237" s="71" t="str">
        <f t="shared" si="4204"/>
        <v/>
      </c>
      <c r="FA237" s="71" t="str">
        <f t="shared" si="4205"/>
        <v/>
      </c>
      <c r="FB237" s="71" t="str">
        <f t="shared" si="4206"/>
        <v/>
      </c>
      <c r="FC237" s="71" t="str">
        <f t="shared" si="4207"/>
        <v/>
      </c>
      <c r="FD237" s="71" t="str">
        <f t="shared" si="4208"/>
        <v/>
      </c>
      <c r="FE237" s="71" t="str">
        <f t="shared" si="4209"/>
        <v/>
      </c>
      <c r="FF237" s="71" t="str">
        <f t="shared" si="4210"/>
        <v/>
      </c>
      <c r="FG237" s="71" t="str">
        <f t="shared" si="4211"/>
        <v/>
      </c>
      <c r="FH237" s="71" t="str">
        <f t="shared" si="4212"/>
        <v/>
      </c>
      <c r="FI237" s="71" t="str">
        <f t="shared" si="4213"/>
        <v/>
      </c>
      <c r="FJ237" s="71" t="str">
        <f t="shared" si="4214"/>
        <v/>
      </c>
      <c r="FK237" s="71" t="str">
        <f t="shared" si="4215"/>
        <v/>
      </c>
      <c r="FL237" s="71" t="str">
        <f t="shared" si="4216"/>
        <v/>
      </c>
      <c r="FM237" s="71" t="str">
        <f t="shared" si="4217"/>
        <v/>
      </c>
      <c r="FN237" s="71" t="str">
        <f t="shared" si="4218"/>
        <v/>
      </c>
      <c r="FO237" s="71" t="str">
        <f t="shared" si="4219"/>
        <v/>
      </c>
      <c r="FP237" s="71" t="str">
        <f t="shared" si="4220"/>
        <v/>
      </c>
      <c r="FQ237" s="71" t="str">
        <f t="shared" si="4221"/>
        <v/>
      </c>
      <c r="FR237" s="71" t="str">
        <f t="shared" si="4222"/>
        <v/>
      </c>
      <c r="FS237" s="71" t="str">
        <f t="shared" si="4223"/>
        <v/>
      </c>
    </row>
    <row r="238" spans="1:175" ht="16.5">
      <c r="A238" s="79" t="s">
        <v>732</v>
      </c>
      <c r="B238" s="101" t="s">
        <v>733</v>
      </c>
      <c r="C238" s="79" t="s">
        <v>734</v>
      </c>
      <c r="R238" s="64">
        <v>-7970</v>
      </c>
      <c r="S238" s="64">
        <v>7965</v>
      </c>
      <c r="T23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8" s="85" t="str">
        <f t="shared" si="4075"/>
        <v>ReplaceableTextures\\CommandButtons\\BTNIT08.blp</v>
      </c>
      <c r="CN238" s="70" t="str">
        <f t="shared" si="4076"/>
        <v>InitUnitState('IT08',,,,,,,,,,)</v>
      </c>
      <c r="CO238" s="70" t="str">
        <f t="shared" si="4077"/>
        <v>InitUnitNormal('IT08',,,,,,,,,,)</v>
      </c>
      <c r="CP238" s="70" t="str">
        <f t="shared" si="4078"/>
        <v>InitUnitMagic('IT08',,,,,,,,,,)</v>
      </c>
      <c r="CQ238" s="70" t="str">
        <f t="shared" si="4079"/>
        <v>InitUnitAdd('IT08',,,,,,,,,,)</v>
      </c>
      <c r="CR238" s="70" t="str">
        <f t="shared" si="4080"/>
        <v>InitEquipData('IT08',,".",,,,,'','','','','','',"ReplaceableTextures\\CommandButtons\\BTNIT09.blp")</v>
      </c>
      <c r="CU238" s="95" t="str">
        <f t="shared" si="4153"/>
        <v>|n</v>
      </c>
      <c r="CV238" s="61" t="str">
        <f t="shared" si="422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8" s="60"/>
      <c r="CX238" s="60"/>
      <c r="CY238" s="60"/>
      <c r="CZ238" s="60"/>
      <c r="DA238" s="60"/>
      <c r="DB238" s="71" t="str">
        <f t="shared" si="4154"/>
        <v/>
      </c>
      <c r="DC238" s="71" t="str">
        <f t="shared" si="4155"/>
        <v/>
      </c>
      <c r="DD238" s="71" t="str">
        <f t="shared" si="4156"/>
        <v/>
      </c>
      <c r="DE238" s="71" t="str">
        <f t="shared" si="4157"/>
        <v/>
      </c>
      <c r="DF238" s="71" t="str">
        <f t="shared" si="4158"/>
        <v/>
      </c>
      <c r="DG238" s="71" t="str">
        <f t="shared" si="4159"/>
        <v/>
      </c>
      <c r="DH238" s="71" t="str">
        <f t="shared" si="4160"/>
        <v/>
      </c>
      <c r="DI238" s="71" t="str">
        <f t="shared" si="4161"/>
        <v/>
      </c>
      <c r="DJ238" s="71" t="str">
        <f t="shared" si="4162"/>
        <v/>
      </c>
      <c r="DK238" s="71" t="str">
        <f t="shared" si="4163"/>
        <v/>
      </c>
      <c r="DL238" s="71" t="str">
        <f t="shared" si="4164"/>
        <v/>
      </c>
      <c r="DM238" s="71" t="str">
        <f t="shared" si="4165"/>
        <v/>
      </c>
      <c r="DN238" s="71" t="str">
        <f t="shared" si="4166"/>
        <v/>
      </c>
      <c r="DO238" s="71" t="str">
        <f t="shared" si="4167"/>
        <v/>
      </c>
      <c r="DP238" s="71" t="str">
        <f t="shared" si="4168"/>
        <v/>
      </c>
      <c r="DQ238" s="71" t="str">
        <f t="shared" si="4169"/>
        <v/>
      </c>
      <c r="DR238" s="71" t="str">
        <f t="shared" si="4170"/>
        <v/>
      </c>
      <c r="DS238" s="71" t="str">
        <f t="shared" si="4171"/>
        <v/>
      </c>
      <c r="DT238" s="71" t="str">
        <f t="shared" si="4172"/>
        <v/>
      </c>
      <c r="DU238" s="71" t="str">
        <f t="shared" si="4173"/>
        <v/>
      </c>
      <c r="DV238" s="71" t="str">
        <f t="shared" si="4174"/>
        <v/>
      </c>
      <c r="DW238" s="71" t="str">
        <f t="shared" si="4175"/>
        <v/>
      </c>
      <c r="DX238" s="71" t="str">
        <f t="shared" si="4176"/>
        <v/>
      </c>
      <c r="DY238" s="71" t="str">
        <f t="shared" si="4177"/>
        <v/>
      </c>
      <c r="DZ238" s="71" t="str">
        <f t="shared" si="4178"/>
        <v/>
      </c>
      <c r="EA238" s="71" t="str">
        <f t="shared" si="4179"/>
        <v/>
      </c>
      <c r="EB238" s="71" t="str">
        <f t="shared" si="4180"/>
        <v/>
      </c>
      <c r="EC238" s="71" t="str">
        <f t="shared" si="4181"/>
        <v/>
      </c>
      <c r="ED238" s="71" t="str">
        <f t="shared" si="4182"/>
        <v/>
      </c>
      <c r="EE238" s="71" t="str">
        <f t="shared" si="4183"/>
        <v/>
      </c>
      <c r="EF238" s="71" t="str">
        <f t="shared" si="4184"/>
        <v/>
      </c>
      <c r="EG238" s="71" t="str">
        <f t="shared" si="4185"/>
        <v/>
      </c>
      <c r="EH238" s="71" t="str">
        <f t="shared" si="4186"/>
        <v/>
      </c>
      <c r="EI238" s="71" t="str">
        <f t="shared" si="4187"/>
        <v/>
      </c>
      <c r="EJ238" s="71" t="str">
        <f t="shared" si="4188"/>
        <v/>
      </c>
      <c r="EK238" s="71" t="str">
        <f t="shared" si="4189"/>
        <v/>
      </c>
      <c r="EL238" s="71" t="str">
        <f t="shared" si="4190"/>
        <v/>
      </c>
      <c r="EM238" s="71" t="str">
        <f t="shared" si="4191"/>
        <v/>
      </c>
      <c r="EN238" s="71" t="str">
        <f t="shared" si="4192"/>
        <v/>
      </c>
      <c r="EO238" s="71" t="str">
        <f t="shared" si="4193"/>
        <v/>
      </c>
      <c r="EP238" s="71" t="str">
        <f t="shared" si="4194"/>
        <v/>
      </c>
      <c r="EQ238" s="71" t="str">
        <f t="shared" si="4195"/>
        <v/>
      </c>
      <c r="ER238" s="71" t="str">
        <f t="shared" si="4196"/>
        <v/>
      </c>
      <c r="ES238" s="71" t="str">
        <f t="shared" si="4197"/>
        <v/>
      </c>
      <c r="ET238" s="71" t="str">
        <f t="shared" si="4198"/>
        <v/>
      </c>
      <c r="EU238" s="71" t="str">
        <f t="shared" si="4199"/>
        <v/>
      </c>
      <c r="EV238" s="71" t="str">
        <f t="shared" si="4200"/>
        <v/>
      </c>
      <c r="EW238" s="71" t="str">
        <f t="shared" si="4201"/>
        <v/>
      </c>
      <c r="EX238" s="71" t="str">
        <f t="shared" si="4202"/>
        <v/>
      </c>
      <c r="EY238" s="71" t="str">
        <f t="shared" si="4203"/>
        <v/>
      </c>
      <c r="EZ238" s="71" t="str">
        <f t="shared" si="4204"/>
        <v/>
      </c>
      <c r="FA238" s="71" t="str">
        <f t="shared" si="4205"/>
        <v/>
      </c>
      <c r="FB238" s="71" t="str">
        <f t="shared" si="4206"/>
        <v/>
      </c>
      <c r="FC238" s="71" t="str">
        <f t="shared" si="4207"/>
        <v/>
      </c>
      <c r="FD238" s="71" t="str">
        <f t="shared" si="4208"/>
        <v/>
      </c>
      <c r="FE238" s="71" t="str">
        <f t="shared" si="4209"/>
        <v/>
      </c>
      <c r="FF238" s="71" t="str">
        <f t="shared" si="4210"/>
        <v/>
      </c>
      <c r="FG238" s="71" t="str">
        <f t="shared" si="4211"/>
        <v/>
      </c>
      <c r="FH238" s="71" t="str">
        <f t="shared" si="4212"/>
        <v/>
      </c>
      <c r="FI238" s="71" t="str">
        <f t="shared" si="4213"/>
        <v/>
      </c>
      <c r="FJ238" s="71" t="str">
        <f t="shared" si="4214"/>
        <v/>
      </c>
      <c r="FK238" s="71" t="str">
        <f t="shared" si="4215"/>
        <v/>
      </c>
      <c r="FL238" s="71" t="str">
        <f t="shared" si="4216"/>
        <v/>
      </c>
      <c r="FM238" s="71" t="str">
        <f t="shared" si="4217"/>
        <v/>
      </c>
      <c r="FN238" s="71" t="str">
        <f t="shared" si="4218"/>
        <v/>
      </c>
      <c r="FO238" s="71" t="str">
        <f t="shared" si="4219"/>
        <v/>
      </c>
      <c r="FP238" s="71" t="str">
        <f t="shared" si="4220"/>
        <v/>
      </c>
      <c r="FQ238" s="71" t="str">
        <f t="shared" si="4221"/>
        <v/>
      </c>
      <c r="FR238" s="71" t="str">
        <f t="shared" si="4222"/>
        <v/>
      </c>
      <c r="FS238" s="71" t="str">
        <f t="shared" si="4223"/>
        <v/>
      </c>
    </row>
    <row r="239" spans="1:175" ht="16.5">
      <c r="A239" s="79"/>
      <c r="B239" s="101" t="s">
        <v>735</v>
      </c>
      <c r="C239" s="79" t="s">
        <v>736</v>
      </c>
      <c r="R239" s="64">
        <v>2100</v>
      </c>
      <c r="S239" s="64">
        <v>-5120</v>
      </c>
      <c r="T23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9" s="85" t="str">
        <f t="shared" si="4075"/>
        <v>ReplaceableTextures\\CommandButtons\\BTNIT09.blp</v>
      </c>
      <c r="CN239" s="70" t="str">
        <f t="shared" si="4076"/>
        <v>InitUnitState('IT09',,,,,,,,,,)</v>
      </c>
      <c r="CO239" s="70" t="str">
        <f t="shared" si="4077"/>
        <v>InitUnitNormal('IT09',,,,,,,,,,)</v>
      </c>
      <c r="CP239" s="70" t="str">
        <f t="shared" si="4078"/>
        <v>InitUnitMagic('IT09',,,,,,,,,,)</v>
      </c>
      <c r="CQ239" s="70" t="str">
        <f t="shared" si="4079"/>
        <v>InitUnitAdd('IT09',,,,,,,,,,)</v>
      </c>
      <c r="CR239" s="70" t="str">
        <f t="shared" si="4080"/>
        <v>InitEquipData('IT09',,"",,,,,'','','','','','',"ReplaceableTextures\\CommandButtons\\BTNIT10.blp")</v>
      </c>
      <c r="CU239" s="95" t="str">
        <f t="shared" si="4153"/>
        <v>|n</v>
      </c>
      <c r="CV239" s="61" t="str">
        <f t="shared" si="422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9" s="60"/>
      <c r="CX239" s="60"/>
      <c r="CY239" s="60"/>
      <c r="CZ239" s="60"/>
      <c r="DA239" s="60"/>
      <c r="DB239" s="71" t="str">
        <f t="shared" si="4154"/>
        <v/>
      </c>
      <c r="DC239" s="71" t="str">
        <f t="shared" si="4155"/>
        <v/>
      </c>
      <c r="DD239" s="71" t="str">
        <f t="shared" si="4156"/>
        <v/>
      </c>
      <c r="DE239" s="71" t="str">
        <f t="shared" si="4157"/>
        <v/>
      </c>
      <c r="DF239" s="71" t="str">
        <f t="shared" si="4158"/>
        <v/>
      </c>
      <c r="DG239" s="71" t="str">
        <f t="shared" si="4159"/>
        <v/>
      </c>
      <c r="DH239" s="71" t="str">
        <f t="shared" si="4160"/>
        <v/>
      </c>
      <c r="DI239" s="71" t="str">
        <f t="shared" si="4161"/>
        <v/>
      </c>
      <c r="DJ239" s="71" t="str">
        <f t="shared" si="4162"/>
        <v/>
      </c>
      <c r="DK239" s="71" t="str">
        <f t="shared" si="4163"/>
        <v/>
      </c>
      <c r="DL239" s="71" t="str">
        <f t="shared" si="4164"/>
        <v/>
      </c>
      <c r="DM239" s="71" t="str">
        <f t="shared" si="4165"/>
        <v/>
      </c>
      <c r="DN239" s="71" t="str">
        <f t="shared" si="4166"/>
        <v/>
      </c>
      <c r="DO239" s="71" t="str">
        <f t="shared" si="4167"/>
        <v/>
      </c>
      <c r="DP239" s="71" t="str">
        <f t="shared" si="4168"/>
        <v/>
      </c>
      <c r="DQ239" s="71" t="str">
        <f t="shared" si="4169"/>
        <v/>
      </c>
      <c r="DR239" s="71" t="str">
        <f t="shared" si="4170"/>
        <v/>
      </c>
      <c r="DS239" s="71" t="str">
        <f t="shared" si="4171"/>
        <v/>
      </c>
      <c r="DT239" s="71" t="str">
        <f t="shared" si="4172"/>
        <v/>
      </c>
      <c r="DU239" s="71" t="str">
        <f t="shared" si="4173"/>
        <v/>
      </c>
      <c r="DV239" s="71" t="str">
        <f t="shared" si="4174"/>
        <v/>
      </c>
      <c r="DW239" s="71" t="str">
        <f t="shared" si="4175"/>
        <v/>
      </c>
      <c r="DX239" s="71" t="str">
        <f t="shared" si="4176"/>
        <v/>
      </c>
      <c r="DY239" s="71" t="str">
        <f t="shared" si="4177"/>
        <v/>
      </c>
      <c r="DZ239" s="71" t="str">
        <f t="shared" si="4178"/>
        <v/>
      </c>
      <c r="EA239" s="71" t="str">
        <f t="shared" si="4179"/>
        <v/>
      </c>
      <c r="EB239" s="71" t="str">
        <f t="shared" si="4180"/>
        <v/>
      </c>
      <c r="EC239" s="71" t="str">
        <f t="shared" si="4181"/>
        <v/>
      </c>
      <c r="ED239" s="71" t="str">
        <f t="shared" si="4182"/>
        <v/>
      </c>
      <c r="EE239" s="71" t="str">
        <f t="shared" si="4183"/>
        <v/>
      </c>
      <c r="EF239" s="71" t="str">
        <f t="shared" si="4184"/>
        <v/>
      </c>
      <c r="EG239" s="71" t="str">
        <f t="shared" si="4185"/>
        <v/>
      </c>
      <c r="EH239" s="71" t="str">
        <f t="shared" si="4186"/>
        <v/>
      </c>
      <c r="EI239" s="71" t="str">
        <f t="shared" si="4187"/>
        <v/>
      </c>
      <c r="EJ239" s="71" t="str">
        <f t="shared" si="4188"/>
        <v/>
      </c>
      <c r="EK239" s="71" t="str">
        <f t="shared" si="4189"/>
        <v/>
      </c>
      <c r="EL239" s="71" t="str">
        <f t="shared" si="4190"/>
        <v/>
      </c>
      <c r="EM239" s="71" t="str">
        <f t="shared" si="4191"/>
        <v/>
      </c>
      <c r="EN239" s="71" t="str">
        <f t="shared" si="4192"/>
        <v/>
      </c>
      <c r="EO239" s="71" t="str">
        <f t="shared" si="4193"/>
        <v/>
      </c>
      <c r="EP239" s="71" t="str">
        <f t="shared" si="4194"/>
        <v/>
      </c>
      <c r="EQ239" s="71" t="str">
        <f t="shared" si="4195"/>
        <v/>
      </c>
      <c r="ER239" s="71" t="str">
        <f t="shared" si="4196"/>
        <v/>
      </c>
      <c r="ES239" s="71" t="str">
        <f t="shared" si="4197"/>
        <v/>
      </c>
      <c r="ET239" s="71" t="str">
        <f t="shared" si="4198"/>
        <v/>
      </c>
      <c r="EU239" s="71" t="str">
        <f t="shared" si="4199"/>
        <v/>
      </c>
      <c r="EV239" s="71" t="str">
        <f t="shared" si="4200"/>
        <v/>
      </c>
      <c r="EW239" s="71" t="str">
        <f t="shared" si="4201"/>
        <v/>
      </c>
      <c r="EX239" s="71" t="str">
        <f t="shared" si="4202"/>
        <v/>
      </c>
      <c r="EY239" s="71" t="str">
        <f t="shared" si="4203"/>
        <v/>
      </c>
      <c r="EZ239" s="71" t="str">
        <f t="shared" si="4204"/>
        <v/>
      </c>
      <c r="FA239" s="71" t="str">
        <f t="shared" si="4205"/>
        <v/>
      </c>
      <c r="FB239" s="71" t="str">
        <f t="shared" si="4206"/>
        <v/>
      </c>
      <c r="FC239" s="71" t="str">
        <f t="shared" si="4207"/>
        <v/>
      </c>
      <c r="FD239" s="71" t="str">
        <f t="shared" si="4208"/>
        <v/>
      </c>
      <c r="FE239" s="71" t="str">
        <f t="shared" si="4209"/>
        <v/>
      </c>
      <c r="FF239" s="71" t="str">
        <f t="shared" si="4210"/>
        <v/>
      </c>
      <c r="FG239" s="71" t="str">
        <f t="shared" si="4211"/>
        <v/>
      </c>
      <c r="FH239" s="71" t="str">
        <f t="shared" si="4212"/>
        <v/>
      </c>
      <c r="FI239" s="71" t="str">
        <f t="shared" si="4213"/>
        <v/>
      </c>
      <c r="FJ239" s="71" t="str">
        <f t="shared" si="4214"/>
        <v/>
      </c>
      <c r="FK239" s="71" t="str">
        <f t="shared" si="4215"/>
        <v/>
      </c>
      <c r="FL239" s="71" t="str">
        <f t="shared" si="4216"/>
        <v/>
      </c>
      <c r="FM239" s="71" t="str">
        <f t="shared" si="4217"/>
        <v/>
      </c>
      <c r="FN239" s="71" t="str">
        <f t="shared" si="4218"/>
        <v/>
      </c>
      <c r="FO239" s="71" t="str">
        <f t="shared" si="4219"/>
        <v/>
      </c>
      <c r="FP239" s="71" t="str">
        <f t="shared" si="4220"/>
        <v/>
      </c>
      <c r="FQ239" s="71" t="str">
        <f t="shared" si="4221"/>
        <v/>
      </c>
      <c r="FR239" s="71" t="str">
        <f t="shared" si="4222"/>
        <v/>
      </c>
      <c r="FS239" s="71" t="str">
        <f t="shared" si="4223"/>
        <v/>
      </c>
    </row>
    <row r="240" spans="1:175" ht="16.5">
      <c r="A240" s="79"/>
      <c r="B240" s="101" t="s">
        <v>737</v>
      </c>
      <c r="C240" s="79" t="s">
        <v>738</v>
      </c>
      <c r="R240" s="64">
        <v>2268</v>
      </c>
      <c r="S240" s="64">
        <v>-8065</v>
      </c>
      <c r="T24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40" s="85" t="str">
        <f t="shared" si="4075"/>
        <v>ReplaceableTextures\\CommandButtons\\BTNIT10.blp</v>
      </c>
      <c r="CN240" s="70" t="str">
        <f t="shared" si="4076"/>
        <v>InitUnitState('IT10',,,,,,,,,,)</v>
      </c>
      <c r="CO240" s="70" t="str">
        <f t="shared" si="4077"/>
        <v>InitUnitNormal('IT10',,,,,,,,,,)</v>
      </c>
      <c r="CP240" s="70" t="str">
        <f t="shared" si="4078"/>
        <v>InitUnitMagic('IT10',,,,,,,,,,)</v>
      </c>
      <c r="CQ240" s="70" t="str">
        <f t="shared" si="4079"/>
        <v>InitUnitAdd('IT10',,,,,,,,,,)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271&amp;CR$1&amp;")"</f>
        <v>InitEquipData('IT10',,"",,,,,'','','','','','',"ReplaceableTextures\\CommandButtons\\BTN020.blp")</v>
      </c>
      <c r="CU240" s="95" t="str">
        <f t="shared" si="4153"/>
        <v>|n</v>
      </c>
      <c r="CV240" s="61" t="str">
        <f t="shared" si="422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40" s="60"/>
      <c r="CX240" s="60"/>
      <c r="CY240" s="60"/>
      <c r="CZ240" s="60"/>
      <c r="DA240" s="60"/>
      <c r="DB240" s="71" t="str">
        <f t="shared" si="4154"/>
        <v/>
      </c>
      <c r="DC240" s="71" t="str">
        <f t="shared" si="4155"/>
        <v/>
      </c>
      <c r="DD240" s="71" t="str">
        <f t="shared" si="4156"/>
        <v/>
      </c>
      <c r="DE240" s="71" t="str">
        <f t="shared" si="4157"/>
        <v/>
      </c>
      <c r="DF240" s="71" t="str">
        <f t="shared" si="4158"/>
        <v/>
      </c>
      <c r="DG240" s="71" t="str">
        <f t="shared" si="4159"/>
        <v/>
      </c>
      <c r="DH240" s="71" t="str">
        <f t="shared" si="4160"/>
        <v/>
      </c>
      <c r="DI240" s="71" t="str">
        <f t="shared" si="4161"/>
        <v/>
      </c>
      <c r="DJ240" s="71" t="str">
        <f t="shared" si="4162"/>
        <v/>
      </c>
      <c r="DK240" s="71" t="str">
        <f t="shared" si="4163"/>
        <v/>
      </c>
      <c r="DL240" s="71" t="str">
        <f t="shared" si="4164"/>
        <v/>
      </c>
      <c r="DM240" s="71" t="str">
        <f t="shared" si="4165"/>
        <v/>
      </c>
      <c r="DN240" s="71" t="str">
        <f t="shared" si="4166"/>
        <v/>
      </c>
      <c r="DO240" s="71" t="str">
        <f t="shared" si="4167"/>
        <v/>
      </c>
      <c r="DP240" s="71" t="str">
        <f t="shared" si="4168"/>
        <v/>
      </c>
      <c r="DQ240" s="71" t="str">
        <f t="shared" si="4169"/>
        <v/>
      </c>
      <c r="DR240" s="71" t="str">
        <f t="shared" si="4170"/>
        <v/>
      </c>
      <c r="DS240" s="71" t="str">
        <f t="shared" si="4171"/>
        <v/>
      </c>
      <c r="DT240" s="71" t="str">
        <f t="shared" si="4172"/>
        <v/>
      </c>
      <c r="DU240" s="71" t="str">
        <f t="shared" si="4173"/>
        <v/>
      </c>
      <c r="DV240" s="71" t="str">
        <f t="shared" si="4174"/>
        <v/>
      </c>
      <c r="DW240" s="71" t="str">
        <f t="shared" si="4175"/>
        <v/>
      </c>
      <c r="DX240" s="71" t="str">
        <f t="shared" si="4176"/>
        <v/>
      </c>
      <c r="DY240" s="71" t="str">
        <f t="shared" si="4177"/>
        <v/>
      </c>
      <c r="DZ240" s="71" t="str">
        <f t="shared" si="4178"/>
        <v/>
      </c>
      <c r="EA240" s="71" t="str">
        <f t="shared" si="4179"/>
        <v/>
      </c>
      <c r="EB240" s="71" t="str">
        <f t="shared" si="4180"/>
        <v/>
      </c>
      <c r="EC240" s="71" t="str">
        <f t="shared" si="4181"/>
        <v/>
      </c>
      <c r="ED240" s="71" t="str">
        <f t="shared" si="4182"/>
        <v/>
      </c>
      <c r="EE240" s="71" t="str">
        <f t="shared" si="4183"/>
        <v/>
      </c>
      <c r="EF240" s="71" t="str">
        <f t="shared" si="4184"/>
        <v/>
      </c>
      <c r="EG240" s="71" t="str">
        <f t="shared" si="4185"/>
        <v/>
      </c>
      <c r="EH240" s="71" t="str">
        <f t="shared" si="4186"/>
        <v/>
      </c>
      <c r="EI240" s="71" t="str">
        <f t="shared" si="4187"/>
        <v/>
      </c>
      <c r="EJ240" s="71" t="str">
        <f t="shared" si="4188"/>
        <v/>
      </c>
      <c r="EK240" s="71" t="str">
        <f t="shared" si="4189"/>
        <v/>
      </c>
      <c r="EL240" s="71" t="str">
        <f t="shared" si="4190"/>
        <v/>
      </c>
      <c r="EM240" s="71" t="str">
        <f t="shared" si="4191"/>
        <v/>
      </c>
      <c r="EN240" s="71" t="str">
        <f t="shared" si="4192"/>
        <v/>
      </c>
      <c r="EO240" s="71" t="str">
        <f t="shared" si="4193"/>
        <v/>
      </c>
      <c r="EP240" s="71" t="str">
        <f t="shared" si="4194"/>
        <v/>
      </c>
      <c r="EQ240" s="71" t="str">
        <f t="shared" si="4195"/>
        <v/>
      </c>
      <c r="ER240" s="71" t="str">
        <f t="shared" si="4196"/>
        <v/>
      </c>
      <c r="ES240" s="71" t="str">
        <f t="shared" si="4197"/>
        <v/>
      </c>
      <c r="ET240" s="71" t="str">
        <f t="shared" si="4198"/>
        <v/>
      </c>
      <c r="EU240" s="71" t="str">
        <f t="shared" si="4199"/>
        <v/>
      </c>
      <c r="EV240" s="71" t="str">
        <f t="shared" si="4200"/>
        <v/>
      </c>
      <c r="EW240" s="71" t="str">
        <f t="shared" si="4201"/>
        <v/>
      </c>
      <c r="EX240" s="71" t="str">
        <f t="shared" si="4202"/>
        <v/>
      </c>
      <c r="EY240" s="71" t="str">
        <f t="shared" si="4203"/>
        <v/>
      </c>
      <c r="EZ240" s="71" t="str">
        <f t="shared" si="4204"/>
        <v/>
      </c>
      <c r="FA240" s="71" t="str">
        <f t="shared" si="4205"/>
        <v/>
      </c>
      <c r="FB240" s="71" t="str">
        <f t="shared" si="4206"/>
        <v/>
      </c>
      <c r="FC240" s="71" t="str">
        <f t="shared" si="4207"/>
        <v/>
      </c>
      <c r="FD240" s="71" t="str">
        <f t="shared" si="4208"/>
        <v/>
      </c>
      <c r="FE240" s="71" t="str">
        <f t="shared" si="4209"/>
        <v/>
      </c>
      <c r="FF240" s="71" t="str">
        <f t="shared" si="4210"/>
        <v/>
      </c>
      <c r="FG240" s="71" t="str">
        <f t="shared" si="4211"/>
        <v/>
      </c>
      <c r="FH240" s="71" t="str">
        <f t="shared" si="4212"/>
        <v/>
      </c>
      <c r="FI240" s="71" t="str">
        <f t="shared" si="4213"/>
        <v/>
      </c>
      <c r="FJ240" s="71" t="str">
        <f t="shared" si="4214"/>
        <v/>
      </c>
      <c r="FK240" s="71" t="str">
        <f t="shared" si="4215"/>
        <v/>
      </c>
      <c r="FL240" s="71" t="str">
        <f t="shared" si="4216"/>
        <v/>
      </c>
      <c r="FM240" s="71" t="str">
        <f t="shared" si="4217"/>
        <v/>
      </c>
      <c r="FN240" s="71" t="str">
        <f t="shared" si="4218"/>
        <v/>
      </c>
      <c r="FO240" s="71" t="str">
        <f t="shared" si="4219"/>
        <v/>
      </c>
      <c r="FP240" s="71" t="str">
        <f t="shared" si="4220"/>
        <v/>
      </c>
      <c r="FQ240" s="71" t="str">
        <f t="shared" si="4221"/>
        <v/>
      </c>
      <c r="FR240" s="71" t="str">
        <f t="shared" si="4222"/>
        <v/>
      </c>
      <c r="FS240" s="71" t="str">
        <f t="shared" si="4223"/>
        <v/>
      </c>
    </row>
    <row r="241" spans="1:175" ht="16.5">
      <c r="A241" s="79" t="s">
        <v>732</v>
      </c>
      <c r="B241" s="101" t="s">
        <v>739</v>
      </c>
      <c r="C241" s="79" t="s">
        <v>1399</v>
      </c>
      <c r="R241" s="64">
        <v>3539</v>
      </c>
      <c r="S241" s="64">
        <v>-8927</v>
      </c>
      <c r="T241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41" s="85" t="str">
        <f t="shared" si="4075"/>
        <v>ReplaceableTextures\\CommandButtons\\BTNIT11.blp</v>
      </c>
      <c r="CN241" s="70" t="str">
        <f t="shared" si="4076"/>
        <v>InitUnitState('IT11',,,,,,,,,,)</v>
      </c>
      <c r="CO241" s="70" t="str">
        <f t="shared" si="4077"/>
        <v>InitUnitNormal('IT11',,,,,,,,,,)</v>
      </c>
      <c r="CP241" s="70" t="str">
        <f t="shared" si="4078"/>
        <v>InitUnitMagic('IT11',,,,,,,,,,)</v>
      </c>
      <c r="CQ241" s="70" t="str">
        <f t="shared" si="4079"/>
        <v>InitUnitAdd('IT11',,,,,,,,,,)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InitEquipData('IT11',,".",,,,,'','','','','','',"ReplaceableTextures\\CommandButtons\\BTNIT12.blp")</v>
      </c>
      <c r="CU241" s="95" t="str">
        <f t="shared" si="4153"/>
        <v>|n</v>
      </c>
      <c r="CV241" s="61" t="str">
        <f t="shared" si="422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41" s="60"/>
      <c r="CX241" s="60"/>
      <c r="CY241" s="60"/>
      <c r="CZ241" s="60"/>
      <c r="DA241" s="60"/>
      <c r="DB241" s="71" t="str">
        <f t="shared" ref="DB241:DB243" si="4225">IF(V241="","","|n"&amp;DB$2&amp;"+"&amp;V241&amp;DB$1)</f>
        <v/>
      </c>
      <c r="DC241" s="71" t="str">
        <f t="shared" ref="DC241:DC243" si="4226">IF(W241="","","|n"&amp;DC$2&amp;"+"&amp;W241&amp;DC$1)</f>
        <v/>
      </c>
      <c r="DD241" s="71" t="str">
        <f t="shared" ref="DD241:DD243" si="4227">IF(X241="","","|n"&amp;DD$2&amp;"+"&amp;X241&amp;DD$1)</f>
        <v/>
      </c>
      <c r="DE241" s="71" t="str">
        <f t="shared" ref="DE241:DE243" si="4228">IF(Y241="","","|n"&amp;DE$2&amp;"+"&amp;Y241&amp;DE$1)</f>
        <v/>
      </c>
      <c r="DF241" s="71" t="str">
        <f t="shared" ref="DF241:DF243" si="4229">IF(Z241="","","|n"&amp;DF$2&amp;"+"&amp;Z241&amp;DF$1)</f>
        <v/>
      </c>
      <c r="DG241" s="71" t="str">
        <f t="shared" ref="DG241:DG243" si="4230">IF(AA241="","","|n"&amp;DG$2&amp;"+"&amp;AA241&amp;DG$1)</f>
        <v/>
      </c>
      <c r="DH241" s="71" t="str">
        <f t="shared" ref="DH241:DH243" si="4231">IF(AB241="","","|n"&amp;DH$2&amp;"+"&amp;AB241&amp;DH$1)</f>
        <v/>
      </c>
      <c r="DI241" s="71" t="str">
        <f t="shared" ref="DI241:DI243" si="4232">IF(AC241="","","|n"&amp;DI$2&amp;"+"&amp;AC241&amp;DI$1)</f>
        <v/>
      </c>
      <c r="DJ241" s="71" t="str">
        <f t="shared" ref="DJ241:DJ243" si="4233">IF(AD241="","","|n"&amp;DJ$2&amp;"+"&amp;AD241&amp;DJ$1)</f>
        <v/>
      </c>
      <c r="DK241" s="71" t="str">
        <f t="shared" ref="DK241:DK243" si="4234">IF(AE241="","","|n"&amp;DK$2&amp;"+"&amp;AE241&amp;DK$1)</f>
        <v/>
      </c>
      <c r="DL241" s="71" t="str">
        <f t="shared" ref="DL241:DL243" si="4235">IF(AF241="","","|n"&amp;DL$2&amp;"+"&amp;AF241&amp;DL$1)</f>
        <v/>
      </c>
      <c r="DM241" s="71" t="str">
        <f t="shared" ref="DM241:DM243" si="4236">IF(AG241="","","|n"&amp;DM$2&amp;"+"&amp;AG241&amp;DM$1)</f>
        <v/>
      </c>
      <c r="DN241" s="71" t="str">
        <f t="shared" ref="DN241:DN243" si="4237">IF(AH241="","","|n"&amp;DN$2&amp;"+"&amp;AH241&amp;DN$1)</f>
        <v/>
      </c>
      <c r="DO241" s="71" t="str">
        <f t="shared" ref="DO241:DO243" si="4238">IF(AI241="","","|n"&amp;DO$2&amp;"+"&amp;AI241&amp;DO$1)</f>
        <v/>
      </c>
      <c r="DP241" s="71" t="str">
        <f t="shared" ref="DP241:DP243" si="4239">IF(AJ241="","","|n"&amp;DP$2&amp;"+"&amp;AJ241&amp;DP$1)</f>
        <v/>
      </c>
      <c r="DQ241" s="71" t="str">
        <f t="shared" ref="DQ241:DQ243" si="4240">IF(AK241="","","|n"&amp;DQ$2&amp;"+"&amp;AK241&amp;DQ$1)</f>
        <v/>
      </c>
      <c r="DR241" s="71" t="str">
        <f t="shared" ref="DR241:DR243" si="4241">IF(AL241="","","|n"&amp;DR$2&amp;"+"&amp;AL241&amp;DR$1)</f>
        <v/>
      </c>
      <c r="DS241" s="71" t="str">
        <f t="shared" ref="DS241:DS243" si="4242">IF(AM241="","","|n"&amp;DS$2&amp;"+"&amp;AM241&amp;DS$1)</f>
        <v/>
      </c>
      <c r="DT241" s="71" t="str">
        <f t="shared" ref="DT241:DT243" si="4243">IF(AN241="","","|n"&amp;DT$2&amp;"+"&amp;AN241&amp;DT$1)</f>
        <v/>
      </c>
      <c r="DU241" s="71" t="str">
        <f t="shared" ref="DU241:DU243" si="4244">IF(AO241="","","|n"&amp;DU$2&amp;"+"&amp;AO241&amp;DU$1)</f>
        <v/>
      </c>
      <c r="DV241" s="71" t="str">
        <f t="shared" ref="DV241:DV243" si="4245">IF(AP241="","","|n"&amp;DV$2&amp;"+"&amp;AP241&amp;DV$1)</f>
        <v/>
      </c>
      <c r="DW241" s="71" t="str">
        <f t="shared" ref="DW241:DW243" si="4246">IF(AQ241="","","|n"&amp;DW$2&amp;"+"&amp;AQ241&amp;DW$1)</f>
        <v/>
      </c>
      <c r="DX241" s="71" t="str">
        <f t="shared" ref="DX241:DX243" si="4247">IF(AR241="","","|n"&amp;DX$2&amp;"+"&amp;AR241&amp;DX$1)</f>
        <v/>
      </c>
      <c r="DY241" s="71" t="str">
        <f t="shared" ref="DY241:DY243" si="4248">IF(AS241="","","|n"&amp;DY$2&amp;"+"&amp;AS241&amp;DY$1)</f>
        <v/>
      </c>
      <c r="DZ241" s="71" t="str">
        <f t="shared" ref="DZ241:DZ243" si="4249">IF(AT241="","","|n"&amp;DZ$2&amp;"+"&amp;AT241&amp;DZ$1)</f>
        <v/>
      </c>
      <c r="EA241" s="71" t="str">
        <f t="shared" ref="EA241:EA243" si="4250">IF(AU241="","","|n"&amp;EA$2&amp;"+"&amp;AU241&amp;EA$1)</f>
        <v/>
      </c>
      <c r="EB241" s="71" t="str">
        <f t="shared" ref="EB241:EB243" si="4251">IF(AV241="","","|n"&amp;EB$2&amp;"+"&amp;AV241&amp;EB$1)</f>
        <v/>
      </c>
      <c r="EC241" s="71" t="str">
        <f t="shared" ref="EC241:EC243" si="4252">IF(AW241="","","|n"&amp;EC$2&amp;"+"&amp;AW241&amp;EC$1)</f>
        <v/>
      </c>
      <c r="ED241" s="71" t="str">
        <f t="shared" ref="ED241:ED243" si="4253">IF(AX241="","","|n"&amp;ED$2&amp;"+"&amp;AX241&amp;ED$1)</f>
        <v/>
      </c>
      <c r="EE241" s="71" t="str">
        <f t="shared" ref="EE241:EE243" si="4254">IF(AY241="","","|n"&amp;EE$2&amp;"+"&amp;AY241&amp;EE$1)</f>
        <v/>
      </c>
      <c r="EF241" s="71" t="str">
        <f t="shared" ref="EF241:EF243" si="4255">IF(AZ241="","","|n"&amp;EF$2&amp;"+"&amp;AZ241&amp;EF$1)</f>
        <v/>
      </c>
      <c r="EG241" s="71" t="str">
        <f t="shared" ref="EG241:EG243" si="4256">IF(BA241="","","|n"&amp;EG$2&amp;"+"&amp;BA241&amp;EG$1)</f>
        <v/>
      </c>
      <c r="EH241" s="71" t="str">
        <f t="shared" ref="EH241:EH243" si="4257">IF(BB241="","","|n"&amp;EH$2&amp;"+"&amp;BB241&amp;EH$1)</f>
        <v/>
      </c>
      <c r="EI241" s="71" t="str">
        <f t="shared" ref="EI241:EI243" si="4258">IF(BC241="","","|n"&amp;EI$2&amp;"+"&amp;BC241&amp;EI$1)</f>
        <v/>
      </c>
      <c r="EJ241" s="71" t="str">
        <f t="shared" ref="EJ241:EJ243" si="4259">IF(BD241="","","|n"&amp;EJ$2&amp;"+"&amp;BD241&amp;EJ$1)</f>
        <v/>
      </c>
      <c r="EK241" s="71" t="str">
        <f t="shared" ref="EK241:EK243" si="4260">IF(BE241="","","|n"&amp;EK$2&amp;"+"&amp;BE241&amp;EK$1)</f>
        <v/>
      </c>
      <c r="EL241" s="71" t="str">
        <f t="shared" ref="EL241:EL243" si="4261">IF(BF241="","","|n"&amp;EL$2&amp;"+"&amp;BF241&amp;EL$1)</f>
        <v/>
      </c>
      <c r="EM241" s="71" t="str">
        <f t="shared" ref="EM241:EM243" si="4262">IF(BG241="","","|n"&amp;EM$2&amp;"+"&amp;BG241&amp;EM$1)</f>
        <v/>
      </c>
      <c r="EN241" s="71" t="str">
        <f t="shared" ref="EN241:EN243" si="4263">IF(BH241="","","|n"&amp;EN$2&amp;"+"&amp;BH241&amp;EN$1)</f>
        <v/>
      </c>
      <c r="EO241" s="71" t="str">
        <f t="shared" ref="EO241:EO243" si="4264">IF(BI241="","","|n"&amp;EO$2&amp;"+"&amp;BI241&amp;EO$1)</f>
        <v/>
      </c>
      <c r="EP241" s="71" t="str">
        <f t="shared" ref="EP241:EP243" si="4265">IF(BJ241="","","|n"&amp;EP$2&amp;"+"&amp;BJ241&amp;EP$1)</f>
        <v/>
      </c>
      <c r="EQ241" s="71" t="str">
        <f t="shared" ref="EQ241:EQ243" si="4266">IF(BK241="","","|n"&amp;EQ$2&amp;"+"&amp;BK241&amp;EQ$1)</f>
        <v/>
      </c>
      <c r="ER241" s="71" t="str">
        <f t="shared" ref="ER241:ER243" si="4267">IF(BL241="","","|n"&amp;ER$2&amp;"+"&amp;BL241&amp;ER$1)</f>
        <v/>
      </c>
      <c r="ES241" s="71" t="str">
        <f t="shared" ref="ES241:ES243" si="4268">IF(BM241="","","|n"&amp;ES$2&amp;"+"&amp;BM241&amp;ES$1)</f>
        <v/>
      </c>
      <c r="ET241" s="71" t="str">
        <f t="shared" ref="ET241:ET243" si="4269">IF(BN241="","","|n"&amp;ET$2&amp;"+"&amp;BN241&amp;ET$1)</f>
        <v/>
      </c>
      <c r="EU241" s="71" t="str">
        <f t="shared" ref="EU241:EU243" si="4270">IF(BO241="","","|n"&amp;EU$2&amp;"+"&amp;BO241&amp;EU$1)</f>
        <v/>
      </c>
      <c r="EV241" s="71" t="str">
        <f t="shared" ref="EV241:EV243" si="4271">IF(BP241="","","|n"&amp;EV$2&amp;"+"&amp;BP241&amp;EV$1)</f>
        <v/>
      </c>
      <c r="EW241" s="71" t="str">
        <f t="shared" ref="EW241:EW243" si="4272">IF(BQ241="","","|n"&amp;EW$2&amp;"+"&amp;BQ241&amp;EW$1)</f>
        <v/>
      </c>
      <c r="EX241" s="71" t="str">
        <f t="shared" ref="EX241:EX243" si="4273">IF(BR241="","","|n"&amp;EX$2&amp;"+"&amp;BR241&amp;EX$1)</f>
        <v/>
      </c>
      <c r="EY241" s="71" t="str">
        <f t="shared" ref="EY241:EY243" si="4274">IF(BS241="","","|n"&amp;EY$2&amp;"+"&amp;BS241&amp;EY$1)</f>
        <v/>
      </c>
      <c r="EZ241" s="71" t="str">
        <f t="shared" ref="EZ241:EZ243" si="4275">IF(BT241="","","|n"&amp;EZ$2&amp;"+"&amp;BT241&amp;EZ$1)</f>
        <v/>
      </c>
      <c r="FA241" s="71" t="str">
        <f t="shared" ref="FA241:FA243" si="4276">IF(BU241="","","|n"&amp;FA$2&amp;"+"&amp;BU241&amp;FA$1)</f>
        <v/>
      </c>
      <c r="FB241" s="71" t="str">
        <f t="shared" ref="FB241:FB243" si="4277">IF(BV241="","","|n"&amp;FB$2&amp;"+"&amp;BV241&amp;FB$1)</f>
        <v/>
      </c>
      <c r="FC241" s="71" t="str">
        <f t="shared" ref="FC241:FC243" si="4278">IF(BW241="","","|n"&amp;FC$2&amp;"+"&amp;BW241&amp;FC$1)</f>
        <v/>
      </c>
      <c r="FD241" s="71" t="str">
        <f t="shared" ref="FD241:FD243" si="4279">IF(BX241="","","|n"&amp;FD$2&amp;"+"&amp;BX241&amp;FD$1)</f>
        <v/>
      </c>
      <c r="FE241" s="71" t="str">
        <f t="shared" ref="FE241:FE243" si="4280">IF(BY241="","","|n"&amp;FE$2&amp;"+"&amp;BY241&amp;FE$1)</f>
        <v/>
      </c>
      <c r="FF241" s="71" t="str">
        <f t="shared" ref="FF241:FF243" si="4281">IF(BZ241="","","|n"&amp;FF$2&amp;"+"&amp;BZ241&amp;FF$1)</f>
        <v/>
      </c>
      <c r="FG241" s="71" t="str">
        <f t="shared" ref="FG241:FG243" si="4282">IF(CA241="","","|n"&amp;FG$2&amp;"+"&amp;CA241&amp;FG$1)</f>
        <v/>
      </c>
      <c r="FH241" s="71" t="str">
        <f t="shared" ref="FH241:FH243" si="4283">IF(CB241="","","|n"&amp;FH$2&amp;"+"&amp;CB241&amp;FH$1)</f>
        <v/>
      </c>
      <c r="FI241" s="71" t="str">
        <f t="shared" ref="FI241:FI243" si="4284">IF(CC241="","","|n"&amp;FI$2&amp;"+"&amp;CC241&amp;FI$1)</f>
        <v/>
      </c>
      <c r="FJ241" s="71" t="str">
        <f t="shared" ref="FJ241:FJ243" si="4285">IF(CD241="","","|n"&amp;FJ$2&amp;"+"&amp;CD241&amp;FJ$1)</f>
        <v/>
      </c>
      <c r="FK241" s="71" t="str">
        <f t="shared" ref="FK241:FK243" si="4286">IF(CE241="","","|n"&amp;FK$2&amp;"+"&amp;CE241&amp;FK$1)</f>
        <v/>
      </c>
      <c r="FL241" s="71" t="str">
        <f t="shared" ref="FL241:FL243" si="4287">IF(CF241="","","|n"&amp;FL$2&amp;"+"&amp;CF241&amp;FL$1)</f>
        <v/>
      </c>
      <c r="FM241" s="71" t="str">
        <f t="shared" ref="FM241:FM243" si="4288">IF(CG241="","","|n"&amp;FM$2&amp;"+"&amp;CG241&amp;FM$1)</f>
        <v/>
      </c>
      <c r="FN241" s="71" t="str">
        <f t="shared" ref="FN241:FN243" si="4289">IF(CH241="","","|n"&amp;FN$2&amp;"+"&amp;CH241&amp;FN$1)</f>
        <v/>
      </c>
      <c r="FO241" s="71" t="str">
        <f t="shared" ref="FO241:FO243" si="4290">IF(CI241="","","|n"&amp;FO$2&amp;"+"&amp;CI241&amp;FO$1)</f>
        <v/>
      </c>
      <c r="FP241" s="71" t="str">
        <f t="shared" ref="FP241:FP243" si="4291">IF(CJ241="","","|n"&amp;FP$2&amp;"+"&amp;CJ241&amp;FP$1)</f>
        <v/>
      </c>
      <c r="FQ241" s="71" t="str">
        <f t="shared" ref="FQ241:FQ243" si="4292">IF(CK241="","","|n"&amp;FQ$2&amp;"+"&amp;CK241&amp;FQ$1)</f>
        <v/>
      </c>
      <c r="FR241" s="71" t="str">
        <f t="shared" ref="FR241:FR243" si="4293">IF(CL241="","","|n"&amp;FR$2&amp;"+"&amp;CL241&amp;FR$1)</f>
        <v/>
      </c>
      <c r="FS241" s="71" t="str">
        <f t="shared" ref="FS241:FS243" si="4294">IF(CM241="","","|n"&amp;FS$2&amp;"+"&amp;CM241&amp;FS$1)</f>
        <v/>
      </c>
    </row>
    <row r="242" spans="1:175" ht="16.5">
      <c r="A242" s="79"/>
      <c r="B242" s="101" t="s">
        <v>741</v>
      </c>
      <c r="C242" s="79" t="s">
        <v>742</v>
      </c>
      <c r="T24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42" s="85" t="str">
        <f t="shared" si="4075"/>
        <v>ReplaceableTextures\\CommandButtons\\BTNIT12.blp</v>
      </c>
      <c r="CN242" s="70" t="str">
        <f t="shared" si="4076"/>
        <v>InitUnitState('IT12',,,,,,,,,,)</v>
      </c>
      <c r="CO242" s="70" t="str">
        <f t="shared" si="4077"/>
        <v>InitUnitNormal('IT12',,,,,,,,,,)</v>
      </c>
      <c r="CP242" s="70" t="str">
        <f t="shared" si="4078"/>
        <v>InitUnitMagic('IT12',,,,,,,,,,)</v>
      </c>
      <c r="CQ242" s="70" t="str">
        <f t="shared" si="4079"/>
        <v>InitUnitAdd('IT12',,,,,,,,,,)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InitEquipData('IT12',,"",,,,,'','','','','','',"ReplaceableTextures\\CommandButtons\\BTNIT13.blp")</v>
      </c>
      <c r="CU242" s="95" t="str">
        <f t="shared" si="4153"/>
        <v>|n</v>
      </c>
      <c r="CV242" s="61" t="str">
        <f t="shared" si="4224"/>
        <v>渡过该劫后可结成|Cffff0000圣人本源|r。|n|n|Cffff0000圣人本源：|r|n攻击+312500|n业力+250000|n生命值+6250000|n生命回复+125000|n攻击伤害+36%|n技能伤害+30%|n</v>
      </c>
      <c r="CW242" s="60"/>
      <c r="CX242" s="60"/>
      <c r="CY242" s="60"/>
      <c r="CZ242" s="60"/>
      <c r="DA242" s="60"/>
      <c r="DB242" s="71" t="str">
        <f t="shared" si="4225"/>
        <v/>
      </c>
      <c r="DC242" s="71" t="str">
        <f t="shared" si="4226"/>
        <v/>
      </c>
      <c r="DD242" s="71" t="str">
        <f t="shared" si="4227"/>
        <v/>
      </c>
      <c r="DE242" s="71" t="str">
        <f t="shared" si="4228"/>
        <v/>
      </c>
      <c r="DF242" s="71" t="str">
        <f t="shared" si="4229"/>
        <v/>
      </c>
      <c r="DG242" s="71" t="str">
        <f t="shared" si="4230"/>
        <v/>
      </c>
      <c r="DH242" s="71" t="str">
        <f t="shared" si="4231"/>
        <v/>
      </c>
      <c r="DI242" s="71" t="str">
        <f t="shared" si="4232"/>
        <v/>
      </c>
      <c r="DJ242" s="71" t="str">
        <f t="shared" si="4233"/>
        <v/>
      </c>
      <c r="DK242" s="71" t="str">
        <f t="shared" si="4234"/>
        <v/>
      </c>
      <c r="DL242" s="71" t="str">
        <f t="shared" si="4235"/>
        <v/>
      </c>
      <c r="DM242" s="71" t="str">
        <f t="shared" si="4236"/>
        <v/>
      </c>
      <c r="DN242" s="71" t="str">
        <f t="shared" si="4237"/>
        <v/>
      </c>
      <c r="DO242" s="71" t="str">
        <f t="shared" si="4238"/>
        <v/>
      </c>
      <c r="DP242" s="71" t="str">
        <f t="shared" si="4239"/>
        <v/>
      </c>
      <c r="DQ242" s="71" t="str">
        <f t="shared" si="4240"/>
        <v/>
      </c>
      <c r="DR242" s="71" t="str">
        <f t="shared" si="4241"/>
        <v/>
      </c>
      <c r="DS242" s="71" t="str">
        <f t="shared" si="4242"/>
        <v/>
      </c>
      <c r="DT242" s="71" t="str">
        <f t="shared" si="4243"/>
        <v/>
      </c>
      <c r="DU242" s="71" t="str">
        <f t="shared" si="4244"/>
        <v/>
      </c>
      <c r="DV242" s="71" t="str">
        <f t="shared" si="4245"/>
        <v/>
      </c>
      <c r="DW242" s="71" t="str">
        <f t="shared" si="4246"/>
        <v/>
      </c>
      <c r="DX242" s="71" t="str">
        <f t="shared" si="4247"/>
        <v/>
      </c>
      <c r="DY242" s="71" t="str">
        <f t="shared" si="4248"/>
        <v/>
      </c>
      <c r="DZ242" s="71" t="str">
        <f t="shared" si="4249"/>
        <v/>
      </c>
      <c r="EA242" s="71" t="str">
        <f t="shared" si="4250"/>
        <v/>
      </c>
      <c r="EB242" s="71" t="str">
        <f t="shared" si="4251"/>
        <v/>
      </c>
      <c r="EC242" s="71" t="str">
        <f t="shared" si="4252"/>
        <v/>
      </c>
      <c r="ED242" s="71" t="str">
        <f t="shared" si="4253"/>
        <v/>
      </c>
      <c r="EE242" s="71" t="str">
        <f t="shared" si="4254"/>
        <v/>
      </c>
      <c r="EF242" s="71" t="str">
        <f t="shared" si="4255"/>
        <v/>
      </c>
      <c r="EG242" s="71" t="str">
        <f t="shared" si="4256"/>
        <v/>
      </c>
      <c r="EH242" s="71" t="str">
        <f t="shared" si="4257"/>
        <v/>
      </c>
      <c r="EI242" s="71" t="str">
        <f t="shared" si="4258"/>
        <v/>
      </c>
      <c r="EJ242" s="71" t="str">
        <f t="shared" si="4259"/>
        <v/>
      </c>
      <c r="EK242" s="71" t="str">
        <f t="shared" si="4260"/>
        <v/>
      </c>
      <c r="EL242" s="71" t="str">
        <f t="shared" si="4261"/>
        <v/>
      </c>
      <c r="EM242" s="71" t="str">
        <f t="shared" si="4262"/>
        <v/>
      </c>
      <c r="EN242" s="71" t="str">
        <f t="shared" si="4263"/>
        <v/>
      </c>
      <c r="EO242" s="71" t="str">
        <f t="shared" si="4264"/>
        <v/>
      </c>
      <c r="EP242" s="71" t="str">
        <f t="shared" si="4265"/>
        <v/>
      </c>
      <c r="EQ242" s="71" t="str">
        <f t="shared" si="4266"/>
        <v/>
      </c>
      <c r="ER242" s="71" t="str">
        <f t="shared" si="4267"/>
        <v/>
      </c>
      <c r="ES242" s="71" t="str">
        <f t="shared" si="4268"/>
        <v/>
      </c>
      <c r="ET242" s="71" t="str">
        <f t="shared" si="4269"/>
        <v/>
      </c>
      <c r="EU242" s="71" t="str">
        <f t="shared" si="4270"/>
        <v/>
      </c>
      <c r="EV242" s="71" t="str">
        <f t="shared" si="4271"/>
        <v/>
      </c>
      <c r="EW242" s="71" t="str">
        <f t="shared" si="4272"/>
        <v/>
      </c>
      <c r="EX242" s="71" t="str">
        <f t="shared" si="4273"/>
        <v/>
      </c>
      <c r="EY242" s="71" t="str">
        <f t="shared" si="4274"/>
        <v/>
      </c>
      <c r="EZ242" s="71" t="str">
        <f t="shared" si="4275"/>
        <v/>
      </c>
      <c r="FA242" s="71" t="str">
        <f t="shared" si="4276"/>
        <v/>
      </c>
      <c r="FB242" s="71" t="str">
        <f t="shared" si="4277"/>
        <v/>
      </c>
      <c r="FC242" s="71" t="str">
        <f t="shared" si="4278"/>
        <v/>
      </c>
      <c r="FD242" s="71" t="str">
        <f t="shared" si="4279"/>
        <v/>
      </c>
      <c r="FE242" s="71" t="str">
        <f t="shared" si="4280"/>
        <v/>
      </c>
      <c r="FF242" s="71" t="str">
        <f t="shared" si="4281"/>
        <v/>
      </c>
      <c r="FG242" s="71" t="str">
        <f t="shared" si="4282"/>
        <v/>
      </c>
      <c r="FH242" s="71" t="str">
        <f t="shared" si="4283"/>
        <v/>
      </c>
      <c r="FI242" s="71" t="str">
        <f t="shared" si="4284"/>
        <v/>
      </c>
      <c r="FJ242" s="71" t="str">
        <f t="shared" si="4285"/>
        <v/>
      </c>
      <c r="FK242" s="71" t="str">
        <f t="shared" si="4286"/>
        <v/>
      </c>
      <c r="FL242" s="71" t="str">
        <f t="shared" si="4287"/>
        <v/>
      </c>
      <c r="FM242" s="71" t="str">
        <f t="shared" si="4288"/>
        <v/>
      </c>
      <c r="FN242" s="71" t="str">
        <f t="shared" si="4289"/>
        <v/>
      </c>
      <c r="FO242" s="71" t="str">
        <f t="shared" si="4290"/>
        <v/>
      </c>
      <c r="FP242" s="71" t="str">
        <f t="shared" si="4291"/>
        <v/>
      </c>
      <c r="FQ242" s="71" t="str">
        <f t="shared" si="4292"/>
        <v/>
      </c>
      <c r="FR242" s="71" t="str">
        <f t="shared" si="4293"/>
        <v/>
      </c>
      <c r="FS242" s="71" t="str">
        <f t="shared" si="4294"/>
        <v/>
      </c>
    </row>
    <row r="243" spans="1:175" ht="16.5">
      <c r="A243" s="79"/>
      <c r="B243" s="101" t="s">
        <v>743</v>
      </c>
      <c r="C243" s="79" t="s">
        <v>744</v>
      </c>
      <c r="T24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43" s="85" t="str">
        <f t="shared" si="4075"/>
        <v>ReplaceableTextures\\CommandButtons\\BTNIT13.blp</v>
      </c>
      <c r="CN243" s="70" t="str">
        <f t="shared" si="4076"/>
        <v>InitUnitState('IT13',,,,,,,,,,)</v>
      </c>
      <c r="CO243" s="70" t="str">
        <f t="shared" si="4077"/>
        <v>InitUnitNormal('IT13',,,,,,,,,,)</v>
      </c>
      <c r="CP243" s="70" t="str">
        <f t="shared" si="4078"/>
        <v>InitUnitMagic('IT13',,,,,,,,,,)</v>
      </c>
      <c r="CQ243" s="70" t="str">
        <f t="shared" si="4079"/>
        <v>InitUnitAdd('IT13',,,,,,,,,,)</v>
      </c>
      <c r="CR243" s="70" t="e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#REF!&amp;CR$1&amp;")"</f>
        <v>#REF!</v>
      </c>
      <c r="CU243" s="95" t="str">
        <f t="shared" si="4153"/>
        <v>|n</v>
      </c>
      <c r="CV243" s="61" t="str">
        <f t="shared" si="4224"/>
        <v>渡过该劫后可结成|Cffff0000道祖传承|r。|n|n|Cffff0000道祖传承：|r|n攻击+382500|n业力+306000|n生命值+7650000|n生命回复+153000|n攻击伤害+48%|n技能伤害+36%|n</v>
      </c>
      <c r="CW243" s="60"/>
      <c r="CX243" s="60"/>
      <c r="CY243" s="60"/>
      <c r="CZ243" s="60"/>
      <c r="DA243" s="60"/>
      <c r="DB243" s="71" t="str">
        <f t="shared" si="4225"/>
        <v/>
      </c>
      <c r="DC243" s="71" t="str">
        <f t="shared" si="4226"/>
        <v/>
      </c>
      <c r="DD243" s="71" t="str">
        <f t="shared" si="4227"/>
        <v/>
      </c>
      <c r="DE243" s="71" t="str">
        <f t="shared" si="4228"/>
        <v/>
      </c>
      <c r="DF243" s="71" t="str">
        <f t="shared" si="4229"/>
        <v/>
      </c>
      <c r="DG243" s="71" t="str">
        <f t="shared" si="4230"/>
        <v/>
      </c>
      <c r="DH243" s="71" t="str">
        <f t="shared" si="4231"/>
        <v/>
      </c>
      <c r="DI243" s="71" t="str">
        <f t="shared" si="4232"/>
        <v/>
      </c>
      <c r="DJ243" s="71" t="str">
        <f t="shared" si="4233"/>
        <v/>
      </c>
      <c r="DK243" s="71" t="str">
        <f t="shared" si="4234"/>
        <v/>
      </c>
      <c r="DL243" s="71" t="str">
        <f t="shared" si="4235"/>
        <v/>
      </c>
      <c r="DM243" s="71" t="str">
        <f t="shared" si="4236"/>
        <v/>
      </c>
      <c r="DN243" s="71" t="str">
        <f t="shared" si="4237"/>
        <v/>
      </c>
      <c r="DO243" s="71" t="str">
        <f t="shared" si="4238"/>
        <v/>
      </c>
      <c r="DP243" s="71" t="str">
        <f t="shared" si="4239"/>
        <v/>
      </c>
      <c r="DQ243" s="71" t="str">
        <f t="shared" si="4240"/>
        <v/>
      </c>
      <c r="DR243" s="71" t="str">
        <f t="shared" si="4241"/>
        <v/>
      </c>
      <c r="DS243" s="71" t="str">
        <f t="shared" si="4242"/>
        <v/>
      </c>
      <c r="DT243" s="71" t="str">
        <f t="shared" si="4243"/>
        <v/>
      </c>
      <c r="DU243" s="71" t="str">
        <f t="shared" si="4244"/>
        <v/>
      </c>
      <c r="DV243" s="71" t="str">
        <f t="shared" si="4245"/>
        <v/>
      </c>
      <c r="DW243" s="71" t="str">
        <f t="shared" si="4246"/>
        <v/>
      </c>
      <c r="DX243" s="71" t="str">
        <f t="shared" si="4247"/>
        <v/>
      </c>
      <c r="DY243" s="71" t="str">
        <f t="shared" si="4248"/>
        <v/>
      </c>
      <c r="DZ243" s="71" t="str">
        <f t="shared" si="4249"/>
        <v/>
      </c>
      <c r="EA243" s="71" t="str">
        <f t="shared" si="4250"/>
        <v/>
      </c>
      <c r="EB243" s="71" t="str">
        <f t="shared" si="4251"/>
        <v/>
      </c>
      <c r="EC243" s="71" t="str">
        <f t="shared" si="4252"/>
        <v/>
      </c>
      <c r="ED243" s="71" t="str">
        <f t="shared" si="4253"/>
        <v/>
      </c>
      <c r="EE243" s="71" t="str">
        <f t="shared" si="4254"/>
        <v/>
      </c>
      <c r="EF243" s="71" t="str">
        <f t="shared" si="4255"/>
        <v/>
      </c>
      <c r="EG243" s="71" t="str">
        <f t="shared" si="4256"/>
        <v/>
      </c>
      <c r="EH243" s="71" t="str">
        <f t="shared" si="4257"/>
        <v/>
      </c>
      <c r="EI243" s="71" t="str">
        <f t="shared" si="4258"/>
        <v/>
      </c>
      <c r="EJ243" s="71" t="str">
        <f t="shared" si="4259"/>
        <v/>
      </c>
      <c r="EK243" s="71" t="str">
        <f t="shared" si="4260"/>
        <v/>
      </c>
      <c r="EL243" s="71" t="str">
        <f t="shared" si="4261"/>
        <v/>
      </c>
      <c r="EM243" s="71" t="str">
        <f t="shared" si="4262"/>
        <v/>
      </c>
      <c r="EN243" s="71" t="str">
        <f t="shared" si="4263"/>
        <v/>
      </c>
      <c r="EO243" s="71" t="str">
        <f t="shared" si="4264"/>
        <v/>
      </c>
      <c r="EP243" s="71" t="str">
        <f t="shared" si="4265"/>
        <v/>
      </c>
      <c r="EQ243" s="71" t="str">
        <f t="shared" si="4266"/>
        <v/>
      </c>
      <c r="ER243" s="71" t="str">
        <f t="shared" si="4267"/>
        <v/>
      </c>
      <c r="ES243" s="71" t="str">
        <f t="shared" si="4268"/>
        <v/>
      </c>
      <c r="ET243" s="71" t="str">
        <f t="shared" si="4269"/>
        <v/>
      </c>
      <c r="EU243" s="71" t="str">
        <f t="shared" si="4270"/>
        <v/>
      </c>
      <c r="EV243" s="71" t="str">
        <f t="shared" si="4271"/>
        <v/>
      </c>
      <c r="EW243" s="71" t="str">
        <f t="shared" si="4272"/>
        <v/>
      </c>
      <c r="EX243" s="71" t="str">
        <f t="shared" si="4273"/>
        <v/>
      </c>
      <c r="EY243" s="71" t="str">
        <f t="shared" si="4274"/>
        <v/>
      </c>
      <c r="EZ243" s="71" t="str">
        <f t="shared" si="4275"/>
        <v/>
      </c>
      <c r="FA243" s="71" t="str">
        <f t="shared" si="4276"/>
        <v/>
      </c>
      <c r="FB243" s="71" t="str">
        <f t="shared" si="4277"/>
        <v/>
      </c>
      <c r="FC243" s="71" t="str">
        <f t="shared" si="4278"/>
        <v/>
      </c>
      <c r="FD243" s="71" t="str">
        <f t="shared" si="4279"/>
        <v/>
      </c>
      <c r="FE243" s="71" t="str">
        <f t="shared" si="4280"/>
        <v/>
      </c>
      <c r="FF243" s="71" t="str">
        <f t="shared" si="4281"/>
        <v/>
      </c>
      <c r="FG243" s="71" t="str">
        <f t="shared" si="4282"/>
        <v/>
      </c>
      <c r="FH243" s="71" t="str">
        <f t="shared" si="4283"/>
        <v/>
      </c>
      <c r="FI243" s="71" t="str">
        <f t="shared" si="4284"/>
        <v/>
      </c>
      <c r="FJ243" s="71" t="str">
        <f t="shared" si="4285"/>
        <v/>
      </c>
      <c r="FK243" s="71" t="str">
        <f t="shared" si="4286"/>
        <v/>
      </c>
      <c r="FL243" s="71" t="str">
        <f t="shared" si="4287"/>
        <v/>
      </c>
      <c r="FM243" s="71" t="str">
        <f t="shared" si="4288"/>
        <v/>
      </c>
      <c r="FN243" s="71" t="str">
        <f t="shared" si="4289"/>
        <v/>
      </c>
      <c r="FO243" s="71" t="str">
        <f t="shared" si="4290"/>
        <v/>
      </c>
      <c r="FP243" s="71" t="str">
        <f t="shared" si="4291"/>
        <v/>
      </c>
      <c r="FQ243" s="71" t="str">
        <f t="shared" si="4292"/>
        <v/>
      </c>
      <c r="FR243" s="71" t="str">
        <f t="shared" si="4293"/>
        <v/>
      </c>
      <c r="FS243" s="71" t="str">
        <f t="shared" si="4294"/>
        <v/>
      </c>
    </row>
    <row r="244" spans="1:175" ht="16.5">
      <c r="A244" s="79"/>
      <c r="B244" s="101" t="s">
        <v>745</v>
      </c>
      <c r="C244" s="79" t="s">
        <v>746</v>
      </c>
      <c r="T24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44" s="85" t="str">
        <f t="shared" si="4075"/>
        <v>ReplaceableTextures\\CommandButtons\\BTNIT14.blp</v>
      </c>
      <c r="CN244" s="70" t="str">
        <f t="shared" si="4076"/>
        <v>InitUnitState('IT14',,,,,,,,,,)</v>
      </c>
      <c r="CO244" s="70" t="str">
        <f t="shared" si="4077"/>
        <v>InitUnitNormal('IT14',,,,,,,,,,)</v>
      </c>
      <c r="CP244" s="70" t="str">
        <f t="shared" si="4078"/>
        <v>InitUnitMagic('IT14',,,,,,,,,,)</v>
      </c>
      <c r="CQ244" s="70" t="str">
        <f t="shared" si="4079"/>
        <v>InitUnitAdd('IT14',,,,,,,,,,)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283&amp;CR$1&amp;")"</f>
        <v>InitEquipData('IT14',,"",,,,,'','','','','','',"ReplaceableTextures\\CommandButtons\\BTNIH00.blp")</v>
      </c>
      <c r="CU244" s="95" t="str">
        <f t="shared" si="4153"/>
        <v>|n</v>
      </c>
      <c r="CV244" s="61" t="str">
        <f t="shared" si="4224"/>
        <v>渡过该劫后可结成|Cffff0000创世之证|r。|n|n|Cffff0000创世之证：|r|n攻击+462500|n业力+370000|n生命值+9250000|n生命回复+185000|n攻击伤害+48%|n技能伤害+36%|n</v>
      </c>
      <c r="CW244" s="60"/>
      <c r="CX244" s="60"/>
      <c r="CY244" s="60"/>
      <c r="CZ244" s="60"/>
      <c r="DA244" s="60"/>
      <c r="DB244" s="71" t="str">
        <f t="shared" ref="DB244:EG245" si="4295">IF(V244="","","|n"&amp;DB$2&amp;"+"&amp;V244&amp;DB$1)</f>
        <v/>
      </c>
      <c r="DC244" s="71" t="str">
        <f t="shared" si="4295"/>
        <v/>
      </c>
      <c r="DD244" s="71" t="str">
        <f t="shared" si="4295"/>
        <v/>
      </c>
      <c r="DE244" s="71" t="str">
        <f t="shared" si="4295"/>
        <v/>
      </c>
      <c r="DF244" s="71" t="str">
        <f t="shared" si="4295"/>
        <v/>
      </c>
      <c r="DG244" s="71" t="str">
        <f t="shared" si="4295"/>
        <v/>
      </c>
      <c r="DH244" s="71" t="str">
        <f t="shared" si="4295"/>
        <v/>
      </c>
      <c r="DI244" s="71" t="str">
        <f t="shared" si="4295"/>
        <v/>
      </c>
      <c r="DJ244" s="71" t="str">
        <f t="shared" si="4295"/>
        <v/>
      </c>
      <c r="DK244" s="71" t="str">
        <f t="shared" si="4295"/>
        <v/>
      </c>
      <c r="DL244" s="71" t="str">
        <f t="shared" si="4295"/>
        <v/>
      </c>
      <c r="DM244" s="71" t="str">
        <f t="shared" si="4295"/>
        <v/>
      </c>
      <c r="DN244" s="71" t="str">
        <f t="shared" si="4295"/>
        <v/>
      </c>
      <c r="DO244" s="71" t="str">
        <f t="shared" si="4295"/>
        <v/>
      </c>
      <c r="DP244" s="71" t="str">
        <f t="shared" si="4295"/>
        <v/>
      </c>
      <c r="DQ244" s="71" t="str">
        <f t="shared" si="4295"/>
        <v/>
      </c>
      <c r="DR244" s="71" t="str">
        <f t="shared" si="4295"/>
        <v/>
      </c>
      <c r="DS244" s="71" t="str">
        <f t="shared" si="4295"/>
        <v/>
      </c>
      <c r="DT244" s="71" t="str">
        <f t="shared" si="4295"/>
        <v/>
      </c>
      <c r="DU244" s="71" t="str">
        <f t="shared" si="4295"/>
        <v/>
      </c>
      <c r="DV244" s="71" t="str">
        <f t="shared" si="4295"/>
        <v/>
      </c>
      <c r="DW244" s="71" t="str">
        <f t="shared" si="4295"/>
        <v/>
      </c>
      <c r="DX244" s="71" t="str">
        <f t="shared" si="4295"/>
        <v/>
      </c>
      <c r="DY244" s="71" t="str">
        <f t="shared" si="4295"/>
        <v/>
      </c>
      <c r="DZ244" s="71" t="str">
        <f t="shared" si="4295"/>
        <v/>
      </c>
      <c r="EA244" s="71" t="str">
        <f t="shared" si="4295"/>
        <v/>
      </c>
      <c r="EB244" s="71" t="str">
        <f t="shared" si="4295"/>
        <v/>
      </c>
      <c r="EC244" s="71" t="str">
        <f t="shared" si="4295"/>
        <v/>
      </c>
      <c r="ED244" s="71" t="str">
        <f t="shared" si="4295"/>
        <v/>
      </c>
      <c r="EE244" s="71" t="str">
        <f t="shared" si="4295"/>
        <v/>
      </c>
      <c r="EF244" s="71" t="str">
        <f t="shared" si="4295"/>
        <v/>
      </c>
      <c r="EG244" s="71" t="str">
        <f t="shared" si="4295"/>
        <v/>
      </c>
      <c r="EH244" s="71" t="str">
        <f t="shared" ref="EH244:FM245" si="4296">IF(BB244="","","|n"&amp;EH$2&amp;"+"&amp;BB244&amp;EH$1)</f>
        <v/>
      </c>
      <c r="EI244" s="71" t="str">
        <f t="shared" si="4296"/>
        <v/>
      </c>
      <c r="EJ244" s="71" t="str">
        <f t="shared" si="4296"/>
        <v/>
      </c>
      <c r="EK244" s="71" t="str">
        <f t="shared" si="4296"/>
        <v/>
      </c>
      <c r="EL244" s="71" t="str">
        <f t="shared" si="4296"/>
        <v/>
      </c>
      <c r="EM244" s="71" t="str">
        <f t="shared" si="4296"/>
        <v/>
      </c>
      <c r="EN244" s="71" t="str">
        <f t="shared" si="4296"/>
        <v/>
      </c>
      <c r="EO244" s="71" t="str">
        <f t="shared" si="4296"/>
        <v/>
      </c>
      <c r="EP244" s="71" t="str">
        <f t="shared" si="4296"/>
        <v/>
      </c>
      <c r="EQ244" s="71" t="str">
        <f t="shared" si="4296"/>
        <v/>
      </c>
      <c r="ER244" s="71" t="str">
        <f t="shared" si="4296"/>
        <v/>
      </c>
      <c r="ES244" s="71" t="str">
        <f t="shared" si="4296"/>
        <v/>
      </c>
      <c r="ET244" s="71" t="str">
        <f t="shared" si="4296"/>
        <v/>
      </c>
      <c r="EU244" s="71" t="str">
        <f t="shared" si="4296"/>
        <v/>
      </c>
      <c r="EV244" s="71" t="str">
        <f t="shared" si="4296"/>
        <v/>
      </c>
      <c r="EW244" s="71" t="str">
        <f t="shared" si="4296"/>
        <v/>
      </c>
      <c r="EX244" s="71" t="str">
        <f t="shared" si="4296"/>
        <v/>
      </c>
      <c r="EY244" s="71" t="str">
        <f t="shared" si="4296"/>
        <v/>
      </c>
      <c r="EZ244" s="71" t="str">
        <f t="shared" si="4296"/>
        <v/>
      </c>
      <c r="FA244" s="71" t="str">
        <f t="shared" si="4296"/>
        <v/>
      </c>
      <c r="FB244" s="71" t="str">
        <f t="shared" si="4296"/>
        <v/>
      </c>
      <c r="FC244" s="71" t="str">
        <f t="shared" si="4296"/>
        <v/>
      </c>
      <c r="FD244" s="71" t="str">
        <f t="shared" si="4296"/>
        <v/>
      </c>
      <c r="FE244" s="71" t="str">
        <f t="shared" si="4296"/>
        <v/>
      </c>
      <c r="FF244" s="71" t="str">
        <f t="shared" si="4296"/>
        <v/>
      </c>
      <c r="FG244" s="71" t="str">
        <f t="shared" si="4296"/>
        <v/>
      </c>
      <c r="FH244" s="71" t="str">
        <f t="shared" si="4296"/>
        <v/>
      </c>
      <c r="FI244" s="71" t="str">
        <f t="shared" si="4296"/>
        <v/>
      </c>
      <c r="FJ244" s="71" t="str">
        <f t="shared" si="4296"/>
        <v/>
      </c>
      <c r="FK244" s="71" t="str">
        <f t="shared" si="4296"/>
        <v/>
      </c>
      <c r="FL244" s="71" t="str">
        <f t="shared" si="4296"/>
        <v/>
      </c>
      <c r="FM244" s="71" t="str">
        <f t="shared" si="4296"/>
        <v/>
      </c>
      <c r="FN244" s="71" t="str">
        <f t="shared" ref="FN244:FS245" si="4297">IF(CH244="","","|n"&amp;FN$2&amp;"+"&amp;CH244&amp;FN$1)</f>
        <v/>
      </c>
      <c r="FO244" s="71" t="str">
        <f t="shared" si="4297"/>
        <v/>
      </c>
      <c r="FP244" s="71" t="str">
        <f t="shared" si="4297"/>
        <v/>
      </c>
      <c r="FQ244" s="71" t="str">
        <f t="shared" si="4297"/>
        <v/>
      </c>
      <c r="FR244" s="71" t="str">
        <f t="shared" si="4297"/>
        <v/>
      </c>
      <c r="FS244" s="71" t="str">
        <f t="shared" si="4297"/>
        <v/>
      </c>
    </row>
    <row r="245" spans="1:175" ht="16.5">
      <c r="A245" s="79"/>
      <c r="B245" s="101" t="s">
        <v>747</v>
      </c>
      <c r="C245" s="79" t="s">
        <v>748</v>
      </c>
      <c r="T245" s="120" t="s">
        <v>749</v>
      </c>
      <c r="U245" s="85" t="str">
        <f t="shared" si="4075"/>
        <v>ReplaceableTextures\\CommandButtons\\BTNIZ0A.blp</v>
      </c>
      <c r="CN245" s="70" t="str">
        <f t="shared" ref="CN245" si="4298">"InitUnitState('"&amp;B245&amp;"',"&amp;V245&amp;","&amp;W245&amp;","&amp;X245&amp;","&amp;Y245&amp;","&amp;Z245&amp;","&amp;AA245&amp;","&amp;AB245&amp;","&amp;AC245&amp;","&amp;AD245&amp;","&amp;AE245&amp;")"</f>
        <v>InitUnitState('IZ0A',,,,,,,,,,)</v>
      </c>
      <c r="CO245" s="70" t="str">
        <f t="shared" ref="CO245" si="4299">"InitUnitNormal('"&amp;B245&amp;"',"&amp;AF245&amp;","&amp;AG245&amp;","&amp;AH245&amp;","&amp;AI245&amp;","&amp;AJ245&amp;","&amp;AK245&amp;","&amp;AL245&amp;","&amp;AM245&amp;","&amp;AN245&amp;","&amp;AO245&amp;")"</f>
        <v>InitUnitNormal('IZ0A',,,,,,,,,,)</v>
      </c>
      <c r="CP245" s="70" t="str">
        <f t="shared" ref="CP245" si="4300">"InitUnitMagic('"&amp;B245&amp;"',"&amp;AP245&amp;","&amp;AQ245&amp;","&amp;AR245&amp;","&amp;AS245&amp;","&amp;AT245&amp;","&amp;AU245&amp;","&amp;AV245&amp;","&amp;AW245&amp;","&amp;BI245&amp;","&amp;BJ245&amp;")"</f>
        <v>InitUnitMagic('IZ0A',,,,,,,,,,)</v>
      </c>
      <c r="CQ245" s="70" t="str">
        <f t="shared" ref="CQ245" si="4301">"InitUnitAdd('"&amp;B245&amp;"',"&amp;BK245&amp;","&amp;BL245&amp;","&amp;BM245&amp;","&amp;BN245&amp;","&amp;BO245&amp;","&amp;BP245&amp;","&amp;BQ245&amp;","&amp;BR245&amp;","&amp;BS245&amp;","&amp;BT245&amp;")"</f>
        <v>InitUnitAdd('IZ0A',,,,,,,,,,)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263&amp;CR$1&amp;")"</f>
        <v>InitEquipData('IZ0A',,"",,,,,'','','','','','',"ReplaceableTextures\\CommandButtons\\BTNIZ03.blp")</v>
      </c>
      <c r="CU245" s="95" t="str">
        <f t="shared" ref="CU245" si="4302">CONCATENATE(DB245,DC245,DD245,DE245,DF245,DG245,DH245,DI245,DJ245,DK245,DL245,DM245,DN245,DO245,DP245,DQ245,DR245,DS245,DT245,DU245,DV245,DW245,DX245,DY245,DZ245,EA245,EB245,EC245,ED245,EE245,EF245,EG245,EH245,EI245,EJ245,EK245,EL245,EM245,EN245,EO245,EP245&amp;"|n")</f>
        <v>|n</v>
      </c>
      <c r="CV245" s="61" t="str">
        <f t="shared" ref="CV245" si="4303">T245</f>
        <v>延缓敌军2分钟进攻时间。|n|n|Cff999999狗策划一直不想做这个功能，你们就省着点用吧~（逃|r</v>
      </c>
      <c r="CW245" s="60"/>
      <c r="CX245" s="60"/>
      <c r="CY245" s="60"/>
      <c r="CZ245" s="60"/>
      <c r="DA245" s="60"/>
      <c r="DB245" s="71" t="str">
        <f t="shared" si="4295"/>
        <v/>
      </c>
      <c r="DC245" s="71" t="str">
        <f t="shared" si="4295"/>
        <v/>
      </c>
      <c r="DD245" s="71" t="str">
        <f t="shared" si="4295"/>
        <v/>
      </c>
      <c r="DE245" s="71" t="str">
        <f t="shared" si="4295"/>
        <v/>
      </c>
      <c r="DF245" s="71" t="str">
        <f t="shared" si="4295"/>
        <v/>
      </c>
      <c r="DG245" s="71" t="str">
        <f t="shared" si="4295"/>
        <v/>
      </c>
      <c r="DH245" s="71" t="str">
        <f t="shared" si="4295"/>
        <v/>
      </c>
      <c r="DI245" s="71" t="str">
        <f t="shared" si="4295"/>
        <v/>
      </c>
      <c r="DJ245" s="71" t="str">
        <f t="shared" si="4295"/>
        <v/>
      </c>
      <c r="DK245" s="71" t="str">
        <f t="shared" si="4295"/>
        <v/>
      </c>
      <c r="DL245" s="71" t="str">
        <f t="shared" si="4295"/>
        <v/>
      </c>
      <c r="DM245" s="71" t="str">
        <f t="shared" si="4295"/>
        <v/>
      </c>
      <c r="DN245" s="71" t="str">
        <f t="shared" si="4295"/>
        <v/>
      </c>
      <c r="DO245" s="71" t="str">
        <f t="shared" si="4295"/>
        <v/>
      </c>
      <c r="DP245" s="71" t="str">
        <f t="shared" si="4295"/>
        <v/>
      </c>
      <c r="DQ245" s="71" t="str">
        <f t="shared" si="4295"/>
        <v/>
      </c>
      <c r="DR245" s="71" t="str">
        <f t="shared" si="4295"/>
        <v/>
      </c>
      <c r="DS245" s="71" t="str">
        <f t="shared" si="4295"/>
        <v/>
      </c>
      <c r="DT245" s="71" t="str">
        <f t="shared" si="4295"/>
        <v/>
      </c>
      <c r="DU245" s="71" t="str">
        <f t="shared" si="4295"/>
        <v/>
      </c>
      <c r="DV245" s="71" t="str">
        <f t="shared" si="4295"/>
        <v/>
      </c>
      <c r="DW245" s="71" t="str">
        <f t="shared" si="4295"/>
        <v/>
      </c>
      <c r="DX245" s="71" t="str">
        <f t="shared" si="4295"/>
        <v/>
      </c>
      <c r="DY245" s="71" t="str">
        <f t="shared" si="4295"/>
        <v/>
      </c>
      <c r="DZ245" s="71" t="str">
        <f t="shared" si="4295"/>
        <v/>
      </c>
      <c r="EA245" s="71" t="str">
        <f t="shared" si="4295"/>
        <v/>
      </c>
      <c r="EB245" s="71" t="str">
        <f t="shared" si="4295"/>
        <v/>
      </c>
      <c r="EC245" s="71" t="str">
        <f t="shared" si="4295"/>
        <v/>
      </c>
      <c r="ED245" s="71" t="str">
        <f t="shared" si="4295"/>
        <v/>
      </c>
      <c r="EE245" s="71" t="str">
        <f t="shared" si="4295"/>
        <v/>
      </c>
      <c r="EF245" s="71" t="str">
        <f t="shared" si="4295"/>
        <v/>
      </c>
      <c r="EG245" s="71" t="str">
        <f t="shared" si="4295"/>
        <v/>
      </c>
      <c r="EH245" s="71" t="str">
        <f t="shared" si="4296"/>
        <v/>
      </c>
      <c r="EI245" s="71" t="str">
        <f t="shared" si="4296"/>
        <v/>
      </c>
      <c r="EJ245" s="71" t="str">
        <f t="shared" si="4296"/>
        <v/>
      </c>
      <c r="EK245" s="71" t="str">
        <f t="shared" si="4296"/>
        <v/>
      </c>
      <c r="EL245" s="71" t="str">
        <f t="shared" si="4296"/>
        <v/>
      </c>
      <c r="EM245" s="71" t="str">
        <f t="shared" si="4296"/>
        <v/>
      </c>
      <c r="EN245" s="71" t="str">
        <f t="shared" si="4296"/>
        <v/>
      </c>
      <c r="EO245" s="71" t="str">
        <f t="shared" si="4296"/>
        <v/>
      </c>
      <c r="EP245" s="71" t="str">
        <f t="shared" si="4296"/>
        <v/>
      </c>
      <c r="EQ245" s="71" t="str">
        <f t="shared" si="4296"/>
        <v/>
      </c>
      <c r="ER245" s="71" t="str">
        <f t="shared" si="4296"/>
        <v/>
      </c>
      <c r="ES245" s="71" t="str">
        <f t="shared" si="4296"/>
        <v/>
      </c>
      <c r="ET245" s="71" t="str">
        <f t="shared" si="4296"/>
        <v/>
      </c>
      <c r="EU245" s="71" t="str">
        <f t="shared" si="4296"/>
        <v/>
      </c>
      <c r="EV245" s="71" t="str">
        <f t="shared" si="4296"/>
        <v/>
      </c>
      <c r="EW245" s="71" t="str">
        <f t="shared" si="4296"/>
        <v/>
      </c>
      <c r="EX245" s="71" t="str">
        <f t="shared" si="4296"/>
        <v/>
      </c>
      <c r="EY245" s="71" t="str">
        <f t="shared" si="4296"/>
        <v/>
      </c>
      <c r="EZ245" s="71" t="str">
        <f t="shared" si="4296"/>
        <v/>
      </c>
      <c r="FA245" s="71" t="str">
        <f t="shared" si="4296"/>
        <v/>
      </c>
      <c r="FB245" s="71" t="str">
        <f t="shared" si="4296"/>
        <v/>
      </c>
      <c r="FC245" s="71" t="str">
        <f t="shared" si="4296"/>
        <v/>
      </c>
      <c r="FD245" s="71" t="str">
        <f t="shared" si="4296"/>
        <v/>
      </c>
      <c r="FE245" s="71" t="str">
        <f t="shared" si="4296"/>
        <v/>
      </c>
      <c r="FF245" s="71" t="str">
        <f t="shared" si="4296"/>
        <v/>
      </c>
      <c r="FG245" s="71" t="str">
        <f t="shared" si="4296"/>
        <v/>
      </c>
      <c r="FH245" s="71" t="str">
        <f t="shared" si="4296"/>
        <v/>
      </c>
      <c r="FI245" s="71" t="str">
        <f t="shared" si="4296"/>
        <v/>
      </c>
      <c r="FJ245" s="71" t="str">
        <f t="shared" si="4296"/>
        <v/>
      </c>
      <c r="FK245" s="71" t="str">
        <f t="shared" si="4296"/>
        <v/>
      </c>
      <c r="FL245" s="71" t="str">
        <f t="shared" si="4296"/>
        <v/>
      </c>
      <c r="FM245" s="71" t="str">
        <f t="shared" si="4296"/>
        <v/>
      </c>
      <c r="FN245" s="71" t="str">
        <f t="shared" si="4297"/>
        <v/>
      </c>
      <c r="FO245" s="71" t="str">
        <f t="shared" si="4297"/>
        <v/>
      </c>
      <c r="FP245" s="71" t="str">
        <f t="shared" si="4297"/>
        <v/>
      </c>
      <c r="FQ245" s="71" t="str">
        <f t="shared" si="4297"/>
        <v/>
      </c>
      <c r="FR245" s="71" t="str">
        <f t="shared" si="4297"/>
        <v/>
      </c>
      <c r="FS245" s="71" t="str">
        <f t="shared" si="4297"/>
        <v/>
      </c>
    </row>
    <row r="246" spans="1:175" ht="16.5">
      <c r="A246" s="79"/>
      <c r="B246" s="101" t="s">
        <v>750</v>
      </c>
      <c r="C246" s="79" t="s">
        <v>751</v>
      </c>
      <c r="T246" s="120" t="s">
        <v>752</v>
      </c>
      <c r="U246" s="85" t="str">
        <f t="shared" ref="U246:U263" si="4304">"ReplaceableTextures\\CommandButtons\\BTN"&amp;B246&amp;".blp"</f>
        <v>ReplaceableTextures\\CommandButtons\\BTNIZ0B.blp</v>
      </c>
      <c r="CN246" s="70" t="str">
        <f t="shared" ref="CN246:CN264" si="4305">"InitUnitState('"&amp;B246&amp;"',"&amp;V246&amp;","&amp;W246&amp;","&amp;X246&amp;","&amp;Y246&amp;","&amp;Z246&amp;","&amp;AA246&amp;","&amp;AB246&amp;","&amp;AC246&amp;","&amp;AD246&amp;","&amp;AE246&amp;")"</f>
        <v>InitUnitState('IZ0B',,,,,,,,,,)</v>
      </c>
      <c r="CO246" s="70" t="str">
        <f t="shared" ref="CO246:CO264" si="4306">"InitUnitNormal('"&amp;B246&amp;"',"&amp;AF246&amp;","&amp;AG246&amp;","&amp;AH246&amp;","&amp;AI246&amp;","&amp;AJ246&amp;","&amp;AK246&amp;","&amp;AL246&amp;","&amp;AM246&amp;","&amp;AN246&amp;","&amp;AO246&amp;")"</f>
        <v>InitUnitNormal('IZ0B',,,,,,,,,,)</v>
      </c>
      <c r="CP246" s="70" t="str">
        <f t="shared" ref="CP246:CP264" si="4307">"InitUnitMagic('"&amp;B246&amp;"',"&amp;AP246&amp;","&amp;AQ246&amp;","&amp;AR246&amp;","&amp;AS246&amp;","&amp;AT246&amp;","&amp;AU246&amp;","&amp;AV246&amp;","&amp;AW246&amp;","&amp;BI246&amp;","&amp;BJ246&amp;")"</f>
        <v>InitUnitMagic('IZ0B',,,,,,,,,,)</v>
      </c>
      <c r="CQ246" s="70" t="str">
        <f t="shared" ref="CQ246:CQ264" si="4308">"InitUnitAdd('"&amp;B246&amp;"',"&amp;BK246&amp;","&amp;BL246&amp;","&amp;BM246&amp;","&amp;BN246&amp;","&amp;BO246&amp;","&amp;BP246&amp;","&amp;BQ246&amp;","&amp;BR246&amp;","&amp;BS246&amp;","&amp;BT246&amp;")"</f>
        <v>InitUnitAdd('IZ0B',,,,,,,,,,)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270&amp;CR$1&amp;")"</f>
        <v>InitEquipData('IZ0B',,"",,,,,'','','','','','',"ReplaceableTextures\\CommandButtons\\BTN023.blp")</v>
      </c>
      <c r="CU246" s="95" t="str">
        <f t="shared" ref="CU246:CU264" si="4309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:CV264" si="4310">T246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46" s="60"/>
      <c r="CX246" s="60"/>
      <c r="CY246" s="60"/>
      <c r="CZ246" s="60"/>
      <c r="DA246" s="60"/>
      <c r="DB246" s="71" t="str">
        <f t="shared" ref="DB246" si="4311">IF(V246="","","|n"&amp;DB$2&amp;"+"&amp;V246&amp;DB$1)</f>
        <v/>
      </c>
      <c r="DC246" s="71" t="str">
        <f t="shared" ref="DC246" si="4312">IF(W246="","","|n"&amp;DC$2&amp;"+"&amp;W246&amp;DC$1)</f>
        <v/>
      </c>
      <c r="DD246" s="71" t="str">
        <f t="shared" ref="DD246" si="4313">IF(X246="","","|n"&amp;DD$2&amp;"+"&amp;X246&amp;DD$1)</f>
        <v/>
      </c>
      <c r="DE246" s="71" t="str">
        <f t="shared" ref="DE246" si="4314">IF(Y246="","","|n"&amp;DE$2&amp;"+"&amp;Y246&amp;DE$1)</f>
        <v/>
      </c>
      <c r="DF246" s="71" t="str">
        <f t="shared" ref="DF246" si="4315">IF(Z246="","","|n"&amp;DF$2&amp;"+"&amp;Z246&amp;DF$1)</f>
        <v/>
      </c>
      <c r="DG246" s="71" t="str">
        <f t="shared" ref="DG246" si="4316">IF(AA246="","","|n"&amp;DG$2&amp;"+"&amp;AA246&amp;DG$1)</f>
        <v/>
      </c>
      <c r="DH246" s="71" t="str">
        <f t="shared" ref="DH246" si="4317">IF(AB246="","","|n"&amp;DH$2&amp;"+"&amp;AB246&amp;DH$1)</f>
        <v/>
      </c>
      <c r="DI246" s="71" t="str">
        <f t="shared" ref="DI246" si="4318">IF(AC246="","","|n"&amp;DI$2&amp;"+"&amp;AC246&amp;DI$1)</f>
        <v/>
      </c>
      <c r="DJ246" s="71" t="str">
        <f t="shared" ref="DJ246" si="4319">IF(AD246="","","|n"&amp;DJ$2&amp;"+"&amp;AD246&amp;DJ$1)</f>
        <v/>
      </c>
      <c r="DK246" s="71" t="str">
        <f t="shared" ref="DK246" si="4320">IF(AE246="","","|n"&amp;DK$2&amp;"+"&amp;AE246&amp;DK$1)</f>
        <v/>
      </c>
      <c r="DL246" s="71" t="str">
        <f t="shared" ref="DL246" si="4321">IF(AF246="","","|n"&amp;DL$2&amp;"+"&amp;AF246&amp;DL$1)</f>
        <v/>
      </c>
      <c r="DM246" s="71" t="str">
        <f t="shared" ref="DM246" si="4322">IF(AG246="","","|n"&amp;DM$2&amp;"+"&amp;AG246&amp;DM$1)</f>
        <v/>
      </c>
      <c r="DN246" s="71" t="str">
        <f t="shared" ref="DN246" si="4323">IF(AH246="","","|n"&amp;DN$2&amp;"+"&amp;AH246&amp;DN$1)</f>
        <v/>
      </c>
      <c r="DO246" s="71" t="str">
        <f t="shared" ref="DO246" si="4324">IF(AI246="","","|n"&amp;DO$2&amp;"+"&amp;AI246&amp;DO$1)</f>
        <v/>
      </c>
      <c r="DP246" s="71" t="str">
        <f t="shared" ref="DP246" si="4325">IF(AJ246="","","|n"&amp;DP$2&amp;"+"&amp;AJ246&amp;DP$1)</f>
        <v/>
      </c>
      <c r="DQ246" s="71" t="str">
        <f t="shared" ref="DQ246" si="4326">IF(AK246="","","|n"&amp;DQ$2&amp;"+"&amp;AK246&amp;DQ$1)</f>
        <v/>
      </c>
      <c r="DR246" s="71" t="str">
        <f t="shared" ref="DR246" si="4327">IF(AL246="","","|n"&amp;DR$2&amp;"+"&amp;AL246&amp;DR$1)</f>
        <v/>
      </c>
      <c r="DS246" s="71" t="str">
        <f t="shared" ref="DS246" si="4328">IF(AM246="","","|n"&amp;DS$2&amp;"+"&amp;AM246&amp;DS$1)</f>
        <v/>
      </c>
      <c r="DT246" s="71" t="str">
        <f t="shared" ref="DT246" si="4329">IF(AN246="","","|n"&amp;DT$2&amp;"+"&amp;AN246&amp;DT$1)</f>
        <v/>
      </c>
      <c r="DU246" s="71" t="str">
        <f t="shared" ref="DU246" si="4330">IF(AO246="","","|n"&amp;DU$2&amp;"+"&amp;AO246&amp;DU$1)</f>
        <v/>
      </c>
      <c r="DV246" s="71" t="str">
        <f t="shared" ref="DV246" si="4331">IF(AP246="","","|n"&amp;DV$2&amp;"+"&amp;AP246&amp;DV$1)</f>
        <v/>
      </c>
      <c r="DW246" s="71" t="str">
        <f t="shared" ref="DW246" si="4332">IF(AQ246="","","|n"&amp;DW$2&amp;"+"&amp;AQ246&amp;DW$1)</f>
        <v/>
      </c>
      <c r="DX246" s="71" t="str">
        <f t="shared" ref="DX246" si="4333">IF(AR246="","","|n"&amp;DX$2&amp;"+"&amp;AR246&amp;DX$1)</f>
        <v/>
      </c>
      <c r="DY246" s="71" t="str">
        <f t="shared" ref="DY246" si="4334">IF(AS246="","","|n"&amp;DY$2&amp;"+"&amp;AS246&amp;DY$1)</f>
        <v/>
      </c>
      <c r="DZ246" s="71" t="str">
        <f t="shared" ref="DZ246" si="4335">IF(AT246="","","|n"&amp;DZ$2&amp;"+"&amp;AT246&amp;DZ$1)</f>
        <v/>
      </c>
      <c r="EA246" s="71" t="str">
        <f t="shared" ref="EA246" si="4336">IF(AU246="","","|n"&amp;EA$2&amp;"+"&amp;AU246&amp;EA$1)</f>
        <v/>
      </c>
      <c r="EB246" s="71" t="str">
        <f t="shared" ref="EB246" si="4337">IF(AV246="","","|n"&amp;EB$2&amp;"+"&amp;AV246&amp;EB$1)</f>
        <v/>
      </c>
      <c r="EC246" s="71" t="str">
        <f t="shared" ref="EC246" si="4338">IF(AW246="","","|n"&amp;EC$2&amp;"+"&amp;AW246&amp;EC$1)</f>
        <v/>
      </c>
      <c r="ED246" s="71" t="str">
        <f t="shared" ref="ED246" si="4339">IF(AX246="","","|n"&amp;ED$2&amp;"+"&amp;AX246&amp;ED$1)</f>
        <v/>
      </c>
      <c r="EE246" s="71" t="str">
        <f t="shared" ref="EE246" si="4340">IF(AY246="","","|n"&amp;EE$2&amp;"+"&amp;AY246&amp;EE$1)</f>
        <v/>
      </c>
      <c r="EF246" s="71" t="str">
        <f t="shared" ref="EF246" si="4341">IF(AZ246="","","|n"&amp;EF$2&amp;"+"&amp;AZ246&amp;EF$1)</f>
        <v/>
      </c>
      <c r="EG246" s="71" t="str">
        <f t="shared" ref="EG246" si="4342">IF(BA246="","","|n"&amp;EG$2&amp;"+"&amp;BA246&amp;EG$1)</f>
        <v/>
      </c>
      <c r="EH246" s="71" t="str">
        <f t="shared" ref="EH246" si="4343">IF(BB246="","","|n"&amp;EH$2&amp;"+"&amp;BB246&amp;EH$1)</f>
        <v/>
      </c>
      <c r="EI246" s="71" t="str">
        <f t="shared" ref="EI246" si="4344">IF(BC246="","","|n"&amp;EI$2&amp;"+"&amp;BC246&amp;EI$1)</f>
        <v/>
      </c>
      <c r="EJ246" s="71" t="str">
        <f t="shared" ref="EJ246" si="4345">IF(BD246="","","|n"&amp;EJ$2&amp;"+"&amp;BD246&amp;EJ$1)</f>
        <v/>
      </c>
      <c r="EK246" s="71" t="str">
        <f t="shared" ref="EK246" si="4346">IF(BE246="","","|n"&amp;EK$2&amp;"+"&amp;BE246&amp;EK$1)</f>
        <v/>
      </c>
      <c r="EL246" s="71" t="str">
        <f t="shared" ref="EL246" si="4347">IF(BF246="","","|n"&amp;EL$2&amp;"+"&amp;BF246&amp;EL$1)</f>
        <v/>
      </c>
      <c r="EM246" s="71" t="str">
        <f t="shared" ref="EM246" si="4348">IF(BG246="","","|n"&amp;EM$2&amp;"+"&amp;BG246&amp;EM$1)</f>
        <v/>
      </c>
      <c r="EN246" s="71" t="str">
        <f t="shared" ref="EN246" si="4349">IF(BH246="","","|n"&amp;EN$2&amp;"+"&amp;BH246&amp;EN$1)</f>
        <v/>
      </c>
      <c r="EO246" s="71" t="str">
        <f t="shared" ref="EO246" si="4350">IF(BI246="","","|n"&amp;EO$2&amp;"+"&amp;BI246&amp;EO$1)</f>
        <v/>
      </c>
      <c r="EP246" s="71" t="str">
        <f t="shared" ref="EP246" si="4351">IF(BJ246="","","|n"&amp;EP$2&amp;"+"&amp;BJ246&amp;EP$1)</f>
        <v/>
      </c>
      <c r="EQ246" s="71" t="str">
        <f t="shared" ref="EQ246" si="4352">IF(BK246="","","|n"&amp;EQ$2&amp;"+"&amp;BK246&amp;EQ$1)</f>
        <v/>
      </c>
      <c r="ER246" s="71" t="str">
        <f t="shared" ref="ER246" si="4353">IF(BL246="","","|n"&amp;ER$2&amp;"+"&amp;BL246&amp;ER$1)</f>
        <v/>
      </c>
      <c r="ES246" s="71" t="str">
        <f t="shared" ref="ES246" si="4354">IF(BM246="","","|n"&amp;ES$2&amp;"+"&amp;BM246&amp;ES$1)</f>
        <v/>
      </c>
      <c r="ET246" s="71" t="str">
        <f t="shared" ref="ET246" si="4355">IF(BN246="","","|n"&amp;ET$2&amp;"+"&amp;BN246&amp;ET$1)</f>
        <v/>
      </c>
      <c r="EU246" s="71" t="str">
        <f t="shared" ref="EU246" si="4356">IF(BO246="","","|n"&amp;EU$2&amp;"+"&amp;BO246&amp;EU$1)</f>
        <v/>
      </c>
      <c r="EV246" s="71" t="str">
        <f t="shared" ref="EV246" si="4357">IF(BP246="","","|n"&amp;EV$2&amp;"+"&amp;BP246&amp;EV$1)</f>
        <v/>
      </c>
      <c r="EW246" s="71" t="str">
        <f t="shared" ref="EW246" si="4358">IF(BQ246="","","|n"&amp;EW$2&amp;"+"&amp;BQ246&amp;EW$1)</f>
        <v/>
      </c>
      <c r="EX246" s="71" t="str">
        <f t="shared" ref="EX246" si="4359">IF(BR246="","","|n"&amp;EX$2&amp;"+"&amp;BR246&amp;EX$1)</f>
        <v/>
      </c>
      <c r="EY246" s="71" t="str">
        <f t="shared" ref="EY246" si="4360">IF(BS246="","","|n"&amp;EY$2&amp;"+"&amp;BS246&amp;EY$1)</f>
        <v/>
      </c>
      <c r="EZ246" s="71" t="str">
        <f t="shared" ref="EZ246" si="4361">IF(BT246="","","|n"&amp;EZ$2&amp;"+"&amp;BT246&amp;EZ$1)</f>
        <v/>
      </c>
      <c r="FA246" s="71" t="str">
        <f t="shared" ref="FA246" si="4362">IF(BU246="","","|n"&amp;FA$2&amp;"+"&amp;BU246&amp;FA$1)</f>
        <v/>
      </c>
      <c r="FB246" s="71" t="str">
        <f t="shared" ref="FB246" si="4363">IF(BV246="","","|n"&amp;FB$2&amp;"+"&amp;BV246&amp;FB$1)</f>
        <v/>
      </c>
      <c r="FC246" s="71" t="str">
        <f t="shared" ref="FC246" si="4364">IF(BW246="","","|n"&amp;FC$2&amp;"+"&amp;BW246&amp;FC$1)</f>
        <v/>
      </c>
      <c r="FD246" s="71" t="str">
        <f t="shared" ref="FD246" si="4365">IF(BX246="","","|n"&amp;FD$2&amp;"+"&amp;BX246&amp;FD$1)</f>
        <v/>
      </c>
      <c r="FE246" s="71" t="str">
        <f t="shared" ref="FE246" si="4366">IF(BY246="","","|n"&amp;FE$2&amp;"+"&amp;BY246&amp;FE$1)</f>
        <v/>
      </c>
      <c r="FF246" s="71" t="str">
        <f t="shared" ref="FF246" si="4367">IF(BZ246="","","|n"&amp;FF$2&amp;"+"&amp;BZ246&amp;FF$1)</f>
        <v/>
      </c>
      <c r="FG246" s="71" t="str">
        <f t="shared" ref="FG246" si="4368">IF(CA246="","","|n"&amp;FG$2&amp;"+"&amp;CA246&amp;FG$1)</f>
        <v/>
      </c>
      <c r="FH246" s="71" t="str">
        <f t="shared" ref="FH246" si="4369">IF(CB246="","","|n"&amp;FH$2&amp;"+"&amp;CB246&amp;FH$1)</f>
        <v/>
      </c>
      <c r="FI246" s="71" t="str">
        <f t="shared" ref="FI246" si="4370">IF(CC246="","","|n"&amp;FI$2&amp;"+"&amp;CC246&amp;FI$1)</f>
        <v/>
      </c>
      <c r="FJ246" s="71" t="str">
        <f t="shared" ref="FJ246" si="4371">IF(CD246="","","|n"&amp;FJ$2&amp;"+"&amp;CD246&amp;FJ$1)</f>
        <v/>
      </c>
      <c r="FK246" s="71" t="str">
        <f t="shared" ref="FK246" si="4372">IF(CE246="","","|n"&amp;FK$2&amp;"+"&amp;CE246&amp;FK$1)</f>
        <v/>
      </c>
      <c r="FL246" s="71" t="str">
        <f t="shared" ref="FL246" si="4373">IF(CF246="","","|n"&amp;FL$2&amp;"+"&amp;CF246&amp;FL$1)</f>
        <v/>
      </c>
      <c r="FM246" s="71" t="str">
        <f t="shared" ref="FM246" si="4374">IF(CG246="","","|n"&amp;FM$2&amp;"+"&amp;CG246&amp;FM$1)</f>
        <v/>
      </c>
      <c r="FN246" s="71" t="str">
        <f t="shared" ref="FN246" si="4375">IF(CH246="","","|n"&amp;FN$2&amp;"+"&amp;CH246&amp;FN$1)</f>
        <v/>
      </c>
      <c r="FO246" s="71" t="str">
        <f t="shared" ref="FO246" si="4376">IF(CI246="","","|n"&amp;FO$2&amp;"+"&amp;CI246&amp;FO$1)</f>
        <v/>
      </c>
      <c r="FP246" s="71" t="str">
        <f t="shared" ref="FP246" si="4377">IF(CJ246="","","|n"&amp;FP$2&amp;"+"&amp;CJ246&amp;FP$1)</f>
        <v/>
      </c>
      <c r="FQ246" s="71" t="str">
        <f t="shared" ref="FQ246" si="4378">IF(CK246="","","|n"&amp;FQ$2&amp;"+"&amp;CK246&amp;FQ$1)</f>
        <v/>
      </c>
      <c r="FR246" s="71" t="str">
        <f t="shared" ref="FR246" si="4379">IF(CL246="","","|n"&amp;FR$2&amp;"+"&amp;CL246&amp;FR$1)</f>
        <v/>
      </c>
      <c r="FS246" s="71" t="str">
        <f t="shared" ref="FS246" si="4380">IF(CM246="","","|n"&amp;FS$2&amp;"+"&amp;CM246&amp;FS$1)</f>
        <v/>
      </c>
    </row>
    <row r="247" spans="1:175" ht="16.5">
      <c r="A247" s="79"/>
      <c r="B247" s="101" t="s">
        <v>753</v>
      </c>
      <c r="C247" s="79"/>
      <c r="T247" s="120" t="s">
        <v>749</v>
      </c>
      <c r="U247" s="85" t="str">
        <f t="shared" si="4304"/>
        <v>ReplaceableTextures\\CommandButtons\\BTNIZ0D.blp</v>
      </c>
      <c r="CN247" s="70" t="str">
        <f t="shared" si="4305"/>
        <v>InitUnitState('IZ0D',,,,,,,,,,)</v>
      </c>
      <c r="CO247" s="70" t="str">
        <f t="shared" si="4306"/>
        <v>InitUnitNormal('IZ0D',,,,,,,,,,)</v>
      </c>
      <c r="CP247" s="70" t="str">
        <f t="shared" si="4307"/>
        <v>InitUnitMagic('IZ0D',,,,,,,,,,)</v>
      </c>
      <c r="CQ247" s="70" t="str">
        <f t="shared" si="4308"/>
        <v>InitUnitAdd('IZ0D',,,,,,,,,,)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271&amp;CR$1&amp;")"</f>
        <v>InitEquipData('IZ0D',,"",,,,,'','','','','','',"ReplaceableTextures\\CommandButtons\\BTN020.blp")</v>
      </c>
      <c r="CU247" s="95" t="str">
        <f t="shared" si="4309"/>
        <v>|n</v>
      </c>
      <c r="CV247" s="61" t="str">
        <f t="shared" si="4310"/>
        <v>延缓敌军2分钟进攻时间。|n|n|Cff999999狗策划一直不想做这个功能，你们就省着点用吧~（逃|r</v>
      </c>
      <c r="CW247" s="60"/>
      <c r="CX247" s="60"/>
      <c r="CY247" s="60"/>
      <c r="CZ247" s="60"/>
      <c r="DA247" s="60"/>
      <c r="DB247" s="71" t="str">
        <f t="shared" ref="DB247:FM247" si="4381">IF(V247="","","|n"&amp;DB$2&amp;"+"&amp;V247&amp;DB$1)</f>
        <v/>
      </c>
      <c r="DC247" s="71" t="str">
        <f t="shared" si="4381"/>
        <v/>
      </c>
      <c r="DD247" s="71" t="str">
        <f t="shared" si="4381"/>
        <v/>
      </c>
      <c r="DE247" s="71" t="str">
        <f t="shared" si="4381"/>
        <v/>
      </c>
      <c r="DF247" s="71" t="str">
        <f t="shared" si="4381"/>
        <v/>
      </c>
      <c r="DG247" s="71" t="str">
        <f t="shared" si="4381"/>
        <v/>
      </c>
      <c r="DH247" s="71" t="str">
        <f t="shared" si="4381"/>
        <v/>
      </c>
      <c r="DI247" s="71" t="str">
        <f t="shared" si="4381"/>
        <v/>
      </c>
      <c r="DJ247" s="71" t="str">
        <f t="shared" si="4381"/>
        <v/>
      </c>
      <c r="DK247" s="71" t="str">
        <f t="shared" si="4381"/>
        <v/>
      </c>
      <c r="DL247" s="71" t="str">
        <f t="shared" si="4381"/>
        <v/>
      </c>
      <c r="DM247" s="71" t="str">
        <f t="shared" si="4381"/>
        <v/>
      </c>
      <c r="DN247" s="71" t="str">
        <f t="shared" si="4381"/>
        <v/>
      </c>
      <c r="DO247" s="71" t="str">
        <f t="shared" si="4381"/>
        <v/>
      </c>
      <c r="DP247" s="71" t="str">
        <f t="shared" si="4381"/>
        <v/>
      </c>
      <c r="DQ247" s="71" t="str">
        <f t="shared" si="4381"/>
        <v/>
      </c>
      <c r="DR247" s="71" t="str">
        <f t="shared" si="4381"/>
        <v/>
      </c>
      <c r="DS247" s="71" t="str">
        <f t="shared" si="4381"/>
        <v/>
      </c>
      <c r="DT247" s="71" t="str">
        <f t="shared" si="4381"/>
        <v/>
      </c>
      <c r="DU247" s="71" t="str">
        <f t="shared" si="4381"/>
        <v/>
      </c>
      <c r="DV247" s="71" t="str">
        <f t="shared" si="4381"/>
        <v/>
      </c>
      <c r="DW247" s="71" t="str">
        <f t="shared" si="4381"/>
        <v/>
      </c>
      <c r="DX247" s="71" t="str">
        <f t="shared" si="4381"/>
        <v/>
      </c>
      <c r="DY247" s="71" t="str">
        <f t="shared" si="4381"/>
        <v/>
      </c>
      <c r="DZ247" s="71" t="str">
        <f t="shared" si="4381"/>
        <v/>
      </c>
      <c r="EA247" s="71" t="str">
        <f t="shared" si="4381"/>
        <v/>
      </c>
      <c r="EB247" s="71" t="str">
        <f t="shared" si="4381"/>
        <v/>
      </c>
      <c r="EC247" s="71" t="str">
        <f t="shared" si="4381"/>
        <v/>
      </c>
      <c r="ED247" s="71" t="str">
        <f t="shared" si="4381"/>
        <v/>
      </c>
      <c r="EE247" s="71" t="str">
        <f t="shared" si="4381"/>
        <v/>
      </c>
      <c r="EF247" s="71" t="str">
        <f t="shared" si="4381"/>
        <v/>
      </c>
      <c r="EG247" s="71" t="str">
        <f t="shared" si="4381"/>
        <v/>
      </c>
      <c r="EH247" s="71" t="str">
        <f t="shared" si="4381"/>
        <v/>
      </c>
      <c r="EI247" s="71" t="str">
        <f t="shared" si="4381"/>
        <v/>
      </c>
      <c r="EJ247" s="71" t="str">
        <f t="shared" si="4381"/>
        <v/>
      </c>
      <c r="EK247" s="71" t="str">
        <f t="shared" si="4381"/>
        <v/>
      </c>
      <c r="EL247" s="71" t="str">
        <f t="shared" si="4381"/>
        <v/>
      </c>
      <c r="EM247" s="71" t="str">
        <f t="shared" si="4381"/>
        <v/>
      </c>
      <c r="EN247" s="71" t="str">
        <f t="shared" si="4381"/>
        <v/>
      </c>
      <c r="EO247" s="71" t="str">
        <f t="shared" si="4381"/>
        <v/>
      </c>
      <c r="EP247" s="71" t="str">
        <f t="shared" si="4381"/>
        <v/>
      </c>
      <c r="EQ247" s="71" t="str">
        <f t="shared" si="4381"/>
        <v/>
      </c>
      <c r="ER247" s="71" t="str">
        <f t="shared" si="4381"/>
        <v/>
      </c>
      <c r="ES247" s="71" t="str">
        <f t="shared" si="4381"/>
        <v/>
      </c>
      <c r="ET247" s="71" t="str">
        <f t="shared" si="4381"/>
        <v/>
      </c>
      <c r="EU247" s="71" t="str">
        <f t="shared" si="4381"/>
        <v/>
      </c>
      <c r="EV247" s="71" t="str">
        <f t="shared" si="4381"/>
        <v/>
      </c>
      <c r="EW247" s="71" t="str">
        <f t="shared" si="4381"/>
        <v/>
      </c>
      <c r="EX247" s="71" t="str">
        <f t="shared" si="4381"/>
        <v/>
      </c>
      <c r="EY247" s="71" t="str">
        <f t="shared" si="4381"/>
        <v/>
      </c>
      <c r="EZ247" s="71" t="str">
        <f t="shared" si="4381"/>
        <v/>
      </c>
      <c r="FA247" s="71" t="str">
        <f t="shared" si="4381"/>
        <v/>
      </c>
      <c r="FB247" s="71" t="str">
        <f t="shared" si="4381"/>
        <v/>
      </c>
      <c r="FC247" s="71" t="str">
        <f t="shared" si="4381"/>
        <v/>
      </c>
      <c r="FD247" s="71" t="str">
        <f t="shared" si="4381"/>
        <v/>
      </c>
      <c r="FE247" s="71" t="str">
        <f t="shared" si="4381"/>
        <v/>
      </c>
      <c r="FF247" s="71" t="str">
        <f t="shared" si="4381"/>
        <v/>
      </c>
      <c r="FG247" s="71" t="str">
        <f t="shared" si="4381"/>
        <v/>
      </c>
      <c r="FH247" s="71" t="str">
        <f t="shared" si="4381"/>
        <v/>
      </c>
      <c r="FI247" s="71" t="str">
        <f t="shared" si="4381"/>
        <v/>
      </c>
      <c r="FJ247" s="71" t="str">
        <f t="shared" si="4381"/>
        <v/>
      </c>
      <c r="FK247" s="71" t="str">
        <f t="shared" si="4381"/>
        <v/>
      </c>
      <c r="FL247" s="71" t="str">
        <f t="shared" si="4381"/>
        <v/>
      </c>
      <c r="FM247" s="71" t="str">
        <f t="shared" si="4381"/>
        <v/>
      </c>
      <c r="FN247" s="71" t="str">
        <f t="shared" ref="FN247:FS247" si="4382">IF(CH247="","","|n"&amp;FN$2&amp;"+"&amp;CH247&amp;FN$1)</f>
        <v/>
      </c>
      <c r="FO247" s="71" t="str">
        <f t="shared" si="4382"/>
        <v/>
      </c>
      <c r="FP247" s="71" t="str">
        <f t="shared" si="4382"/>
        <v/>
      </c>
      <c r="FQ247" s="71" t="str">
        <f t="shared" si="4382"/>
        <v/>
      </c>
      <c r="FR247" s="71" t="str">
        <f t="shared" si="4382"/>
        <v/>
      </c>
      <c r="FS247" s="71" t="str">
        <f t="shared" si="4382"/>
        <v/>
      </c>
    </row>
    <row r="248" spans="1:175" ht="16.5">
      <c r="A248" s="79"/>
      <c r="B248" s="101" t="s">
        <v>754</v>
      </c>
      <c r="C248" s="79"/>
      <c r="T248" s="120" t="s">
        <v>749</v>
      </c>
      <c r="U248" s="85" t="str">
        <f t="shared" si="4304"/>
        <v>ReplaceableTextures\\CommandButtons\\BTNIZ0E.blp</v>
      </c>
      <c r="CN248" s="70" t="str">
        <f t="shared" si="4305"/>
        <v>InitUnitState('IZ0E',,,,,,,,,,)</v>
      </c>
      <c r="CO248" s="70" t="str">
        <f t="shared" si="4306"/>
        <v>InitUnitNormal('IZ0E',,,,,,,,,,)</v>
      </c>
      <c r="CP248" s="70" t="str">
        <f t="shared" si="4307"/>
        <v>InitUnitMagic('IZ0E',,,,,,,,,,)</v>
      </c>
      <c r="CQ248" s="70" t="str">
        <f t="shared" si="4308"/>
        <v>InitUnitAdd('IZ0E',,,,,,,,,,)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272&amp;CR$1&amp;")"</f>
        <v>InitEquipData('IZ0E',,"",,,,,'','','','','','',"ReplaceableTextures\\CommandButtons\\BTN001.blp")</v>
      </c>
      <c r="CU248" s="95" t="str">
        <f t="shared" si="4309"/>
        <v>|n</v>
      </c>
      <c r="CV248" s="61" t="str">
        <f t="shared" si="4310"/>
        <v>延缓敌军2分钟进攻时间。|n|n|Cff999999狗策划一直不想做这个功能，你们就省着点用吧~（逃|r</v>
      </c>
      <c r="CW248" s="60"/>
      <c r="CX248" s="60"/>
      <c r="CY248" s="60"/>
      <c r="CZ248" s="60"/>
      <c r="DA248" s="60"/>
      <c r="DB248" s="71" t="str">
        <f t="shared" ref="DB248:FM248" si="4383">IF(V248="","","|n"&amp;DB$2&amp;"+"&amp;V248&amp;DB$1)</f>
        <v/>
      </c>
      <c r="DC248" s="71" t="str">
        <f t="shared" si="4383"/>
        <v/>
      </c>
      <c r="DD248" s="71" t="str">
        <f t="shared" si="4383"/>
        <v/>
      </c>
      <c r="DE248" s="71" t="str">
        <f t="shared" si="4383"/>
        <v/>
      </c>
      <c r="DF248" s="71" t="str">
        <f t="shared" si="4383"/>
        <v/>
      </c>
      <c r="DG248" s="71" t="str">
        <f t="shared" si="4383"/>
        <v/>
      </c>
      <c r="DH248" s="71" t="str">
        <f t="shared" si="4383"/>
        <v/>
      </c>
      <c r="DI248" s="71" t="str">
        <f t="shared" si="4383"/>
        <v/>
      </c>
      <c r="DJ248" s="71" t="str">
        <f t="shared" si="4383"/>
        <v/>
      </c>
      <c r="DK248" s="71" t="str">
        <f t="shared" si="4383"/>
        <v/>
      </c>
      <c r="DL248" s="71" t="str">
        <f t="shared" si="4383"/>
        <v/>
      </c>
      <c r="DM248" s="71" t="str">
        <f t="shared" si="4383"/>
        <v/>
      </c>
      <c r="DN248" s="71" t="str">
        <f t="shared" si="4383"/>
        <v/>
      </c>
      <c r="DO248" s="71" t="str">
        <f t="shared" si="4383"/>
        <v/>
      </c>
      <c r="DP248" s="71" t="str">
        <f t="shared" si="4383"/>
        <v/>
      </c>
      <c r="DQ248" s="71" t="str">
        <f t="shared" si="4383"/>
        <v/>
      </c>
      <c r="DR248" s="71" t="str">
        <f t="shared" si="4383"/>
        <v/>
      </c>
      <c r="DS248" s="71" t="str">
        <f t="shared" si="4383"/>
        <v/>
      </c>
      <c r="DT248" s="71" t="str">
        <f t="shared" si="4383"/>
        <v/>
      </c>
      <c r="DU248" s="71" t="str">
        <f t="shared" si="4383"/>
        <v/>
      </c>
      <c r="DV248" s="71" t="str">
        <f t="shared" si="4383"/>
        <v/>
      </c>
      <c r="DW248" s="71" t="str">
        <f t="shared" si="4383"/>
        <v/>
      </c>
      <c r="DX248" s="71" t="str">
        <f t="shared" si="4383"/>
        <v/>
      </c>
      <c r="DY248" s="71" t="str">
        <f t="shared" si="4383"/>
        <v/>
      </c>
      <c r="DZ248" s="71" t="str">
        <f t="shared" si="4383"/>
        <v/>
      </c>
      <c r="EA248" s="71" t="str">
        <f t="shared" si="4383"/>
        <v/>
      </c>
      <c r="EB248" s="71" t="str">
        <f t="shared" si="4383"/>
        <v/>
      </c>
      <c r="EC248" s="71" t="str">
        <f t="shared" si="4383"/>
        <v/>
      </c>
      <c r="ED248" s="71" t="str">
        <f t="shared" si="4383"/>
        <v/>
      </c>
      <c r="EE248" s="71" t="str">
        <f t="shared" si="4383"/>
        <v/>
      </c>
      <c r="EF248" s="71" t="str">
        <f t="shared" si="4383"/>
        <v/>
      </c>
      <c r="EG248" s="71" t="str">
        <f t="shared" si="4383"/>
        <v/>
      </c>
      <c r="EH248" s="71" t="str">
        <f t="shared" si="4383"/>
        <v/>
      </c>
      <c r="EI248" s="71" t="str">
        <f t="shared" si="4383"/>
        <v/>
      </c>
      <c r="EJ248" s="71" t="str">
        <f t="shared" si="4383"/>
        <v/>
      </c>
      <c r="EK248" s="71" t="str">
        <f t="shared" si="4383"/>
        <v/>
      </c>
      <c r="EL248" s="71" t="str">
        <f t="shared" si="4383"/>
        <v/>
      </c>
      <c r="EM248" s="71" t="str">
        <f t="shared" si="4383"/>
        <v/>
      </c>
      <c r="EN248" s="71" t="str">
        <f t="shared" si="4383"/>
        <v/>
      </c>
      <c r="EO248" s="71" t="str">
        <f t="shared" si="4383"/>
        <v/>
      </c>
      <c r="EP248" s="71" t="str">
        <f t="shared" si="4383"/>
        <v/>
      </c>
      <c r="EQ248" s="71" t="str">
        <f t="shared" si="4383"/>
        <v/>
      </c>
      <c r="ER248" s="71" t="str">
        <f t="shared" si="4383"/>
        <v/>
      </c>
      <c r="ES248" s="71" t="str">
        <f t="shared" si="4383"/>
        <v/>
      </c>
      <c r="ET248" s="71" t="str">
        <f t="shared" si="4383"/>
        <v/>
      </c>
      <c r="EU248" s="71" t="str">
        <f t="shared" si="4383"/>
        <v/>
      </c>
      <c r="EV248" s="71" t="str">
        <f t="shared" si="4383"/>
        <v/>
      </c>
      <c r="EW248" s="71" t="str">
        <f t="shared" si="4383"/>
        <v/>
      </c>
      <c r="EX248" s="71" t="str">
        <f t="shared" si="4383"/>
        <v/>
      </c>
      <c r="EY248" s="71" t="str">
        <f t="shared" si="4383"/>
        <v/>
      </c>
      <c r="EZ248" s="71" t="str">
        <f t="shared" si="4383"/>
        <v/>
      </c>
      <c r="FA248" s="71" t="str">
        <f t="shared" si="4383"/>
        <v/>
      </c>
      <c r="FB248" s="71" t="str">
        <f t="shared" si="4383"/>
        <v/>
      </c>
      <c r="FC248" s="71" t="str">
        <f t="shared" si="4383"/>
        <v/>
      </c>
      <c r="FD248" s="71" t="str">
        <f t="shared" si="4383"/>
        <v/>
      </c>
      <c r="FE248" s="71" t="str">
        <f t="shared" si="4383"/>
        <v/>
      </c>
      <c r="FF248" s="71" t="str">
        <f t="shared" si="4383"/>
        <v/>
      </c>
      <c r="FG248" s="71" t="str">
        <f t="shared" si="4383"/>
        <v/>
      </c>
      <c r="FH248" s="71" t="str">
        <f t="shared" si="4383"/>
        <v/>
      </c>
      <c r="FI248" s="71" t="str">
        <f t="shared" si="4383"/>
        <v/>
      </c>
      <c r="FJ248" s="71" t="str">
        <f t="shared" si="4383"/>
        <v/>
      </c>
      <c r="FK248" s="71" t="str">
        <f t="shared" si="4383"/>
        <v/>
      </c>
      <c r="FL248" s="71" t="str">
        <f t="shared" si="4383"/>
        <v/>
      </c>
      <c r="FM248" s="71" t="str">
        <f t="shared" si="4383"/>
        <v/>
      </c>
      <c r="FN248" s="71" t="str">
        <f t="shared" ref="FN248:FS248" si="4384">IF(CH248="","","|n"&amp;FN$2&amp;"+"&amp;CH248&amp;FN$1)</f>
        <v/>
      </c>
      <c r="FO248" s="71" t="str">
        <f t="shared" si="4384"/>
        <v/>
      </c>
      <c r="FP248" s="71" t="str">
        <f t="shared" si="4384"/>
        <v/>
      </c>
      <c r="FQ248" s="71" t="str">
        <f t="shared" si="4384"/>
        <v/>
      </c>
      <c r="FR248" s="71" t="str">
        <f t="shared" si="4384"/>
        <v/>
      </c>
      <c r="FS248" s="71" t="str">
        <f t="shared" si="4384"/>
        <v/>
      </c>
    </row>
    <row r="249" spans="1:175" ht="16.5">
      <c r="A249" s="79"/>
      <c r="B249" s="101" t="s">
        <v>755</v>
      </c>
      <c r="C249" s="79"/>
      <c r="T249" s="120" t="s">
        <v>749</v>
      </c>
      <c r="U249" s="85" t="str">
        <f t="shared" si="4304"/>
        <v>ReplaceableTextures\\CommandButtons\\BTNIZ0F.blp</v>
      </c>
      <c r="CN249" s="70" t="str">
        <f t="shared" si="4305"/>
        <v>InitUnitState('IZ0F',,,,,,,,,,)</v>
      </c>
      <c r="CO249" s="70" t="str">
        <f t="shared" si="4306"/>
        <v>InitUnitNormal('IZ0F',,,,,,,,,,)</v>
      </c>
      <c r="CP249" s="70" t="str">
        <f t="shared" si="4307"/>
        <v>InitUnitMagic('IZ0F',,,,,,,,,,)</v>
      </c>
      <c r="CQ249" s="70" t="str">
        <f t="shared" si="4308"/>
        <v>InitUnitAdd('IZ0F',,,,,,,,,,)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276&amp;CR$1&amp;")"</f>
        <v>InitEquipData('IZ0F',,"",,,,,'','','','','','',"ReplaceableTextures\\CommandButtons\\BTNIN01.blp")</v>
      </c>
      <c r="CU249" s="95" t="str">
        <f t="shared" si="4309"/>
        <v>|n</v>
      </c>
      <c r="CV249" s="61" t="str">
        <f t="shared" si="4310"/>
        <v>延缓敌军2分钟进攻时间。|n|n|Cff999999狗策划一直不想做这个功能，你们就省着点用吧~（逃|r</v>
      </c>
      <c r="CW249" s="60"/>
      <c r="CX249" s="60"/>
      <c r="CY249" s="60"/>
      <c r="CZ249" s="60"/>
      <c r="DA249" s="60"/>
      <c r="DB249" s="71" t="str">
        <f t="shared" ref="DB249:FM249" si="4385">IF(V249="","","|n"&amp;DB$2&amp;"+"&amp;V249&amp;DB$1)</f>
        <v/>
      </c>
      <c r="DC249" s="71" t="str">
        <f t="shared" si="4385"/>
        <v/>
      </c>
      <c r="DD249" s="71" t="str">
        <f t="shared" si="4385"/>
        <v/>
      </c>
      <c r="DE249" s="71" t="str">
        <f t="shared" si="4385"/>
        <v/>
      </c>
      <c r="DF249" s="71" t="str">
        <f t="shared" si="4385"/>
        <v/>
      </c>
      <c r="DG249" s="71" t="str">
        <f t="shared" si="4385"/>
        <v/>
      </c>
      <c r="DH249" s="71" t="str">
        <f t="shared" si="4385"/>
        <v/>
      </c>
      <c r="DI249" s="71" t="str">
        <f t="shared" si="4385"/>
        <v/>
      </c>
      <c r="DJ249" s="71" t="str">
        <f t="shared" si="4385"/>
        <v/>
      </c>
      <c r="DK249" s="71" t="str">
        <f t="shared" si="4385"/>
        <v/>
      </c>
      <c r="DL249" s="71" t="str">
        <f t="shared" si="4385"/>
        <v/>
      </c>
      <c r="DM249" s="71" t="str">
        <f t="shared" si="4385"/>
        <v/>
      </c>
      <c r="DN249" s="71" t="str">
        <f t="shared" si="4385"/>
        <v/>
      </c>
      <c r="DO249" s="71" t="str">
        <f t="shared" si="4385"/>
        <v/>
      </c>
      <c r="DP249" s="71" t="str">
        <f t="shared" si="4385"/>
        <v/>
      </c>
      <c r="DQ249" s="71" t="str">
        <f t="shared" si="4385"/>
        <v/>
      </c>
      <c r="DR249" s="71" t="str">
        <f t="shared" si="4385"/>
        <v/>
      </c>
      <c r="DS249" s="71" t="str">
        <f t="shared" si="4385"/>
        <v/>
      </c>
      <c r="DT249" s="71" t="str">
        <f t="shared" si="4385"/>
        <v/>
      </c>
      <c r="DU249" s="71" t="str">
        <f t="shared" si="4385"/>
        <v/>
      </c>
      <c r="DV249" s="71" t="str">
        <f t="shared" si="4385"/>
        <v/>
      </c>
      <c r="DW249" s="71" t="str">
        <f t="shared" si="4385"/>
        <v/>
      </c>
      <c r="DX249" s="71" t="str">
        <f t="shared" si="4385"/>
        <v/>
      </c>
      <c r="DY249" s="71" t="str">
        <f t="shared" si="4385"/>
        <v/>
      </c>
      <c r="DZ249" s="71" t="str">
        <f t="shared" si="4385"/>
        <v/>
      </c>
      <c r="EA249" s="71" t="str">
        <f t="shared" si="4385"/>
        <v/>
      </c>
      <c r="EB249" s="71" t="str">
        <f t="shared" si="4385"/>
        <v/>
      </c>
      <c r="EC249" s="71" t="str">
        <f t="shared" si="4385"/>
        <v/>
      </c>
      <c r="ED249" s="71" t="str">
        <f t="shared" si="4385"/>
        <v/>
      </c>
      <c r="EE249" s="71" t="str">
        <f t="shared" si="4385"/>
        <v/>
      </c>
      <c r="EF249" s="71" t="str">
        <f t="shared" si="4385"/>
        <v/>
      </c>
      <c r="EG249" s="71" t="str">
        <f t="shared" si="4385"/>
        <v/>
      </c>
      <c r="EH249" s="71" t="str">
        <f t="shared" si="4385"/>
        <v/>
      </c>
      <c r="EI249" s="71" t="str">
        <f t="shared" si="4385"/>
        <v/>
      </c>
      <c r="EJ249" s="71" t="str">
        <f t="shared" si="4385"/>
        <v/>
      </c>
      <c r="EK249" s="71" t="str">
        <f t="shared" si="4385"/>
        <v/>
      </c>
      <c r="EL249" s="71" t="str">
        <f t="shared" si="4385"/>
        <v/>
      </c>
      <c r="EM249" s="71" t="str">
        <f t="shared" si="4385"/>
        <v/>
      </c>
      <c r="EN249" s="71" t="str">
        <f t="shared" si="4385"/>
        <v/>
      </c>
      <c r="EO249" s="71" t="str">
        <f t="shared" si="4385"/>
        <v/>
      </c>
      <c r="EP249" s="71" t="str">
        <f t="shared" si="4385"/>
        <v/>
      </c>
      <c r="EQ249" s="71" t="str">
        <f t="shared" si="4385"/>
        <v/>
      </c>
      <c r="ER249" s="71" t="str">
        <f t="shared" si="4385"/>
        <v/>
      </c>
      <c r="ES249" s="71" t="str">
        <f t="shared" si="4385"/>
        <v/>
      </c>
      <c r="ET249" s="71" t="str">
        <f t="shared" si="4385"/>
        <v/>
      </c>
      <c r="EU249" s="71" t="str">
        <f t="shared" si="4385"/>
        <v/>
      </c>
      <c r="EV249" s="71" t="str">
        <f t="shared" si="4385"/>
        <v/>
      </c>
      <c r="EW249" s="71" t="str">
        <f t="shared" si="4385"/>
        <v/>
      </c>
      <c r="EX249" s="71" t="str">
        <f t="shared" si="4385"/>
        <v/>
      </c>
      <c r="EY249" s="71" t="str">
        <f t="shared" si="4385"/>
        <v/>
      </c>
      <c r="EZ249" s="71" t="str">
        <f t="shared" si="4385"/>
        <v/>
      </c>
      <c r="FA249" s="71" t="str">
        <f t="shared" si="4385"/>
        <v/>
      </c>
      <c r="FB249" s="71" t="str">
        <f t="shared" si="4385"/>
        <v/>
      </c>
      <c r="FC249" s="71" t="str">
        <f t="shared" si="4385"/>
        <v/>
      </c>
      <c r="FD249" s="71" t="str">
        <f t="shared" si="4385"/>
        <v/>
      </c>
      <c r="FE249" s="71" t="str">
        <f t="shared" si="4385"/>
        <v/>
      </c>
      <c r="FF249" s="71" t="str">
        <f t="shared" si="4385"/>
        <v/>
      </c>
      <c r="FG249" s="71" t="str">
        <f t="shared" si="4385"/>
        <v/>
      </c>
      <c r="FH249" s="71" t="str">
        <f t="shared" si="4385"/>
        <v/>
      </c>
      <c r="FI249" s="71" t="str">
        <f t="shared" si="4385"/>
        <v/>
      </c>
      <c r="FJ249" s="71" t="str">
        <f t="shared" si="4385"/>
        <v/>
      </c>
      <c r="FK249" s="71" t="str">
        <f t="shared" si="4385"/>
        <v/>
      </c>
      <c r="FL249" s="71" t="str">
        <f t="shared" si="4385"/>
        <v/>
      </c>
      <c r="FM249" s="71" t="str">
        <f t="shared" si="4385"/>
        <v/>
      </c>
      <c r="FN249" s="71" t="str">
        <f t="shared" ref="FN249:FS249" si="4386">IF(CH249="","","|n"&amp;FN$2&amp;"+"&amp;CH249&amp;FN$1)</f>
        <v/>
      </c>
      <c r="FO249" s="71" t="str">
        <f t="shared" si="4386"/>
        <v/>
      </c>
      <c r="FP249" s="71" t="str">
        <f t="shared" si="4386"/>
        <v/>
      </c>
      <c r="FQ249" s="71" t="str">
        <f t="shared" si="4386"/>
        <v/>
      </c>
      <c r="FR249" s="71" t="str">
        <f t="shared" si="4386"/>
        <v/>
      </c>
      <c r="FS249" s="71" t="str">
        <f t="shared" si="4386"/>
        <v/>
      </c>
    </row>
    <row r="250" spans="1:175" ht="16.5">
      <c r="A250" s="79"/>
      <c r="B250" s="101" t="s">
        <v>756</v>
      </c>
      <c r="C250" s="79"/>
      <c r="T250" s="120" t="s">
        <v>749</v>
      </c>
      <c r="U250" s="85" t="str">
        <f t="shared" si="4304"/>
        <v>ReplaceableTextures\\CommandButtons\\BTNIZ0G.blp</v>
      </c>
      <c r="CN250" s="70" t="str">
        <f t="shared" si="4305"/>
        <v>InitUnitState('IZ0G',,,,,,,,,,)</v>
      </c>
      <c r="CO250" s="70" t="str">
        <f t="shared" si="4306"/>
        <v>InitUnitNormal('IZ0G',,,,,,,,,,)</v>
      </c>
      <c r="CP250" s="70" t="str">
        <f t="shared" si="4307"/>
        <v>InitUnitMagic('IZ0G',,,,,,,,,,)</v>
      </c>
      <c r="CQ250" s="70" t="str">
        <f t="shared" si="4308"/>
        <v>InitUnitAdd('IZ0G',,,,,,,,,,)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277&amp;CR$1&amp;")"</f>
        <v>InitEquipData('IZ0G',,"",,,,,'','','','','','',"ReplaceableTextures\\CommandButtons\\BTNIN02.blp")</v>
      </c>
      <c r="CU250" s="95" t="str">
        <f t="shared" si="4309"/>
        <v>|n</v>
      </c>
      <c r="CV250" s="61" t="str">
        <f t="shared" si="4310"/>
        <v>延缓敌军2分钟进攻时间。|n|n|Cff999999狗策划一直不想做这个功能，你们就省着点用吧~（逃|r</v>
      </c>
      <c r="CW250" s="60"/>
      <c r="CX250" s="60"/>
      <c r="CY250" s="60"/>
      <c r="CZ250" s="60"/>
      <c r="DA250" s="60"/>
      <c r="DB250" s="71" t="str">
        <f t="shared" ref="DB250:FM260" si="4387">IF(V250="","","|n"&amp;DB$2&amp;"+"&amp;V250&amp;DB$1)</f>
        <v/>
      </c>
      <c r="DC250" s="71" t="str">
        <f t="shared" si="4387"/>
        <v/>
      </c>
      <c r="DD250" s="71" t="str">
        <f t="shared" si="4387"/>
        <v/>
      </c>
      <c r="DE250" s="71" t="str">
        <f t="shared" si="4387"/>
        <v/>
      </c>
      <c r="DF250" s="71" t="str">
        <f t="shared" si="4387"/>
        <v/>
      </c>
      <c r="DG250" s="71" t="str">
        <f t="shared" si="4387"/>
        <v/>
      </c>
      <c r="DH250" s="71" t="str">
        <f t="shared" si="4387"/>
        <v/>
      </c>
      <c r="DI250" s="71" t="str">
        <f t="shared" si="4387"/>
        <v/>
      </c>
      <c r="DJ250" s="71" t="str">
        <f t="shared" si="4387"/>
        <v/>
      </c>
      <c r="DK250" s="71" t="str">
        <f t="shared" si="4387"/>
        <v/>
      </c>
      <c r="DL250" s="71" t="str">
        <f t="shared" si="4387"/>
        <v/>
      </c>
      <c r="DM250" s="71" t="str">
        <f t="shared" si="4387"/>
        <v/>
      </c>
      <c r="DN250" s="71" t="str">
        <f t="shared" si="4387"/>
        <v/>
      </c>
      <c r="DO250" s="71" t="str">
        <f t="shared" si="4387"/>
        <v/>
      </c>
      <c r="DP250" s="71" t="str">
        <f t="shared" si="4387"/>
        <v/>
      </c>
      <c r="DQ250" s="71" t="str">
        <f t="shared" si="4387"/>
        <v/>
      </c>
      <c r="DR250" s="71" t="str">
        <f t="shared" si="4387"/>
        <v/>
      </c>
      <c r="DS250" s="71" t="str">
        <f t="shared" si="4387"/>
        <v/>
      </c>
      <c r="DT250" s="71" t="str">
        <f t="shared" si="4387"/>
        <v/>
      </c>
      <c r="DU250" s="71" t="str">
        <f t="shared" si="4387"/>
        <v/>
      </c>
      <c r="DV250" s="71" t="str">
        <f t="shared" si="4387"/>
        <v/>
      </c>
      <c r="DW250" s="71" t="str">
        <f t="shared" si="4387"/>
        <v/>
      </c>
      <c r="DX250" s="71" t="str">
        <f t="shared" si="4387"/>
        <v/>
      </c>
      <c r="DY250" s="71" t="str">
        <f t="shared" si="4387"/>
        <v/>
      </c>
      <c r="DZ250" s="71" t="str">
        <f t="shared" si="4387"/>
        <v/>
      </c>
      <c r="EA250" s="71" t="str">
        <f t="shared" si="4387"/>
        <v/>
      </c>
      <c r="EB250" s="71" t="str">
        <f t="shared" si="4387"/>
        <v/>
      </c>
      <c r="EC250" s="71" t="str">
        <f t="shared" si="4387"/>
        <v/>
      </c>
      <c r="ED250" s="71" t="str">
        <f t="shared" si="4387"/>
        <v/>
      </c>
      <c r="EE250" s="71" t="str">
        <f t="shared" si="4387"/>
        <v/>
      </c>
      <c r="EF250" s="71" t="str">
        <f t="shared" si="4387"/>
        <v/>
      </c>
      <c r="EG250" s="71" t="str">
        <f t="shared" si="4387"/>
        <v/>
      </c>
      <c r="EH250" s="71" t="str">
        <f t="shared" si="4387"/>
        <v/>
      </c>
      <c r="EI250" s="71" t="str">
        <f t="shared" si="4387"/>
        <v/>
      </c>
      <c r="EJ250" s="71" t="str">
        <f t="shared" si="4387"/>
        <v/>
      </c>
      <c r="EK250" s="71" t="str">
        <f t="shared" si="4387"/>
        <v/>
      </c>
      <c r="EL250" s="71" t="str">
        <f t="shared" si="4387"/>
        <v/>
      </c>
      <c r="EM250" s="71" t="str">
        <f t="shared" si="4387"/>
        <v/>
      </c>
      <c r="EN250" s="71" t="str">
        <f t="shared" si="4387"/>
        <v/>
      </c>
      <c r="EO250" s="71" t="str">
        <f t="shared" si="4387"/>
        <v/>
      </c>
      <c r="EP250" s="71" t="str">
        <f t="shared" si="4387"/>
        <v/>
      </c>
      <c r="EQ250" s="71" t="str">
        <f t="shared" si="4387"/>
        <v/>
      </c>
      <c r="ER250" s="71" t="str">
        <f t="shared" si="4387"/>
        <v/>
      </c>
      <c r="ES250" s="71" t="str">
        <f t="shared" si="4387"/>
        <v/>
      </c>
      <c r="ET250" s="71" t="str">
        <f t="shared" si="4387"/>
        <v/>
      </c>
      <c r="EU250" s="71" t="str">
        <f t="shared" si="4387"/>
        <v/>
      </c>
      <c r="EV250" s="71" t="str">
        <f t="shared" si="4387"/>
        <v/>
      </c>
      <c r="EW250" s="71" t="str">
        <f t="shared" si="4387"/>
        <v/>
      </c>
      <c r="EX250" s="71" t="str">
        <f t="shared" si="4387"/>
        <v/>
      </c>
      <c r="EY250" s="71" t="str">
        <f t="shared" si="4387"/>
        <v/>
      </c>
      <c r="EZ250" s="71" t="str">
        <f t="shared" si="4387"/>
        <v/>
      </c>
      <c r="FA250" s="71" t="str">
        <f t="shared" si="4387"/>
        <v/>
      </c>
      <c r="FB250" s="71" t="str">
        <f t="shared" si="4387"/>
        <v/>
      </c>
      <c r="FC250" s="71" t="str">
        <f t="shared" si="4387"/>
        <v/>
      </c>
      <c r="FD250" s="71" t="str">
        <f t="shared" si="4387"/>
        <v/>
      </c>
      <c r="FE250" s="71" t="str">
        <f t="shared" si="4387"/>
        <v/>
      </c>
      <c r="FF250" s="71" t="str">
        <f t="shared" si="4387"/>
        <v/>
      </c>
      <c r="FG250" s="71" t="str">
        <f t="shared" si="4387"/>
        <v/>
      </c>
      <c r="FH250" s="71" t="str">
        <f t="shared" si="4387"/>
        <v/>
      </c>
      <c r="FI250" s="71" t="str">
        <f t="shared" si="4387"/>
        <v/>
      </c>
      <c r="FJ250" s="71" t="str">
        <f t="shared" si="4387"/>
        <v/>
      </c>
      <c r="FK250" s="71" t="str">
        <f t="shared" si="4387"/>
        <v/>
      </c>
      <c r="FL250" s="71" t="str">
        <f t="shared" si="4387"/>
        <v/>
      </c>
      <c r="FM250" s="71" t="str">
        <f t="shared" si="4387"/>
        <v/>
      </c>
      <c r="FN250" s="71" t="str">
        <f t="shared" ref="FN250:FS260" si="4388">IF(CH250="","","|n"&amp;FN$2&amp;"+"&amp;CH250&amp;FN$1)</f>
        <v/>
      </c>
      <c r="FO250" s="71" t="str">
        <f t="shared" si="4388"/>
        <v/>
      </c>
      <c r="FP250" s="71" t="str">
        <f t="shared" si="4388"/>
        <v/>
      </c>
      <c r="FQ250" s="71" t="str">
        <f t="shared" si="4388"/>
        <v/>
      </c>
      <c r="FR250" s="71" t="str">
        <f t="shared" si="4388"/>
        <v/>
      </c>
      <c r="FS250" s="71" t="str">
        <f t="shared" si="4388"/>
        <v/>
      </c>
    </row>
    <row r="251" spans="1:175" ht="16.5">
      <c r="A251" s="79"/>
      <c r="B251" s="101" t="s">
        <v>1631</v>
      </c>
      <c r="C251" s="187" t="s">
        <v>1632</v>
      </c>
      <c r="T251" s="187" t="s">
        <v>1634</v>
      </c>
      <c r="U251" s="85" t="s">
        <v>1633</v>
      </c>
      <c r="CN251" s="70" t="str">
        <f t="shared" ref="CN251" si="4389">"InitUnitState('"&amp;B251&amp;"',"&amp;V251&amp;","&amp;W251&amp;","&amp;X251&amp;","&amp;Y251&amp;","&amp;Z251&amp;","&amp;AA251&amp;","&amp;AB251&amp;","&amp;AC251&amp;","&amp;AD251&amp;","&amp;AE251&amp;")"</f>
        <v>InitUnitState('IZ70',,,,,,,,,,)</v>
      </c>
      <c r="CO251" s="70" t="str">
        <f t="shared" ref="CO251" si="4390">"InitUnitNormal('"&amp;B251&amp;"',"&amp;AF251&amp;","&amp;AG251&amp;","&amp;AH251&amp;","&amp;AI251&amp;","&amp;AJ251&amp;","&amp;AK251&amp;","&amp;AL251&amp;","&amp;AM251&amp;","&amp;AN251&amp;","&amp;AO251&amp;")"</f>
        <v>InitUnitNormal('IZ70',,,,,,,,,,)</v>
      </c>
      <c r="CP251" s="70" t="str">
        <f t="shared" ref="CP251" si="4391">"InitUnitMagic('"&amp;B251&amp;"',"&amp;AP251&amp;","&amp;AQ251&amp;","&amp;AR251&amp;","&amp;AS251&amp;","&amp;AT251&amp;","&amp;AU251&amp;","&amp;AV251&amp;","&amp;AW251&amp;","&amp;BI251&amp;","&amp;BJ251&amp;")"</f>
        <v>InitUnitMagic('IZ70',,,,,,,,,,)</v>
      </c>
      <c r="CQ251" s="70" t="str">
        <f t="shared" ref="CQ251" si="4392">"InitUnitAdd('"&amp;B251&amp;"',"&amp;BK251&amp;","&amp;BL251&amp;","&amp;BM251&amp;","&amp;BN251&amp;","&amp;BO251&amp;","&amp;BP251&amp;","&amp;BQ251&amp;","&amp;BR251&amp;","&amp;BS251&amp;","&amp;BT251&amp;")"</f>
        <v>InitUnitAdd('IZ70',,,,,,,,,,)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253&amp;CR$1&amp;")"</f>
        <v>InitEquipData('IZ70',,"",,,,,'','','','','','',"ReplaceableTextures\\CommandButtons\\BTNIZ72.blp")</v>
      </c>
      <c r="CU251" s="95" t="str">
        <f t="shared" ref="CU251" si="4393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" si="4394">T251</f>
        <v>点击挑战龙须虎，击杀后可立即通关。|n|cffff0000极难！慎点|r|n|n虎牙竞速活动群【910827290】进群查看活动详情！</v>
      </c>
      <c r="CW251" s="60"/>
      <c r="CX251" s="60"/>
      <c r="CY251" s="60"/>
      <c r="CZ251" s="60"/>
      <c r="DA251" s="60"/>
      <c r="DB251" s="71" t="str">
        <f t="shared" ref="DB251" si="4395">IF(V251="","","|n"&amp;DB$2&amp;"+"&amp;V251&amp;DB$1)</f>
        <v/>
      </c>
      <c r="DC251" s="71" t="str">
        <f t="shared" ref="DC251" si="4396">IF(W251="","","|n"&amp;DC$2&amp;"+"&amp;W251&amp;DC$1)</f>
        <v/>
      </c>
      <c r="DD251" s="71" t="str">
        <f t="shared" ref="DD251" si="4397">IF(X251="","","|n"&amp;DD$2&amp;"+"&amp;X251&amp;DD$1)</f>
        <v/>
      </c>
      <c r="DE251" s="71" t="str">
        <f t="shared" ref="DE251" si="4398">IF(Y251="","","|n"&amp;DE$2&amp;"+"&amp;Y251&amp;DE$1)</f>
        <v/>
      </c>
      <c r="DF251" s="71" t="str">
        <f t="shared" ref="DF251" si="4399">IF(Z251="","","|n"&amp;DF$2&amp;"+"&amp;Z251&amp;DF$1)</f>
        <v/>
      </c>
      <c r="DG251" s="71" t="str">
        <f t="shared" ref="DG251" si="4400">IF(AA251="","","|n"&amp;DG$2&amp;"+"&amp;AA251&amp;DG$1)</f>
        <v/>
      </c>
      <c r="DH251" s="71" t="str">
        <f t="shared" ref="DH251" si="4401">IF(AB251="","","|n"&amp;DH$2&amp;"+"&amp;AB251&amp;DH$1)</f>
        <v/>
      </c>
      <c r="DI251" s="71" t="str">
        <f t="shared" ref="DI251" si="4402">IF(AC251="","","|n"&amp;DI$2&amp;"+"&amp;AC251&amp;DI$1)</f>
        <v/>
      </c>
      <c r="DJ251" s="71" t="str">
        <f t="shared" ref="DJ251" si="4403">IF(AD251="","","|n"&amp;DJ$2&amp;"+"&amp;AD251&amp;DJ$1)</f>
        <v/>
      </c>
      <c r="DK251" s="71" t="str">
        <f t="shared" ref="DK251" si="4404">IF(AE251="","","|n"&amp;DK$2&amp;"+"&amp;AE251&amp;DK$1)</f>
        <v/>
      </c>
      <c r="DL251" s="71" t="str">
        <f t="shared" ref="DL251" si="4405">IF(AF251="","","|n"&amp;DL$2&amp;"+"&amp;AF251&amp;DL$1)</f>
        <v/>
      </c>
      <c r="DM251" s="71" t="str">
        <f t="shared" ref="DM251" si="4406">IF(AG251="","","|n"&amp;DM$2&amp;"+"&amp;AG251&amp;DM$1)</f>
        <v/>
      </c>
      <c r="DN251" s="71" t="str">
        <f t="shared" ref="DN251" si="4407">IF(AH251="","","|n"&amp;DN$2&amp;"+"&amp;AH251&amp;DN$1)</f>
        <v/>
      </c>
      <c r="DO251" s="71" t="str">
        <f t="shared" ref="DO251" si="4408">IF(AI251="","","|n"&amp;DO$2&amp;"+"&amp;AI251&amp;DO$1)</f>
        <v/>
      </c>
      <c r="DP251" s="71" t="str">
        <f t="shared" ref="DP251" si="4409">IF(AJ251="","","|n"&amp;DP$2&amp;"+"&amp;AJ251&amp;DP$1)</f>
        <v/>
      </c>
      <c r="DQ251" s="71" t="str">
        <f t="shared" ref="DQ251" si="4410">IF(AK251="","","|n"&amp;DQ$2&amp;"+"&amp;AK251&amp;DQ$1)</f>
        <v/>
      </c>
      <c r="DR251" s="71" t="str">
        <f t="shared" ref="DR251" si="4411">IF(AL251="","","|n"&amp;DR$2&amp;"+"&amp;AL251&amp;DR$1)</f>
        <v/>
      </c>
      <c r="DS251" s="71" t="str">
        <f t="shared" ref="DS251" si="4412">IF(AM251="","","|n"&amp;DS$2&amp;"+"&amp;AM251&amp;DS$1)</f>
        <v/>
      </c>
      <c r="DT251" s="71" t="str">
        <f t="shared" ref="DT251" si="4413">IF(AN251="","","|n"&amp;DT$2&amp;"+"&amp;AN251&amp;DT$1)</f>
        <v/>
      </c>
      <c r="DU251" s="71" t="str">
        <f t="shared" ref="DU251" si="4414">IF(AO251="","","|n"&amp;DU$2&amp;"+"&amp;AO251&amp;DU$1)</f>
        <v/>
      </c>
      <c r="DV251" s="71" t="str">
        <f t="shared" ref="DV251" si="4415">IF(AP251="","","|n"&amp;DV$2&amp;"+"&amp;AP251&amp;DV$1)</f>
        <v/>
      </c>
      <c r="DW251" s="71" t="str">
        <f t="shared" ref="DW251" si="4416">IF(AQ251="","","|n"&amp;DW$2&amp;"+"&amp;AQ251&amp;DW$1)</f>
        <v/>
      </c>
      <c r="DX251" s="71" t="str">
        <f t="shared" ref="DX251" si="4417">IF(AR251="","","|n"&amp;DX$2&amp;"+"&amp;AR251&amp;DX$1)</f>
        <v/>
      </c>
      <c r="DY251" s="71" t="str">
        <f t="shared" ref="DY251" si="4418">IF(AS251="","","|n"&amp;DY$2&amp;"+"&amp;AS251&amp;DY$1)</f>
        <v/>
      </c>
      <c r="DZ251" s="71" t="str">
        <f t="shared" ref="DZ251" si="4419">IF(AT251="","","|n"&amp;DZ$2&amp;"+"&amp;AT251&amp;DZ$1)</f>
        <v/>
      </c>
      <c r="EA251" s="71" t="str">
        <f t="shared" ref="EA251" si="4420">IF(AU251="","","|n"&amp;EA$2&amp;"+"&amp;AU251&amp;EA$1)</f>
        <v/>
      </c>
      <c r="EB251" s="71" t="str">
        <f t="shared" ref="EB251" si="4421">IF(AV251="","","|n"&amp;EB$2&amp;"+"&amp;AV251&amp;EB$1)</f>
        <v/>
      </c>
      <c r="EC251" s="71" t="str">
        <f t="shared" ref="EC251" si="4422">IF(AW251="","","|n"&amp;EC$2&amp;"+"&amp;AW251&amp;EC$1)</f>
        <v/>
      </c>
      <c r="ED251" s="71" t="str">
        <f t="shared" ref="ED251" si="4423">IF(AX251="","","|n"&amp;ED$2&amp;"+"&amp;AX251&amp;ED$1)</f>
        <v/>
      </c>
      <c r="EE251" s="71" t="str">
        <f t="shared" ref="EE251" si="4424">IF(AY251="","","|n"&amp;EE$2&amp;"+"&amp;AY251&amp;EE$1)</f>
        <v/>
      </c>
      <c r="EF251" s="71" t="str">
        <f t="shared" ref="EF251" si="4425">IF(AZ251="","","|n"&amp;EF$2&amp;"+"&amp;AZ251&amp;EF$1)</f>
        <v/>
      </c>
      <c r="EG251" s="71" t="str">
        <f t="shared" ref="EG251" si="4426">IF(BA251="","","|n"&amp;EG$2&amp;"+"&amp;BA251&amp;EG$1)</f>
        <v/>
      </c>
      <c r="EH251" s="71" t="str">
        <f t="shared" ref="EH251" si="4427">IF(BB251="","","|n"&amp;EH$2&amp;"+"&amp;BB251&amp;EH$1)</f>
        <v/>
      </c>
      <c r="EI251" s="71" t="str">
        <f t="shared" ref="EI251" si="4428">IF(BC251="","","|n"&amp;EI$2&amp;"+"&amp;BC251&amp;EI$1)</f>
        <v/>
      </c>
      <c r="EJ251" s="71" t="str">
        <f t="shared" ref="EJ251" si="4429">IF(BD251="","","|n"&amp;EJ$2&amp;"+"&amp;BD251&amp;EJ$1)</f>
        <v/>
      </c>
      <c r="EK251" s="71" t="str">
        <f t="shared" ref="EK251" si="4430">IF(BE251="","","|n"&amp;EK$2&amp;"+"&amp;BE251&amp;EK$1)</f>
        <v/>
      </c>
      <c r="EL251" s="71" t="str">
        <f t="shared" ref="EL251" si="4431">IF(BF251="","","|n"&amp;EL$2&amp;"+"&amp;BF251&amp;EL$1)</f>
        <v/>
      </c>
      <c r="EM251" s="71" t="str">
        <f t="shared" ref="EM251" si="4432">IF(BG251="","","|n"&amp;EM$2&amp;"+"&amp;BG251&amp;EM$1)</f>
        <v/>
      </c>
      <c r="EN251" s="71" t="str">
        <f t="shared" ref="EN251" si="4433">IF(BH251="","","|n"&amp;EN$2&amp;"+"&amp;BH251&amp;EN$1)</f>
        <v/>
      </c>
      <c r="EO251" s="71" t="str">
        <f t="shared" ref="EO251" si="4434">IF(BI251="","","|n"&amp;EO$2&amp;"+"&amp;BI251&amp;EO$1)</f>
        <v/>
      </c>
      <c r="EP251" s="71" t="str">
        <f t="shared" ref="EP251" si="4435">IF(BJ251="","","|n"&amp;EP$2&amp;"+"&amp;BJ251&amp;EP$1)</f>
        <v/>
      </c>
      <c r="EQ251" s="71" t="str">
        <f t="shared" ref="EQ251" si="4436">IF(BK251="","","|n"&amp;EQ$2&amp;"+"&amp;BK251&amp;EQ$1)</f>
        <v/>
      </c>
      <c r="ER251" s="71" t="str">
        <f t="shared" ref="ER251" si="4437">IF(BL251="","","|n"&amp;ER$2&amp;"+"&amp;BL251&amp;ER$1)</f>
        <v/>
      </c>
      <c r="ES251" s="71" t="str">
        <f t="shared" ref="ES251" si="4438">IF(BM251="","","|n"&amp;ES$2&amp;"+"&amp;BM251&amp;ES$1)</f>
        <v/>
      </c>
      <c r="ET251" s="71" t="str">
        <f t="shared" ref="ET251" si="4439">IF(BN251="","","|n"&amp;ET$2&amp;"+"&amp;BN251&amp;ET$1)</f>
        <v/>
      </c>
      <c r="EU251" s="71" t="str">
        <f t="shared" ref="EU251" si="4440">IF(BO251="","","|n"&amp;EU$2&amp;"+"&amp;BO251&amp;EU$1)</f>
        <v/>
      </c>
      <c r="EV251" s="71" t="str">
        <f t="shared" ref="EV251" si="4441">IF(BP251="","","|n"&amp;EV$2&amp;"+"&amp;BP251&amp;EV$1)</f>
        <v/>
      </c>
      <c r="EW251" s="71" t="str">
        <f t="shared" ref="EW251" si="4442">IF(BQ251="","","|n"&amp;EW$2&amp;"+"&amp;BQ251&amp;EW$1)</f>
        <v/>
      </c>
      <c r="EX251" s="71" t="str">
        <f t="shared" ref="EX251" si="4443">IF(BR251="","","|n"&amp;EX$2&amp;"+"&amp;BR251&amp;EX$1)</f>
        <v/>
      </c>
      <c r="EY251" s="71" t="str">
        <f t="shared" ref="EY251" si="4444">IF(BS251="","","|n"&amp;EY$2&amp;"+"&amp;BS251&amp;EY$1)</f>
        <v/>
      </c>
      <c r="EZ251" s="71" t="str">
        <f t="shared" ref="EZ251" si="4445">IF(BT251="","","|n"&amp;EZ$2&amp;"+"&amp;BT251&amp;EZ$1)</f>
        <v/>
      </c>
      <c r="FA251" s="71" t="str">
        <f t="shared" ref="FA251" si="4446">IF(BU251="","","|n"&amp;FA$2&amp;"+"&amp;BU251&amp;FA$1)</f>
        <v/>
      </c>
      <c r="FB251" s="71" t="str">
        <f t="shared" ref="FB251" si="4447">IF(BV251="","","|n"&amp;FB$2&amp;"+"&amp;BV251&amp;FB$1)</f>
        <v/>
      </c>
      <c r="FC251" s="71" t="str">
        <f t="shared" ref="FC251" si="4448">IF(BW251="","","|n"&amp;FC$2&amp;"+"&amp;BW251&amp;FC$1)</f>
        <v/>
      </c>
      <c r="FD251" s="71" t="str">
        <f t="shared" ref="FD251" si="4449">IF(BX251="","","|n"&amp;FD$2&amp;"+"&amp;BX251&amp;FD$1)</f>
        <v/>
      </c>
      <c r="FE251" s="71" t="str">
        <f t="shared" ref="FE251" si="4450">IF(BY251="","","|n"&amp;FE$2&amp;"+"&amp;BY251&amp;FE$1)</f>
        <v/>
      </c>
      <c r="FF251" s="71" t="str">
        <f t="shared" ref="FF251" si="4451">IF(BZ251="","","|n"&amp;FF$2&amp;"+"&amp;BZ251&amp;FF$1)</f>
        <v/>
      </c>
      <c r="FG251" s="71" t="str">
        <f t="shared" ref="FG251" si="4452">IF(CA251="","","|n"&amp;FG$2&amp;"+"&amp;CA251&amp;FG$1)</f>
        <v/>
      </c>
      <c r="FH251" s="71" t="str">
        <f t="shared" ref="FH251" si="4453">IF(CB251="","","|n"&amp;FH$2&amp;"+"&amp;CB251&amp;FH$1)</f>
        <v/>
      </c>
      <c r="FI251" s="71" t="str">
        <f t="shared" ref="FI251" si="4454">IF(CC251="","","|n"&amp;FI$2&amp;"+"&amp;CC251&amp;FI$1)</f>
        <v/>
      </c>
      <c r="FJ251" s="71" t="str">
        <f t="shared" ref="FJ251" si="4455">IF(CD251="","","|n"&amp;FJ$2&amp;"+"&amp;CD251&amp;FJ$1)</f>
        <v/>
      </c>
      <c r="FK251" s="71" t="str">
        <f t="shared" ref="FK251" si="4456">IF(CE251="","","|n"&amp;FK$2&amp;"+"&amp;CE251&amp;FK$1)</f>
        <v/>
      </c>
      <c r="FL251" s="71" t="str">
        <f t="shared" ref="FL251" si="4457">IF(CF251="","","|n"&amp;FL$2&amp;"+"&amp;CF251&amp;FL$1)</f>
        <v/>
      </c>
      <c r="FM251" s="71" t="str">
        <f t="shared" ref="FM251" si="4458">IF(CG251="","","|n"&amp;FM$2&amp;"+"&amp;CG251&amp;FM$1)</f>
        <v/>
      </c>
      <c r="FN251" s="71" t="str">
        <f t="shared" ref="FN251" si="4459">IF(CH251="","","|n"&amp;FN$2&amp;"+"&amp;CH251&amp;FN$1)</f>
        <v/>
      </c>
      <c r="FO251" s="71" t="str">
        <f t="shared" ref="FO251" si="4460">IF(CI251="","","|n"&amp;FO$2&amp;"+"&amp;CI251&amp;FO$1)</f>
        <v/>
      </c>
      <c r="FP251" s="71" t="str">
        <f t="shared" ref="FP251" si="4461">IF(CJ251="","","|n"&amp;FP$2&amp;"+"&amp;CJ251&amp;FP$1)</f>
        <v/>
      </c>
      <c r="FQ251" s="71" t="str">
        <f t="shared" ref="FQ251" si="4462">IF(CK251="","","|n"&amp;FQ$2&amp;"+"&amp;CK251&amp;FQ$1)</f>
        <v/>
      </c>
      <c r="FR251" s="71" t="str">
        <f t="shared" ref="FR251" si="4463">IF(CL251="","","|n"&amp;FR$2&amp;"+"&amp;CL251&amp;FR$1)</f>
        <v/>
      </c>
      <c r="FS251" s="71" t="str">
        <f t="shared" ref="FS251" si="4464">IF(CM251="","","|n"&amp;FS$2&amp;"+"&amp;CM251&amp;FS$1)</f>
        <v/>
      </c>
    </row>
    <row r="252" spans="1:175" ht="16.5">
      <c r="A252" s="79"/>
      <c r="B252" s="101" t="s">
        <v>1626</v>
      </c>
      <c r="C252" s="187" t="s">
        <v>1627</v>
      </c>
      <c r="T252" s="187" t="s">
        <v>1628</v>
      </c>
      <c r="U252" s="85" t="str">
        <f t="shared" ref="U252:U258" si="4465">"ReplaceableTextures\\CommandButtons\\BTN"&amp;B252&amp;".blp"</f>
        <v>ReplaceableTextures\\CommandButtons\\BTNIZ71.blp</v>
      </c>
      <c r="CN252" s="70" t="str">
        <f t="shared" si="4305"/>
        <v>InitUnitState('IZ71',,,,,,,,,,)</v>
      </c>
      <c r="CO252" s="70" t="str">
        <f t="shared" si="4306"/>
        <v>InitUnitNormal('IZ71',,,,,,,,,,)</v>
      </c>
      <c r="CP252" s="70" t="str">
        <f t="shared" si="4307"/>
        <v>InitUnitMagic('IZ71',,,,,,,,,,)</v>
      </c>
      <c r="CQ252" s="70" t="str">
        <f t="shared" si="4308"/>
        <v>InitUnitAdd('IZ71',,,,,,,,,,)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259&amp;CR$1&amp;")"</f>
        <v>InitEquipData('IZ71',,"",,,,,'','','','','','',"ReplaceableTextures\\CommandButtons\\BTNBandit.blp")</v>
      </c>
      <c r="CU252" s="95" t="str">
        <f t="shared" si="4309"/>
        <v>|n</v>
      </c>
      <c r="CV252" s="61" t="str">
        <f t="shared" si="4310"/>
        <v>点击挑战该BOSS，击杀后可获得对应奖励。</v>
      </c>
      <c r="CW252" s="60"/>
      <c r="CX252" s="60"/>
      <c r="CY252" s="60"/>
      <c r="CZ252" s="60"/>
      <c r="DA252" s="60"/>
      <c r="DB252" s="71" t="str">
        <f t="shared" si="4387"/>
        <v/>
      </c>
      <c r="DC252" s="71" t="str">
        <f t="shared" si="4387"/>
        <v/>
      </c>
      <c r="DD252" s="71" t="str">
        <f t="shared" si="4387"/>
        <v/>
      </c>
      <c r="DE252" s="71" t="str">
        <f t="shared" si="4387"/>
        <v/>
      </c>
      <c r="DF252" s="71" t="str">
        <f t="shared" si="4387"/>
        <v/>
      </c>
      <c r="DG252" s="71" t="str">
        <f t="shared" si="4387"/>
        <v/>
      </c>
      <c r="DH252" s="71" t="str">
        <f t="shared" si="4387"/>
        <v/>
      </c>
      <c r="DI252" s="71" t="str">
        <f t="shared" si="4387"/>
        <v/>
      </c>
      <c r="DJ252" s="71" t="str">
        <f t="shared" si="4387"/>
        <v/>
      </c>
      <c r="DK252" s="71" t="str">
        <f t="shared" si="4387"/>
        <v/>
      </c>
      <c r="DL252" s="71" t="str">
        <f t="shared" si="4387"/>
        <v/>
      </c>
      <c r="DM252" s="71" t="str">
        <f t="shared" si="4387"/>
        <v/>
      </c>
      <c r="DN252" s="71" t="str">
        <f t="shared" si="4387"/>
        <v/>
      </c>
      <c r="DO252" s="71" t="str">
        <f t="shared" si="4387"/>
        <v/>
      </c>
      <c r="DP252" s="71" t="str">
        <f t="shared" si="4387"/>
        <v/>
      </c>
      <c r="DQ252" s="71" t="str">
        <f t="shared" si="4387"/>
        <v/>
      </c>
      <c r="DR252" s="71" t="str">
        <f t="shared" si="4387"/>
        <v/>
      </c>
      <c r="DS252" s="71" t="str">
        <f t="shared" si="4387"/>
        <v/>
      </c>
      <c r="DT252" s="71" t="str">
        <f t="shared" si="4387"/>
        <v/>
      </c>
      <c r="DU252" s="71" t="str">
        <f t="shared" si="4387"/>
        <v/>
      </c>
      <c r="DV252" s="71" t="str">
        <f t="shared" si="4387"/>
        <v/>
      </c>
      <c r="DW252" s="71" t="str">
        <f t="shared" si="4387"/>
        <v/>
      </c>
      <c r="DX252" s="71" t="str">
        <f t="shared" si="4387"/>
        <v/>
      </c>
      <c r="DY252" s="71" t="str">
        <f t="shared" si="4387"/>
        <v/>
      </c>
      <c r="DZ252" s="71" t="str">
        <f t="shared" si="4387"/>
        <v/>
      </c>
      <c r="EA252" s="71" t="str">
        <f t="shared" si="4387"/>
        <v/>
      </c>
      <c r="EB252" s="71" t="str">
        <f t="shared" si="4387"/>
        <v/>
      </c>
      <c r="EC252" s="71" t="str">
        <f t="shared" si="4387"/>
        <v/>
      </c>
      <c r="ED252" s="71" t="str">
        <f t="shared" si="4387"/>
        <v/>
      </c>
      <c r="EE252" s="71" t="str">
        <f t="shared" si="4387"/>
        <v/>
      </c>
      <c r="EF252" s="71" t="str">
        <f t="shared" si="4387"/>
        <v/>
      </c>
      <c r="EG252" s="71" t="str">
        <f t="shared" si="4387"/>
        <v/>
      </c>
      <c r="EH252" s="71" t="str">
        <f t="shared" si="4387"/>
        <v/>
      </c>
      <c r="EI252" s="71" t="str">
        <f t="shared" si="4387"/>
        <v/>
      </c>
      <c r="EJ252" s="71" t="str">
        <f t="shared" si="4387"/>
        <v/>
      </c>
      <c r="EK252" s="71" t="str">
        <f t="shared" si="4387"/>
        <v/>
      </c>
      <c r="EL252" s="71" t="str">
        <f t="shared" si="4387"/>
        <v/>
      </c>
      <c r="EM252" s="71" t="str">
        <f t="shared" si="4387"/>
        <v/>
      </c>
      <c r="EN252" s="71" t="str">
        <f t="shared" si="4387"/>
        <v/>
      </c>
      <c r="EO252" s="71" t="str">
        <f t="shared" si="4387"/>
        <v/>
      </c>
      <c r="EP252" s="71" t="str">
        <f t="shared" si="4387"/>
        <v/>
      </c>
      <c r="EQ252" s="71" t="str">
        <f t="shared" si="4387"/>
        <v/>
      </c>
      <c r="ER252" s="71" t="str">
        <f t="shared" si="4387"/>
        <v/>
      </c>
      <c r="ES252" s="71" t="str">
        <f t="shared" si="4387"/>
        <v/>
      </c>
      <c r="ET252" s="71" t="str">
        <f t="shared" si="4387"/>
        <v/>
      </c>
      <c r="EU252" s="71" t="str">
        <f t="shared" si="4387"/>
        <v/>
      </c>
      <c r="EV252" s="71" t="str">
        <f t="shared" si="4387"/>
        <v/>
      </c>
      <c r="EW252" s="71" t="str">
        <f t="shared" si="4387"/>
        <v/>
      </c>
      <c r="EX252" s="71" t="str">
        <f t="shared" si="4387"/>
        <v/>
      </c>
      <c r="EY252" s="71" t="str">
        <f t="shared" si="4387"/>
        <v/>
      </c>
      <c r="EZ252" s="71" t="str">
        <f t="shared" si="4387"/>
        <v/>
      </c>
      <c r="FA252" s="71" t="str">
        <f t="shared" si="4387"/>
        <v/>
      </c>
      <c r="FB252" s="71" t="str">
        <f t="shared" si="4387"/>
        <v/>
      </c>
      <c r="FC252" s="71" t="str">
        <f t="shared" si="4387"/>
        <v/>
      </c>
      <c r="FD252" s="71" t="str">
        <f t="shared" si="4387"/>
        <v/>
      </c>
      <c r="FE252" s="71" t="str">
        <f t="shared" si="4387"/>
        <v/>
      </c>
      <c r="FF252" s="71" t="str">
        <f t="shared" si="4387"/>
        <v/>
      </c>
      <c r="FG252" s="71" t="str">
        <f t="shared" si="4387"/>
        <v/>
      </c>
      <c r="FH252" s="71" t="str">
        <f t="shared" si="4387"/>
        <v/>
      </c>
      <c r="FI252" s="71" t="str">
        <f t="shared" si="4387"/>
        <v/>
      </c>
      <c r="FJ252" s="71" t="str">
        <f t="shared" si="4387"/>
        <v/>
      </c>
      <c r="FK252" s="71" t="str">
        <f t="shared" si="4387"/>
        <v/>
      </c>
      <c r="FL252" s="71" t="str">
        <f t="shared" si="4387"/>
        <v/>
      </c>
      <c r="FM252" s="71" t="str">
        <f t="shared" si="4387"/>
        <v/>
      </c>
      <c r="FN252" s="71" t="str">
        <f t="shared" si="4388"/>
        <v/>
      </c>
      <c r="FO252" s="71" t="str">
        <f t="shared" si="4388"/>
        <v/>
      </c>
      <c r="FP252" s="71" t="str">
        <f t="shared" si="4388"/>
        <v/>
      </c>
      <c r="FQ252" s="71" t="str">
        <f t="shared" si="4388"/>
        <v/>
      </c>
      <c r="FR252" s="71" t="str">
        <f t="shared" si="4388"/>
        <v/>
      </c>
      <c r="FS252" s="71" t="str">
        <f t="shared" si="4388"/>
        <v/>
      </c>
    </row>
    <row r="253" spans="1:175" ht="16.5">
      <c r="A253" s="79"/>
      <c r="B253" s="101" t="s">
        <v>1629</v>
      </c>
      <c r="C253" s="187" t="s">
        <v>1630</v>
      </c>
      <c r="T253" s="187" t="s">
        <v>1719</v>
      </c>
      <c r="U253" s="85" t="str">
        <f t="shared" si="4465"/>
        <v>ReplaceableTextures\\CommandButtons\\BTNIZ72.blp</v>
      </c>
      <c r="CN253" s="70" t="str">
        <f t="shared" ref="CN253" si="4466">"InitUnitState('"&amp;B253&amp;"',"&amp;V253&amp;","&amp;W253&amp;","&amp;X253&amp;","&amp;Y253&amp;","&amp;Z253&amp;","&amp;AA253&amp;","&amp;AB253&amp;","&amp;AC253&amp;","&amp;AD253&amp;","&amp;AE253&amp;")"</f>
        <v>InitUnitState('IZ72',,,,,,,,,,)</v>
      </c>
      <c r="CO253" s="70" t="str">
        <f t="shared" ref="CO253" si="4467">"InitUnitNormal('"&amp;B253&amp;"',"&amp;AF253&amp;","&amp;AG253&amp;","&amp;AH253&amp;","&amp;AI253&amp;","&amp;AJ253&amp;","&amp;AK253&amp;","&amp;AL253&amp;","&amp;AM253&amp;","&amp;AN253&amp;","&amp;AO253&amp;")"</f>
        <v>InitUnitNormal('IZ72',,,,,,,,,,)</v>
      </c>
      <c r="CP253" s="70" t="str">
        <f t="shared" ref="CP253" si="4468">"InitUnitMagic('"&amp;B253&amp;"',"&amp;AP253&amp;","&amp;AQ253&amp;","&amp;AR253&amp;","&amp;AS253&amp;","&amp;AT253&amp;","&amp;AU253&amp;","&amp;AV253&amp;","&amp;AW253&amp;","&amp;BI253&amp;","&amp;BJ253&amp;")"</f>
        <v>InitUnitMagic('IZ72',,,,,,,,,,)</v>
      </c>
      <c r="CQ253" s="70" t="str">
        <f t="shared" ref="CQ253" si="4469">"InitUnitAdd('"&amp;B253&amp;"',"&amp;BK253&amp;","&amp;BL253&amp;","&amp;BM253&amp;","&amp;BN253&amp;","&amp;BO253&amp;","&amp;BP253&amp;","&amp;BQ253&amp;","&amp;BR253&amp;","&amp;BS253&amp;","&amp;BT253&amp;")"</f>
        <v>InitUnitAdd('IZ72',,,,,,,,,,)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260&amp;CR$1&amp;")"</f>
        <v>InitEquipData('IZ72',,"",,,,,'','','','','','',"ReplaceableTextures\\CommandButtons\\BTNHornOfFog.blp")</v>
      </c>
      <c r="CU253" s="95" t="str">
        <f t="shared" ref="CU253" si="4470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" si="4471">T253</f>
        <v>点击消耗|cffffcc008|r玄铁刷新奖励</v>
      </c>
      <c r="CW253" s="60"/>
      <c r="CX253" s="60"/>
      <c r="CY253" s="60"/>
      <c r="CZ253" s="60"/>
      <c r="DA253" s="60"/>
      <c r="DB253" s="71" t="str">
        <f t="shared" ref="DB253" si="4472">IF(V253="","","|n"&amp;DB$2&amp;"+"&amp;V253&amp;DB$1)</f>
        <v/>
      </c>
      <c r="DC253" s="71" t="str">
        <f t="shared" ref="DC253" si="4473">IF(W253="","","|n"&amp;DC$2&amp;"+"&amp;W253&amp;DC$1)</f>
        <v/>
      </c>
      <c r="DD253" s="71" t="str">
        <f t="shared" ref="DD253" si="4474">IF(X253="","","|n"&amp;DD$2&amp;"+"&amp;X253&amp;DD$1)</f>
        <v/>
      </c>
      <c r="DE253" s="71" t="str">
        <f t="shared" ref="DE253" si="4475">IF(Y253="","","|n"&amp;DE$2&amp;"+"&amp;Y253&amp;DE$1)</f>
        <v/>
      </c>
      <c r="DF253" s="71" t="str">
        <f t="shared" ref="DF253" si="4476">IF(Z253="","","|n"&amp;DF$2&amp;"+"&amp;Z253&amp;DF$1)</f>
        <v/>
      </c>
      <c r="DG253" s="71" t="str">
        <f t="shared" ref="DG253" si="4477">IF(AA253="","","|n"&amp;DG$2&amp;"+"&amp;AA253&amp;DG$1)</f>
        <v/>
      </c>
      <c r="DH253" s="71" t="str">
        <f t="shared" ref="DH253" si="4478">IF(AB253="","","|n"&amp;DH$2&amp;"+"&amp;AB253&amp;DH$1)</f>
        <v/>
      </c>
      <c r="DI253" s="71" t="str">
        <f t="shared" ref="DI253" si="4479">IF(AC253="","","|n"&amp;DI$2&amp;"+"&amp;AC253&amp;DI$1)</f>
        <v/>
      </c>
      <c r="DJ253" s="71" t="str">
        <f t="shared" ref="DJ253" si="4480">IF(AD253="","","|n"&amp;DJ$2&amp;"+"&amp;AD253&amp;DJ$1)</f>
        <v/>
      </c>
      <c r="DK253" s="71" t="str">
        <f t="shared" ref="DK253" si="4481">IF(AE253="","","|n"&amp;DK$2&amp;"+"&amp;AE253&amp;DK$1)</f>
        <v/>
      </c>
      <c r="DL253" s="71" t="str">
        <f t="shared" ref="DL253" si="4482">IF(AF253="","","|n"&amp;DL$2&amp;"+"&amp;AF253&amp;DL$1)</f>
        <v/>
      </c>
      <c r="DM253" s="71" t="str">
        <f t="shared" ref="DM253" si="4483">IF(AG253="","","|n"&amp;DM$2&amp;"+"&amp;AG253&amp;DM$1)</f>
        <v/>
      </c>
      <c r="DN253" s="71" t="str">
        <f t="shared" ref="DN253" si="4484">IF(AH253="","","|n"&amp;DN$2&amp;"+"&amp;AH253&amp;DN$1)</f>
        <v/>
      </c>
      <c r="DO253" s="71" t="str">
        <f t="shared" ref="DO253" si="4485">IF(AI253="","","|n"&amp;DO$2&amp;"+"&amp;AI253&amp;DO$1)</f>
        <v/>
      </c>
      <c r="DP253" s="71" t="str">
        <f t="shared" ref="DP253" si="4486">IF(AJ253="","","|n"&amp;DP$2&amp;"+"&amp;AJ253&amp;DP$1)</f>
        <v/>
      </c>
      <c r="DQ253" s="71" t="str">
        <f t="shared" ref="DQ253" si="4487">IF(AK253="","","|n"&amp;DQ$2&amp;"+"&amp;AK253&amp;DQ$1)</f>
        <v/>
      </c>
      <c r="DR253" s="71" t="str">
        <f t="shared" ref="DR253" si="4488">IF(AL253="","","|n"&amp;DR$2&amp;"+"&amp;AL253&amp;DR$1)</f>
        <v/>
      </c>
      <c r="DS253" s="71" t="str">
        <f t="shared" ref="DS253" si="4489">IF(AM253="","","|n"&amp;DS$2&amp;"+"&amp;AM253&amp;DS$1)</f>
        <v/>
      </c>
      <c r="DT253" s="71" t="str">
        <f t="shared" ref="DT253" si="4490">IF(AN253="","","|n"&amp;DT$2&amp;"+"&amp;AN253&amp;DT$1)</f>
        <v/>
      </c>
      <c r="DU253" s="71" t="str">
        <f t="shared" ref="DU253" si="4491">IF(AO253="","","|n"&amp;DU$2&amp;"+"&amp;AO253&amp;DU$1)</f>
        <v/>
      </c>
      <c r="DV253" s="71" t="str">
        <f t="shared" ref="DV253" si="4492">IF(AP253="","","|n"&amp;DV$2&amp;"+"&amp;AP253&amp;DV$1)</f>
        <v/>
      </c>
      <c r="DW253" s="71" t="str">
        <f t="shared" ref="DW253" si="4493">IF(AQ253="","","|n"&amp;DW$2&amp;"+"&amp;AQ253&amp;DW$1)</f>
        <v/>
      </c>
      <c r="DX253" s="71" t="str">
        <f t="shared" ref="DX253" si="4494">IF(AR253="","","|n"&amp;DX$2&amp;"+"&amp;AR253&amp;DX$1)</f>
        <v/>
      </c>
      <c r="DY253" s="71" t="str">
        <f t="shared" ref="DY253" si="4495">IF(AS253="","","|n"&amp;DY$2&amp;"+"&amp;AS253&amp;DY$1)</f>
        <v/>
      </c>
      <c r="DZ253" s="71" t="str">
        <f t="shared" ref="DZ253" si="4496">IF(AT253="","","|n"&amp;DZ$2&amp;"+"&amp;AT253&amp;DZ$1)</f>
        <v/>
      </c>
      <c r="EA253" s="71" t="str">
        <f t="shared" ref="EA253" si="4497">IF(AU253="","","|n"&amp;EA$2&amp;"+"&amp;AU253&amp;EA$1)</f>
        <v/>
      </c>
      <c r="EB253" s="71" t="str">
        <f t="shared" ref="EB253" si="4498">IF(AV253="","","|n"&amp;EB$2&amp;"+"&amp;AV253&amp;EB$1)</f>
        <v/>
      </c>
      <c r="EC253" s="71" t="str">
        <f t="shared" ref="EC253" si="4499">IF(AW253="","","|n"&amp;EC$2&amp;"+"&amp;AW253&amp;EC$1)</f>
        <v/>
      </c>
      <c r="ED253" s="71" t="str">
        <f t="shared" ref="ED253" si="4500">IF(AX253="","","|n"&amp;ED$2&amp;"+"&amp;AX253&amp;ED$1)</f>
        <v/>
      </c>
      <c r="EE253" s="71" t="str">
        <f t="shared" ref="EE253" si="4501">IF(AY253="","","|n"&amp;EE$2&amp;"+"&amp;AY253&amp;EE$1)</f>
        <v/>
      </c>
      <c r="EF253" s="71" t="str">
        <f t="shared" ref="EF253" si="4502">IF(AZ253="","","|n"&amp;EF$2&amp;"+"&amp;AZ253&amp;EF$1)</f>
        <v/>
      </c>
      <c r="EG253" s="71" t="str">
        <f t="shared" ref="EG253" si="4503">IF(BA253="","","|n"&amp;EG$2&amp;"+"&amp;BA253&amp;EG$1)</f>
        <v/>
      </c>
      <c r="EH253" s="71" t="str">
        <f t="shared" ref="EH253" si="4504">IF(BB253="","","|n"&amp;EH$2&amp;"+"&amp;BB253&amp;EH$1)</f>
        <v/>
      </c>
      <c r="EI253" s="71" t="str">
        <f t="shared" ref="EI253" si="4505">IF(BC253="","","|n"&amp;EI$2&amp;"+"&amp;BC253&amp;EI$1)</f>
        <v/>
      </c>
      <c r="EJ253" s="71" t="str">
        <f t="shared" ref="EJ253" si="4506">IF(BD253="","","|n"&amp;EJ$2&amp;"+"&amp;BD253&amp;EJ$1)</f>
        <v/>
      </c>
      <c r="EK253" s="71" t="str">
        <f t="shared" ref="EK253" si="4507">IF(BE253="","","|n"&amp;EK$2&amp;"+"&amp;BE253&amp;EK$1)</f>
        <v/>
      </c>
      <c r="EL253" s="71" t="str">
        <f t="shared" ref="EL253" si="4508">IF(BF253="","","|n"&amp;EL$2&amp;"+"&amp;BF253&amp;EL$1)</f>
        <v/>
      </c>
      <c r="EM253" s="71" t="str">
        <f t="shared" ref="EM253" si="4509">IF(BG253="","","|n"&amp;EM$2&amp;"+"&amp;BG253&amp;EM$1)</f>
        <v/>
      </c>
      <c r="EN253" s="71" t="str">
        <f t="shared" ref="EN253" si="4510">IF(BH253="","","|n"&amp;EN$2&amp;"+"&amp;BH253&amp;EN$1)</f>
        <v/>
      </c>
      <c r="EO253" s="71" t="str">
        <f t="shared" ref="EO253" si="4511">IF(BI253="","","|n"&amp;EO$2&amp;"+"&amp;BI253&amp;EO$1)</f>
        <v/>
      </c>
      <c r="EP253" s="71" t="str">
        <f t="shared" ref="EP253" si="4512">IF(BJ253="","","|n"&amp;EP$2&amp;"+"&amp;BJ253&amp;EP$1)</f>
        <v/>
      </c>
      <c r="EQ253" s="71" t="str">
        <f t="shared" ref="EQ253" si="4513">IF(BK253="","","|n"&amp;EQ$2&amp;"+"&amp;BK253&amp;EQ$1)</f>
        <v/>
      </c>
      <c r="ER253" s="71" t="str">
        <f t="shared" ref="ER253" si="4514">IF(BL253="","","|n"&amp;ER$2&amp;"+"&amp;BL253&amp;ER$1)</f>
        <v/>
      </c>
      <c r="ES253" s="71" t="str">
        <f t="shared" ref="ES253" si="4515">IF(BM253="","","|n"&amp;ES$2&amp;"+"&amp;BM253&amp;ES$1)</f>
        <v/>
      </c>
      <c r="ET253" s="71" t="str">
        <f t="shared" ref="ET253" si="4516">IF(BN253="","","|n"&amp;ET$2&amp;"+"&amp;BN253&amp;ET$1)</f>
        <v/>
      </c>
      <c r="EU253" s="71" t="str">
        <f t="shared" ref="EU253" si="4517">IF(BO253="","","|n"&amp;EU$2&amp;"+"&amp;BO253&amp;EU$1)</f>
        <v/>
      </c>
      <c r="EV253" s="71" t="str">
        <f t="shared" ref="EV253" si="4518">IF(BP253="","","|n"&amp;EV$2&amp;"+"&amp;BP253&amp;EV$1)</f>
        <v/>
      </c>
      <c r="EW253" s="71" t="str">
        <f t="shared" ref="EW253" si="4519">IF(BQ253="","","|n"&amp;EW$2&amp;"+"&amp;BQ253&amp;EW$1)</f>
        <v/>
      </c>
      <c r="EX253" s="71" t="str">
        <f t="shared" ref="EX253" si="4520">IF(BR253="","","|n"&amp;EX$2&amp;"+"&amp;BR253&amp;EX$1)</f>
        <v/>
      </c>
      <c r="EY253" s="71" t="str">
        <f t="shared" ref="EY253" si="4521">IF(BS253="","","|n"&amp;EY$2&amp;"+"&amp;BS253&amp;EY$1)</f>
        <v/>
      </c>
      <c r="EZ253" s="71" t="str">
        <f t="shared" ref="EZ253" si="4522">IF(BT253="","","|n"&amp;EZ$2&amp;"+"&amp;BT253&amp;EZ$1)</f>
        <v/>
      </c>
      <c r="FA253" s="71" t="str">
        <f t="shared" ref="FA253" si="4523">IF(BU253="","","|n"&amp;FA$2&amp;"+"&amp;BU253&amp;FA$1)</f>
        <v/>
      </c>
      <c r="FB253" s="71" t="str">
        <f t="shared" ref="FB253" si="4524">IF(BV253="","","|n"&amp;FB$2&amp;"+"&amp;BV253&amp;FB$1)</f>
        <v/>
      </c>
      <c r="FC253" s="71" t="str">
        <f t="shared" ref="FC253" si="4525">IF(BW253="","","|n"&amp;FC$2&amp;"+"&amp;BW253&amp;FC$1)</f>
        <v/>
      </c>
      <c r="FD253" s="71" t="str">
        <f t="shared" ref="FD253" si="4526">IF(BX253="","","|n"&amp;FD$2&amp;"+"&amp;BX253&amp;FD$1)</f>
        <v/>
      </c>
      <c r="FE253" s="71" t="str">
        <f t="shared" ref="FE253" si="4527">IF(BY253="","","|n"&amp;FE$2&amp;"+"&amp;BY253&amp;FE$1)</f>
        <v/>
      </c>
      <c r="FF253" s="71" t="str">
        <f t="shared" ref="FF253" si="4528">IF(BZ253="","","|n"&amp;FF$2&amp;"+"&amp;BZ253&amp;FF$1)</f>
        <v/>
      </c>
      <c r="FG253" s="71" t="str">
        <f t="shared" ref="FG253" si="4529">IF(CA253="","","|n"&amp;FG$2&amp;"+"&amp;CA253&amp;FG$1)</f>
        <v/>
      </c>
      <c r="FH253" s="71" t="str">
        <f t="shared" ref="FH253" si="4530">IF(CB253="","","|n"&amp;FH$2&amp;"+"&amp;CB253&amp;FH$1)</f>
        <v/>
      </c>
      <c r="FI253" s="71" t="str">
        <f t="shared" ref="FI253" si="4531">IF(CC253="","","|n"&amp;FI$2&amp;"+"&amp;CC253&amp;FI$1)</f>
        <v/>
      </c>
      <c r="FJ253" s="71" t="str">
        <f t="shared" ref="FJ253" si="4532">IF(CD253="","","|n"&amp;FJ$2&amp;"+"&amp;CD253&amp;FJ$1)</f>
        <v/>
      </c>
      <c r="FK253" s="71" t="str">
        <f t="shared" ref="FK253" si="4533">IF(CE253="","","|n"&amp;FK$2&amp;"+"&amp;CE253&amp;FK$1)</f>
        <v/>
      </c>
      <c r="FL253" s="71" t="str">
        <f t="shared" ref="FL253" si="4534">IF(CF253="","","|n"&amp;FL$2&amp;"+"&amp;CF253&amp;FL$1)</f>
        <v/>
      </c>
      <c r="FM253" s="71" t="str">
        <f t="shared" ref="FM253" si="4535">IF(CG253="","","|n"&amp;FM$2&amp;"+"&amp;CG253&amp;FM$1)</f>
        <v/>
      </c>
      <c r="FN253" s="71" t="str">
        <f t="shared" ref="FN253" si="4536">IF(CH253="","","|n"&amp;FN$2&amp;"+"&amp;CH253&amp;FN$1)</f>
        <v/>
      </c>
      <c r="FO253" s="71" t="str">
        <f t="shared" ref="FO253" si="4537">IF(CI253="","","|n"&amp;FO$2&amp;"+"&amp;CI253&amp;FO$1)</f>
        <v/>
      </c>
      <c r="FP253" s="71" t="str">
        <f t="shared" ref="FP253" si="4538">IF(CJ253="","","|n"&amp;FP$2&amp;"+"&amp;CJ253&amp;FP$1)</f>
        <v/>
      </c>
      <c r="FQ253" s="71" t="str">
        <f t="shared" ref="FQ253" si="4539">IF(CK253="","","|n"&amp;FQ$2&amp;"+"&amp;CK253&amp;FQ$1)</f>
        <v/>
      </c>
      <c r="FR253" s="71" t="str">
        <f t="shared" ref="FR253" si="4540">IF(CL253="","","|n"&amp;FR$2&amp;"+"&amp;CL253&amp;FR$1)</f>
        <v/>
      </c>
      <c r="FS253" s="71" t="str">
        <f t="shared" ref="FS253" si="4541">IF(CM253="","","|n"&amp;FS$2&amp;"+"&amp;CM253&amp;FS$1)</f>
        <v/>
      </c>
    </row>
    <row r="254" spans="1:175" ht="16.5">
      <c r="A254" s="79"/>
      <c r="B254" s="101" t="s">
        <v>1718</v>
      </c>
      <c r="C254" s="187" t="s">
        <v>1630</v>
      </c>
      <c r="T254" s="187" t="s">
        <v>1720</v>
      </c>
      <c r="U254" s="85" t="str">
        <f t="shared" ref="U254" si="4542">"ReplaceableTextures\\CommandButtons\\BTN"&amp;B254&amp;".blp"</f>
        <v>ReplaceableTextures\\CommandButtons\\BTNIZ73.blp</v>
      </c>
      <c r="CN254" s="70" t="str">
        <f t="shared" ref="CN254:CN258" si="4543">"InitUnitState('"&amp;B254&amp;"',"&amp;V254&amp;","&amp;W254&amp;","&amp;X254&amp;","&amp;Y254&amp;","&amp;Z254&amp;","&amp;AA254&amp;","&amp;AB254&amp;","&amp;AC254&amp;","&amp;AD254&amp;","&amp;AE254&amp;")"</f>
        <v>InitUnitState('IZ73',,,,,,,,,,)</v>
      </c>
      <c r="CO254" s="70" t="str">
        <f t="shared" ref="CO254:CO258" si="4544">"InitUnitNormal('"&amp;B254&amp;"',"&amp;AF254&amp;","&amp;AG254&amp;","&amp;AH254&amp;","&amp;AI254&amp;","&amp;AJ254&amp;","&amp;AK254&amp;","&amp;AL254&amp;","&amp;AM254&amp;","&amp;AN254&amp;","&amp;AO254&amp;")"</f>
        <v>InitUnitNormal('IZ73',,,,,,,,,,)</v>
      </c>
      <c r="CP254" s="70" t="str">
        <f t="shared" ref="CP254:CP258" si="4545">"InitUnitMagic('"&amp;B254&amp;"',"&amp;AP254&amp;","&amp;AQ254&amp;","&amp;AR254&amp;","&amp;AS254&amp;","&amp;AT254&amp;","&amp;AU254&amp;","&amp;AV254&amp;","&amp;AW254&amp;","&amp;BI254&amp;","&amp;BJ254&amp;")"</f>
        <v>InitUnitMagic('IZ73',,,,,,,,,,)</v>
      </c>
      <c r="CQ254" s="70" t="str">
        <f t="shared" ref="CQ254:CQ258" si="4546">"InitUnitAdd('"&amp;B254&amp;"',"&amp;BK254&amp;","&amp;BL254&amp;","&amp;BM254&amp;","&amp;BN254&amp;","&amp;BO254&amp;","&amp;BP254&amp;","&amp;BQ254&amp;","&amp;BR254&amp;","&amp;BS254&amp;","&amp;BT254&amp;")"</f>
        <v>InitUnitAdd('IZ73',,,,,,,,,,)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261&amp;CR$1&amp;")"</f>
        <v>InitEquipData('IZ73',,"",,,,,'','','','','','',"ReplaceableTextures\\CommandButtons\\BTNIZ01.blp")</v>
      </c>
      <c r="CU254" s="95" t="str">
        <f t="shared" ref="CU254:CU258" si="4547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V254" s="61" t="str">
        <f t="shared" ref="CV254:CV258" si="4548">T254</f>
        <v>点击消耗|cffffcc003|r钻石刷新奖励</v>
      </c>
      <c r="CW254" s="60"/>
      <c r="CX254" s="60"/>
      <c r="CY254" s="60"/>
      <c r="CZ254" s="60"/>
      <c r="DA254" s="60"/>
      <c r="DB254" s="71" t="str">
        <f t="shared" ref="DB254:DB258" si="4549">IF(V254="","","|n"&amp;DB$2&amp;"+"&amp;V254&amp;DB$1)</f>
        <v/>
      </c>
      <c r="DC254" s="71" t="str">
        <f t="shared" ref="DC254:DC258" si="4550">IF(W254="","","|n"&amp;DC$2&amp;"+"&amp;W254&amp;DC$1)</f>
        <v/>
      </c>
      <c r="DD254" s="71" t="str">
        <f t="shared" ref="DD254:DD258" si="4551">IF(X254="","","|n"&amp;DD$2&amp;"+"&amp;X254&amp;DD$1)</f>
        <v/>
      </c>
      <c r="DE254" s="71" t="str">
        <f t="shared" ref="DE254:DE258" si="4552">IF(Y254="","","|n"&amp;DE$2&amp;"+"&amp;Y254&amp;DE$1)</f>
        <v/>
      </c>
      <c r="DF254" s="71" t="str">
        <f t="shared" ref="DF254:DF258" si="4553">IF(Z254="","","|n"&amp;DF$2&amp;"+"&amp;Z254&amp;DF$1)</f>
        <v/>
      </c>
      <c r="DG254" s="71" t="str">
        <f t="shared" ref="DG254:DG258" si="4554">IF(AA254="","","|n"&amp;DG$2&amp;"+"&amp;AA254&amp;DG$1)</f>
        <v/>
      </c>
      <c r="DH254" s="71" t="str">
        <f t="shared" ref="DH254:DH258" si="4555">IF(AB254="","","|n"&amp;DH$2&amp;"+"&amp;AB254&amp;DH$1)</f>
        <v/>
      </c>
      <c r="DI254" s="71" t="str">
        <f t="shared" ref="DI254:DI258" si="4556">IF(AC254="","","|n"&amp;DI$2&amp;"+"&amp;AC254&amp;DI$1)</f>
        <v/>
      </c>
      <c r="DJ254" s="71" t="str">
        <f t="shared" ref="DJ254:DJ258" si="4557">IF(AD254="","","|n"&amp;DJ$2&amp;"+"&amp;AD254&amp;DJ$1)</f>
        <v/>
      </c>
      <c r="DK254" s="71" t="str">
        <f t="shared" ref="DK254:DK258" si="4558">IF(AE254="","","|n"&amp;DK$2&amp;"+"&amp;AE254&amp;DK$1)</f>
        <v/>
      </c>
      <c r="DL254" s="71" t="str">
        <f t="shared" ref="DL254:DL258" si="4559">IF(AF254="","","|n"&amp;DL$2&amp;"+"&amp;AF254&amp;DL$1)</f>
        <v/>
      </c>
      <c r="DM254" s="71" t="str">
        <f t="shared" ref="DM254:DM258" si="4560">IF(AG254="","","|n"&amp;DM$2&amp;"+"&amp;AG254&amp;DM$1)</f>
        <v/>
      </c>
      <c r="DN254" s="71" t="str">
        <f t="shared" ref="DN254:DN258" si="4561">IF(AH254="","","|n"&amp;DN$2&amp;"+"&amp;AH254&amp;DN$1)</f>
        <v/>
      </c>
      <c r="DO254" s="71" t="str">
        <f t="shared" ref="DO254:DO258" si="4562">IF(AI254="","","|n"&amp;DO$2&amp;"+"&amp;AI254&amp;DO$1)</f>
        <v/>
      </c>
      <c r="DP254" s="71" t="str">
        <f t="shared" ref="DP254:DP258" si="4563">IF(AJ254="","","|n"&amp;DP$2&amp;"+"&amp;AJ254&amp;DP$1)</f>
        <v/>
      </c>
      <c r="DQ254" s="71" t="str">
        <f t="shared" ref="DQ254:DQ258" si="4564">IF(AK254="","","|n"&amp;DQ$2&amp;"+"&amp;AK254&amp;DQ$1)</f>
        <v/>
      </c>
      <c r="DR254" s="71" t="str">
        <f t="shared" ref="DR254:DR258" si="4565">IF(AL254="","","|n"&amp;DR$2&amp;"+"&amp;AL254&amp;DR$1)</f>
        <v/>
      </c>
      <c r="DS254" s="71" t="str">
        <f t="shared" ref="DS254:DS258" si="4566">IF(AM254="","","|n"&amp;DS$2&amp;"+"&amp;AM254&amp;DS$1)</f>
        <v/>
      </c>
      <c r="DT254" s="71" t="str">
        <f t="shared" ref="DT254:DT258" si="4567">IF(AN254="","","|n"&amp;DT$2&amp;"+"&amp;AN254&amp;DT$1)</f>
        <v/>
      </c>
      <c r="DU254" s="71" t="str">
        <f t="shared" ref="DU254:DU258" si="4568">IF(AO254="","","|n"&amp;DU$2&amp;"+"&amp;AO254&amp;DU$1)</f>
        <v/>
      </c>
      <c r="DV254" s="71" t="str">
        <f t="shared" ref="DV254:DV258" si="4569">IF(AP254="","","|n"&amp;DV$2&amp;"+"&amp;AP254&amp;DV$1)</f>
        <v/>
      </c>
      <c r="DW254" s="71" t="str">
        <f t="shared" ref="DW254:DW258" si="4570">IF(AQ254="","","|n"&amp;DW$2&amp;"+"&amp;AQ254&amp;DW$1)</f>
        <v/>
      </c>
      <c r="DX254" s="71" t="str">
        <f t="shared" ref="DX254:DX258" si="4571">IF(AR254="","","|n"&amp;DX$2&amp;"+"&amp;AR254&amp;DX$1)</f>
        <v/>
      </c>
      <c r="DY254" s="71" t="str">
        <f t="shared" ref="DY254:DY258" si="4572">IF(AS254="","","|n"&amp;DY$2&amp;"+"&amp;AS254&amp;DY$1)</f>
        <v/>
      </c>
      <c r="DZ254" s="71" t="str">
        <f t="shared" ref="DZ254:DZ258" si="4573">IF(AT254="","","|n"&amp;DZ$2&amp;"+"&amp;AT254&amp;DZ$1)</f>
        <v/>
      </c>
      <c r="EA254" s="71" t="str">
        <f t="shared" ref="EA254:EA258" si="4574">IF(AU254="","","|n"&amp;EA$2&amp;"+"&amp;AU254&amp;EA$1)</f>
        <v/>
      </c>
      <c r="EB254" s="71" t="str">
        <f t="shared" ref="EB254:EB258" si="4575">IF(AV254="","","|n"&amp;EB$2&amp;"+"&amp;AV254&amp;EB$1)</f>
        <v/>
      </c>
      <c r="EC254" s="71" t="str">
        <f t="shared" ref="EC254:EC258" si="4576">IF(AW254="","","|n"&amp;EC$2&amp;"+"&amp;AW254&amp;EC$1)</f>
        <v/>
      </c>
      <c r="ED254" s="71" t="str">
        <f t="shared" ref="ED254:ED258" si="4577">IF(AX254="","","|n"&amp;ED$2&amp;"+"&amp;AX254&amp;ED$1)</f>
        <v/>
      </c>
      <c r="EE254" s="71" t="str">
        <f t="shared" ref="EE254:EE258" si="4578">IF(AY254="","","|n"&amp;EE$2&amp;"+"&amp;AY254&amp;EE$1)</f>
        <v/>
      </c>
      <c r="EF254" s="71" t="str">
        <f t="shared" ref="EF254:EF258" si="4579">IF(AZ254="","","|n"&amp;EF$2&amp;"+"&amp;AZ254&amp;EF$1)</f>
        <v/>
      </c>
      <c r="EG254" s="71" t="str">
        <f t="shared" ref="EG254:EG258" si="4580">IF(BA254="","","|n"&amp;EG$2&amp;"+"&amp;BA254&amp;EG$1)</f>
        <v/>
      </c>
      <c r="EH254" s="71" t="str">
        <f t="shared" ref="EH254:EH258" si="4581">IF(BB254="","","|n"&amp;EH$2&amp;"+"&amp;BB254&amp;EH$1)</f>
        <v/>
      </c>
      <c r="EI254" s="71" t="str">
        <f t="shared" ref="EI254:EI258" si="4582">IF(BC254="","","|n"&amp;EI$2&amp;"+"&amp;BC254&amp;EI$1)</f>
        <v/>
      </c>
      <c r="EJ254" s="71" t="str">
        <f t="shared" ref="EJ254:EJ258" si="4583">IF(BD254="","","|n"&amp;EJ$2&amp;"+"&amp;BD254&amp;EJ$1)</f>
        <v/>
      </c>
      <c r="EK254" s="71" t="str">
        <f t="shared" ref="EK254:EK258" si="4584">IF(BE254="","","|n"&amp;EK$2&amp;"+"&amp;BE254&amp;EK$1)</f>
        <v/>
      </c>
      <c r="EL254" s="71" t="str">
        <f t="shared" ref="EL254:EL258" si="4585">IF(BF254="","","|n"&amp;EL$2&amp;"+"&amp;BF254&amp;EL$1)</f>
        <v/>
      </c>
      <c r="EM254" s="71" t="str">
        <f t="shared" ref="EM254:EM258" si="4586">IF(BG254="","","|n"&amp;EM$2&amp;"+"&amp;BG254&amp;EM$1)</f>
        <v/>
      </c>
      <c r="EN254" s="71" t="str">
        <f t="shared" ref="EN254:EN258" si="4587">IF(BH254="","","|n"&amp;EN$2&amp;"+"&amp;BH254&amp;EN$1)</f>
        <v/>
      </c>
      <c r="EO254" s="71" t="str">
        <f t="shared" ref="EO254:EO258" si="4588">IF(BI254="","","|n"&amp;EO$2&amp;"+"&amp;BI254&amp;EO$1)</f>
        <v/>
      </c>
      <c r="EP254" s="71" t="str">
        <f t="shared" ref="EP254:EP258" si="4589">IF(BJ254="","","|n"&amp;EP$2&amp;"+"&amp;BJ254&amp;EP$1)</f>
        <v/>
      </c>
      <c r="EQ254" s="71" t="str">
        <f t="shared" ref="EQ254:EQ258" si="4590">IF(BK254="","","|n"&amp;EQ$2&amp;"+"&amp;BK254&amp;EQ$1)</f>
        <v/>
      </c>
      <c r="ER254" s="71" t="str">
        <f t="shared" ref="ER254:ER258" si="4591">IF(BL254="","","|n"&amp;ER$2&amp;"+"&amp;BL254&amp;ER$1)</f>
        <v/>
      </c>
      <c r="ES254" s="71" t="str">
        <f t="shared" ref="ES254:ES258" si="4592">IF(BM254="","","|n"&amp;ES$2&amp;"+"&amp;BM254&amp;ES$1)</f>
        <v/>
      </c>
      <c r="ET254" s="71" t="str">
        <f t="shared" ref="ET254:ET258" si="4593">IF(BN254="","","|n"&amp;ET$2&amp;"+"&amp;BN254&amp;ET$1)</f>
        <v/>
      </c>
      <c r="EU254" s="71" t="str">
        <f t="shared" ref="EU254:EU258" si="4594">IF(BO254="","","|n"&amp;EU$2&amp;"+"&amp;BO254&amp;EU$1)</f>
        <v/>
      </c>
      <c r="EV254" s="71" t="str">
        <f t="shared" ref="EV254:EV258" si="4595">IF(BP254="","","|n"&amp;EV$2&amp;"+"&amp;BP254&amp;EV$1)</f>
        <v/>
      </c>
      <c r="EW254" s="71" t="str">
        <f t="shared" ref="EW254:EW258" si="4596">IF(BQ254="","","|n"&amp;EW$2&amp;"+"&amp;BQ254&amp;EW$1)</f>
        <v/>
      </c>
      <c r="EX254" s="71" t="str">
        <f t="shared" ref="EX254:EX258" si="4597">IF(BR254="","","|n"&amp;EX$2&amp;"+"&amp;BR254&amp;EX$1)</f>
        <v/>
      </c>
      <c r="EY254" s="71" t="str">
        <f t="shared" ref="EY254:EY258" si="4598">IF(BS254="","","|n"&amp;EY$2&amp;"+"&amp;BS254&amp;EY$1)</f>
        <v/>
      </c>
      <c r="EZ254" s="71" t="str">
        <f t="shared" ref="EZ254:EZ258" si="4599">IF(BT254="","","|n"&amp;EZ$2&amp;"+"&amp;BT254&amp;EZ$1)</f>
        <v/>
      </c>
      <c r="FA254" s="71" t="str">
        <f t="shared" ref="FA254:FA258" si="4600">IF(BU254="","","|n"&amp;FA$2&amp;"+"&amp;BU254&amp;FA$1)</f>
        <v/>
      </c>
      <c r="FB254" s="71" t="str">
        <f t="shared" ref="FB254:FB258" si="4601">IF(BV254="","","|n"&amp;FB$2&amp;"+"&amp;BV254&amp;FB$1)</f>
        <v/>
      </c>
      <c r="FC254" s="71" t="str">
        <f t="shared" ref="FC254:FC258" si="4602">IF(BW254="","","|n"&amp;FC$2&amp;"+"&amp;BW254&amp;FC$1)</f>
        <v/>
      </c>
      <c r="FD254" s="71" t="str">
        <f t="shared" ref="FD254:FD258" si="4603">IF(BX254="","","|n"&amp;FD$2&amp;"+"&amp;BX254&amp;FD$1)</f>
        <v/>
      </c>
      <c r="FE254" s="71" t="str">
        <f t="shared" ref="FE254:FE258" si="4604">IF(BY254="","","|n"&amp;FE$2&amp;"+"&amp;BY254&amp;FE$1)</f>
        <v/>
      </c>
      <c r="FF254" s="71" t="str">
        <f t="shared" ref="FF254:FF258" si="4605">IF(BZ254="","","|n"&amp;FF$2&amp;"+"&amp;BZ254&amp;FF$1)</f>
        <v/>
      </c>
      <c r="FG254" s="71" t="str">
        <f t="shared" ref="FG254:FG258" si="4606">IF(CA254="","","|n"&amp;FG$2&amp;"+"&amp;CA254&amp;FG$1)</f>
        <v/>
      </c>
      <c r="FH254" s="71" t="str">
        <f t="shared" ref="FH254:FH258" si="4607">IF(CB254="","","|n"&amp;FH$2&amp;"+"&amp;CB254&amp;FH$1)</f>
        <v/>
      </c>
      <c r="FI254" s="71" t="str">
        <f t="shared" ref="FI254:FI258" si="4608">IF(CC254="","","|n"&amp;FI$2&amp;"+"&amp;CC254&amp;FI$1)</f>
        <v/>
      </c>
      <c r="FJ254" s="71" t="str">
        <f t="shared" ref="FJ254:FJ258" si="4609">IF(CD254="","","|n"&amp;FJ$2&amp;"+"&amp;CD254&amp;FJ$1)</f>
        <v/>
      </c>
      <c r="FK254" s="71" t="str">
        <f t="shared" ref="FK254:FK258" si="4610">IF(CE254="","","|n"&amp;FK$2&amp;"+"&amp;CE254&amp;FK$1)</f>
        <v/>
      </c>
      <c r="FL254" s="71" t="str">
        <f t="shared" ref="FL254:FL258" si="4611">IF(CF254="","","|n"&amp;FL$2&amp;"+"&amp;CF254&amp;FL$1)</f>
        <v/>
      </c>
      <c r="FM254" s="71" t="str">
        <f t="shared" ref="FM254:FM258" si="4612">IF(CG254="","","|n"&amp;FM$2&amp;"+"&amp;CG254&amp;FM$1)</f>
        <v/>
      </c>
      <c r="FN254" s="71" t="str">
        <f t="shared" ref="FN254:FN258" si="4613">IF(CH254="","","|n"&amp;FN$2&amp;"+"&amp;CH254&amp;FN$1)</f>
        <v/>
      </c>
      <c r="FO254" s="71" t="str">
        <f t="shared" ref="FO254:FO258" si="4614">IF(CI254="","","|n"&amp;FO$2&amp;"+"&amp;CI254&amp;FO$1)</f>
        <v/>
      </c>
      <c r="FP254" s="71" t="str">
        <f t="shared" ref="FP254:FP258" si="4615">IF(CJ254="","","|n"&amp;FP$2&amp;"+"&amp;CJ254&amp;FP$1)</f>
        <v/>
      </c>
      <c r="FQ254" s="71" t="str">
        <f t="shared" ref="FQ254:FQ258" si="4616">IF(CK254="","","|n"&amp;FQ$2&amp;"+"&amp;CK254&amp;FQ$1)</f>
        <v/>
      </c>
      <c r="FR254" s="71" t="str">
        <f t="shared" ref="FR254:FR258" si="4617">IF(CL254="","","|n"&amp;FR$2&amp;"+"&amp;CL254&amp;FR$1)</f>
        <v/>
      </c>
      <c r="FS254" s="71" t="str">
        <f t="shared" ref="FS254:FS258" si="4618">IF(CM254="","","|n"&amp;FS$2&amp;"+"&amp;CM254&amp;FS$1)</f>
        <v/>
      </c>
    </row>
    <row r="255" spans="1:175" ht="16.5">
      <c r="A255" s="79"/>
      <c r="B255" s="101" t="s">
        <v>1778</v>
      </c>
      <c r="C255" s="187" t="s">
        <v>1780</v>
      </c>
      <c r="T255" s="169" t="s">
        <v>1782</v>
      </c>
      <c r="U255" s="85" t="s">
        <v>1783</v>
      </c>
      <c r="CN255" s="70" t="str">
        <f t="shared" si="4543"/>
        <v>InitUnitState('IZ83',,,,,,,,,,)</v>
      </c>
      <c r="CO255" s="70" t="str">
        <f t="shared" si="4544"/>
        <v>InitUnitNormal('IZ83',,,,,,,,,,)</v>
      </c>
      <c r="CP255" s="70" t="str">
        <f t="shared" si="4545"/>
        <v>InitUnitMagic('IZ83',,,,,,,,,,)</v>
      </c>
      <c r="CQ255" s="70" t="str">
        <f t="shared" si="4546"/>
        <v>InitUnitAdd('IZ83',,,,,,,,,,)</v>
      </c>
      <c r="CR255" s="70" t="str">
        <f t="shared" ref="CR255:CR260" si="4619"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InitEquipData('IZ83',,"",,,,,'','','','','','',"ReplaceableTextures\\CommandButtons\\BTNzongzi.blp")</v>
      </c>
      <c r="CU255" s="95" t="str">
        <f t="shared" si="4547"/>
        <v>|n</v>
      </c>
      <c r="CV255" s="61" t="str">
        <f t="shared" si="4548"/>
        <v>活动期间击杀任意怪物有概率掉落|cffffcc00端、午、快、乐|r，集齐可获得1次|cffffcc00万仙宝藏|r抽奖机会。|n|n|cffffc926活动时间：|n|r6月18日~7月3日</v>
      </c>
      <c r="CW255" s="60"/>
      <c r="CX255" s="60"/>
      <c r="CY255" s="60"/>
      <c r="CZ255" s="60"/>
      <c r="DA255" s="60"/>
      <c r="DB255" s="71" t="str">
        <f t="shared" si="4549"/>
        <v/>
      </c>
      <c r="DC255" s="71" t="str">
        <f t="shared" si="4550"/>
        <v/>
      </c>
      <c r="DD255" s="71" t="str">
        <f t="shared" si="4551"/>
        <v/>
      </c>
      <c r="DE255" s="71" t="str">
        <f t="shared" si="4552"/>
        <v/>
      </c>
      <c r="DF255" s="71" t="str">
        <f t="shared" si="4553"/>
        <v/>
      </c>
      <c r="DG255" s="71" t="str">
        <f t="shared" si="4554"/>
        <v/>
      </c>
      <c r="DH255" s="71" t="str">
        <f t="shared" si="4555"/>
        <v/>
      </c>
      <c r="DI255" s="71" t="str">
        <f t="shared" si="4556"/>
        <v/>
      </c>
      <c r="DJ255" s="71" t="str">
        <f t="shared" si="4557"/>
        <v/>
      </c>
      <c r="DK255" s="71" t="str">
        <f t="shared" si="4558"/>
        <v/>
      </c>
      <c r="DL255" s="71" t="str">
        <f t="shared" si="4559"/>
        <v/>
      </c>
      <c r="DM255" s="71" t="str">
        <f t="shared" si="4560"/>
        <v/>
      </c>
      <c r="DN255" s="71" t="str">
        <f t="shared" si="4561"/>
        <v/>
      </c>
      <c r="DO255" s="71" t="str">
        <f t="shared" si="4562"/>
        <v/>
      </c>
      <c r="DP255" s="71" t="str">
        <f t="shared" si="4563"/>
        <v/>
      </c>
      <c r="DQ255" s="71" t="str">
        <f t="shared" si="4564"/>
        <v/>
      </c>
      <c r="DR255" s="71" t="str">
        <f t="shared" si="4565"/>
        <v/>
      </c>
      <c r="DS255" s="71" t="str">
        <f t="shared" si="4566"/>
        <v/>
      </c>
      <c r="DT255" s="71" t="str">
        <f t="shared" si="4567"/>
        <v/>
      </c>
      <c r="DU255" s="71" t="str">
        <f t="shared" si="4568"/>
        <v/>
      </c>
      <c r="DV255" s="71" t="str">
        <f t="shared" si="4569"/>
        <v/>
      </c>
      <c r="DW255" s="71" t="str">
        <f t="shared" si="4570"/>
        <v/>
      </c>
      <c r="DX255" s="71" t="str">
        <f t="shared" si="4571"/>
        <v/>
      </c>
      <c r="DY255" s="71" t="str">
        <f t="shared" si="4572"/>
        <v/>
      </c>
      <c r="DZ255" s="71" t="str">
        <f t="shared" si="4573"/>
        <v/>
      </c>
      <c r="EA255" s="71" t="str">
        <f t="shared" si="4574"/>
        <v/>
      </c>
      <c r="EB255" s="71" t="str">
        <f t="shared" si="4575"/>
        <v/>
      </c>
      <c r="EC255" s="71" t="str">
        <f t="shared" si="4576"/>
        <v/>
      </c>
      <c r="ED255" s="71" t="str">
        <f t="shared" si="4577"/>
        <v/>
      </c>
      <c r="EE255" s="71" t="str">
        <f t="shared" si="4578"/>
        <v/>
      </c>
      <c r="EF255" s="71" t="str">
        <f t="shared" si="4579"/>
        <v/>
      </c>
      <c r="EG255" s="71" t="str">
        <f t="shared" si="4580"/>
        <v/>
      </c>
      <c r="EH255" s="71" t="str">
        <f t="shared" si="4581"/>
        <v/>
      </c>
      <c r="EI255" s="71" t="str">
        <f t="shared" si="4582"/>
        <v/>
      </c>
      <c r="EJ255" s="71" t="str">
        <f t="shared" si="4583"/>
        <v/>
      </c>
      <c r="EK255" s="71" t="str">
        <f t="shared" si="4584"/>
        <v/>
      </c>
      <c r="EL255" s="71" t="str">
        <f t="shared" si="4585"/>
        <v/>
      </c>
      <c r="EM255" s="71" t="str">
        <f t="shared" si="4586"/>
        <v/>
      </c>
      <c r="EN255" s="71" t="str">
        <f t="shared" si="4587"/>
        <v/>
      </c>
      <c r="EO255" s="71" t="str">
        <f t="shared" si="4588"/>
        <v/>
      </c>
      <c r="EP255" s="71" t="str">
        <f t="shared" si="4589"/>
        <v/>
      </c>
      <c r="EQ255" s="71" t="str">
        <f t="shared" si="4590"/>
        <v/>
      </c>
      <c r="ER255" s="71" t="str">
        <f t="shared" si="4591"/>
        <v/>
      </c>
      <c r="ES255" s="71" t="str">
        <f t="shared" si="4592"/>
        <v/>
      </c>
      <c r="ET255" s="71" t="str">
        <f t="shared" si="4593"/>
        <v/>
      </c>
      <c r="EU255" s="71" t="str">
        <f t="shared" si="4594"/>
        <v/>
      </c>
      <c r="EV255" s="71" t="str">
        <f t="shared" si="4595"/>
        <v/>
      </c>
      <c r="EW255" s="71" t="str">
        <f t="shared" si="4596"/>
        <v/>
      </c>
      <c r="EX255" s="71" t="str">
        <f t="shared" si="4597"/>
        <v/>
      </c>
      <c r="EY255" s="71" t="str">
        <f t="shared" si="4598"/>
        <v/>
      </c>
      <c r="EZ255" s="71" t="str">
        <f t="shared" si="4599"/>
        <v/>
      </c>
      <c r="FA255" s="71" t="str">
        <f t="shared" si="4600"/>
        <v/>
      </c>
      <c r="FB255" s="71" t="str">
        <f t="shared" si="4601"/>
        <v/>
      </c>
      <c r="FC255" s="71" t="str">
        <f t="shared" si="4602"/>
        <v/>
      </c>
      <c r="FD255" s="71" t="str">
        <f t="shared" si="4603"/>
        <v/>
      </c>
      <c r="FE255" s="71" t="str">
        <f t="shared" si="4604"/>
        <v/>
      </c>
      <c r="FF255" s="71" t="str">
        <f t="shared" si="4605"/>
        <v/>
      </c>
      <c r="FG255" s="71" t="str">
        <f t="shared" si="4606"/>
        <v/>
      </c>
      <c r="FH255" s="71" t="str">
        <f t="shared" si="4607"/>
        <v/>
      </c>
      <c r="FI255" s="71" t="str">
        <f t="shared" si="4608"/>
        <v/>
      </c>
      <c r="FJ255" s="71" t="str">
        <f t="shared" si="4609"/>
        <v/>
      </c>
      <c r="FK255" s="71" t="str">
        <f t="shared" si="4610"/>
        <v/>
      </c>
      <c r="FL255" s="71" t="str">
        <f t="shared" si="4611"/>
        <v/>
      </c>
      <c r="FM255" s="71" t="str">
        <f t="shared" si="4612"/>
        <v/>
      </c>
      <c r="FN255" s="71" t="str">
        <f t="shared" si="4613"/>
        <v/>
      </c>
      <c r="FO255" s="71" t="str">
        <f t="shared" si="4614"/>
        <v/>
      </c>
      <c r="FP255" s="71" t="str">
        <f t="shared" si="4615"/>
        <v/>
      </c>
      <c r="FQ255" s="71" t="str">
        <f t="shared" si="4616"/>
        <v/>
      </c>
      <c r="FR255" s="71" t="str">
        <f t="shared" si="4617"/>
        <v/>
      </c>
      <c r="FS255" s="71" t="str">
        <f t="shared" si="4618"/>
        <v/>
      </c>
    </row>
    <row r="256" spans="1:175" ht="16.5">
      <c r="A256" s="79"/>
      <c r="B256" s="101" t="s">
        <v>1779</v>
      </c>
      <c r="C256" s="187" t="s">
        <v>1781</v>
      </c>
      <c r="T256" s="169" t="s">
        <v>1797</v>
      </c>
      <c r="U256" s="85" t="s">
        <v>1784</v>
      </c>
      <c r="CN256" s="70" t="str">
        <f t="shared" ref="CN256" si="4620">"InitUnitState('"&amp;B256&amp;"',"&amp;V256&amp;","&amp;W256&amp;","&amp;X256&amp;","&amp;Y256&amp;","&amp;Z256&amp;","&amp;AA256&amp;","&amp;AB256&amp;","&amp;AC256&amp;","&amp;AD256&amp;","&amp;AE256&amp;")"</f>
        <v>InitUnitState('IZ84',,,,,,,,,,)</v>
      </c>
      <c r="CO256" s="70" t="str">
        <f t="shared" ref="CO256" si="4621">"InitUnitNormal('"&amp;B256&amp;"',"&amp;AF256&amp;","&amp;AG256&amp;","&amp;AH256&amp;","&amp;AI256&amp;","&amp;AJ256&amp;","&amp;AK256&amp;","&amp;AL256&amp;","&amp;AM256&amp;","&amp;AN256&amp;","&amp;AO256&amp;")"</f>
        <v>InitUnitNormal('IZ84',,,,,,,,,,)</v>
      </c>
      <c r="CP256" s="70" t="str">
        <f t="shared" ref="CP256" si="4622">"InitUnitMagic('"&amp;B256&amp;"',"&amp;AP256&amp;","&amp;AQ256&amp;","&amp;AR256&amp;","&amp;AS256&amp;","&amp;AT256&amp;","&amp;AU256&amp;","&amp;AV256&amp;","&amp;AW256&amp;","&amp;BI256&amp;","&amp;BJ256&amp;")"</f>
        <v>InitUnitMagic('IZ84',,,,,,,,,,)</v>
      </c>
      <c r="CQ256" s="70" t="str">
        <f t="shared" ref="CQ256" si="4623">"InitUnitAdd('"&amp;B256&amp;"',"&amp;BK256&amp;","&amp;BL256&amp;","&amp;BM256&amp;","&amp;BN256&amp;","&amp;BO256&amp;","&amp;BP256&amp;","&amp;BQ256&amp;","&amp;BR256&amp;","&amp;BS256&amp;","&amp;BT256&amp;")"</f>
        <v>InitUnitAdd('IZ84',,,,,,,,,,)</v>
      </c>
      <c r="CR256" s="70" t="str">
        <f t="shared" si="4619"/>
        <v>InitEquipData('IZ84',,"",,,,,'','','','','','',"ReplaceableTextures\\CommandButtons\\BTNCD17.blp")</v>
      </c>
      <c r="CU256" s="95" t="str">
        <f t="shared" ref="CU256" si="4624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" si="4625">T256</f>
        <v>击杀进攻Boss有概率掉落|cffffc926甜甜粽|r，拾取后全队增加|cffffc92640端午积分|r。|n活动期间每次通关奖励|cffffcc00咸肉粽|rx1。|n|n|cffffc926活动时间：|n|r6月18日~7月3日|n|n|cffffc926积分获得上限：|n|r每日1200端午积分|n每日2个咸肉粽|n|n|cffffc926端午积分可兑换丰厚奖励：|n|r|cffff0000炽星魔盒|r【当局】|n助手皮肤-|cffffc926粽子|r【存档】|n绝版翅膀-|cffff0000幽兰绝影|r【存档】|n绝版光环-|cffff0000金龙环绕|r【存档】</v>
      </c>
      <c r="CW256" s="60"/>
      <c r="CX256" s="60"/>
      <c r="CY256" s="60"/>
      <c r="CZ256" s="60"/>
      <c r="DA256" s="60"/>
      <c r="DB256" s="71" t="str">
        <f t="shared" ref="DB256" si="4626">IF(V256="","","|n"&amp;DB$2&amp;"+"&amp;V256&amp;DB$1)</f>
        <v/>
      </c>
      <c r="DC256" s="71" t="str">
        <f t="shared" ref="DC256" si="4627">IF(W256="","","|n"&amp;DC$2&amp;"+"&amp;W256&amp;DC$1)</f>
        <v/>
      </c>
      <c r="DD256" s="71" t="str">
        <f t="shared" ref="DD256" si="4628">IF(X256="","","|n"&amp;DD$2&amp;"+"&amp;X256&amp;DD$1)</f>
        <v/>
      </c>
      <c r="DE256" s="71" t="str">
        <f t="shared" ref="DE256" si="4629">IF(Y256="","","|n"&amp;DE$2&amp;"+"&amp;Y256&amp;DE$1)</f>
        <v/>
      </c>
      <c r="DF256" s="71" t="str">
        <f t="shared" ref="DF256" si="4630">IF(Z256="","","|n"&amp;DF$2&amp;"+"&amp;Z256&amp;DF$1)</f>
        <v/>
      </c>
      <c r="DG256" s="71" t="str">
        <f t="shared" ref="DG256" si="4631">IF(AA256="","","|n"&amp;DG$2&amp;"+"&amp;AA256&amp;DG$1)</f>
        <v/>
      </c>
      <c r="DH256" s="71" t="str">
        <f t="shared" ref="DH256" si="4632">IF(AB256="","","|n"&amp;DH$2&amp;"+"&amp;AB256&amp;DH$1)</f>
        <v/>
      </c>
      <c r="DI256" s="71" t="str">
        <f t="shared" ref="DI256" si="4633">IF(AC256="","","|n"&amp;DI$2&amp;"+"&amp;AC256&amp;DI$1)</f>
        <v/>
      </c>
      <c r="DJ256" s="71" t="str">
        <f t="shared" ref="DJ256" si="4634">IF(AD256="","","|n"&amp;DJ$2&amp;"+"&amp;AD256&amp;DJ$1)</f>
        <v/>
      </c>
      <c r="DK256" s="71" t="str">
        <f t="shared" ref="DK256" si="4635">IF(AE256="","","|n"&amp;DK$2&amp;"+"&amp;AE256&amp;DK$1)</f>
        <v/>
      </c>
      <c r="DL256" s="71" t="str">
        <f t="shared" ref="DL256" si="4636">IF(AF256="","","|n"&amp;DL$2&amp;"+"&amp;AF256&amp;DL$1)</f>
        <v/>
      </c>
      <c r="DM256" s="71" t="str">
        <f t="shared" ref="DM256" si="4637">IF(AG256="","","|n"&amp;DM$2&amp;"+"&amp;AG256&amp;DM$1)</f>
        <v/>
      </c>
      <c r="DN256" s="71" t="str">
        <f t="shared" ref="DN256" si="4638">IF(AH256="","","|n"&amp;DN$2&amp;"+"&amp;AH256&amp;DN$1)</f>
        <v/>
      </c>
      <c r="DO256" s="71" t="str">
        <f t="shared" ref="DO256" si="4639">IF(AI256="","","|n"&amp;DO$2&amp;"+"&amp;AI256&amp;DO$1)</f>
        <v/>
      </c>
      <c r="DP256" s="71" t="str">
        <f t="shared" ref="DP256" si="4640">IF(AJ256="","","|n"&amp;DP$2&amp;"+"&amp;AJ256&amp;DP$1)</f>
        <v/>
      </c>
      <c r="DQ256" s="71" t="str">
        <f t="shared" ref="DQ256" si="4641">IF(AK256="","","|n"&amp;DQ$2&amp;"+"&amp;AK256&amp;DQ$1)</f>
        <v/>
      </c>
      <c r="DR256" s="71" t="str">
        <f t="shared" ref="DR256" si="4642">IF(AL256="","","|n"&amp;DR$2&amp;"+"&amp;AL256&amp;DR$1)</f>
        <v/>
      </c>
      <c r="DS256" s="71" t="str">
        <f t="shared" ref="DS256" si="4643">IF(AM256="","","|n"&amp;DS$2&amp;"+"&amp;AM256&amp;DS$1)</f>
        <v/>
      </c>
      <c r="DT256" s="71" t="str">
        <f t="shared" ref="DT256" si="4644">IF(AN256="","","|n"&amp;DT$2&amp;"+"&amp;AN256&amp;DT$1)</f>
        <v/>
      </c>
      <c r="DU256" s="71" t="str">
        <f t="shared" ref="DU256" si="4645">IF(AO256="","","|n"&amp;DU$2&amp;"+"&amp;AO256&amp;DU$1)</f>
        <v/>
      </c>
      <c r="DV256" s="71" t="str">
        <f t="shared" ref="DV256" si="4646">IF(AP256="","","|n"&amp;DV$2&amp;"+"&amp;AP256&amp;DV$1)</f>
        <v/>
      </c>
      <c r="DW256" s="71" t="str">
        <f t="shared" ref="DW256" si="4647">IF(AQ256="","","|n"&amp;DW$2&amp;"+"&amp;AQ256&amp;DW$1)</f>
        <v/>
      </c>
      <c r="DX256" s="71" t="str">
        <f t="shared" ref="DX256" si="4648">IF(AR256="","","|n"&amp;DX$2&amp;"+"&amp;AR256&amp;DX$1)</f>
        <v/>
      </c>
      <c r="DY256" s="71" t="str">
        <f t="shared" ref="DY256" si="4649">IF(AS256="","","|n"&amp;DY$2&amp;"+"&amp;AS256&amp;DY$1)</f>
        <v/>
      </c>
      <c r="DZ256" s="71" t="str">
        <f t="shared" ref="DZ256" si="4650">IF(AT256="","","|n"&amp;DZ$2&amp;"+"&amp;AT256&amp;DZ$1)</f>
        <v/>
      </c>
      <c r="EA256" s="71" t="str">
        <f t="shared" ref="EA256" si="4651">IF(AU256="","","|n"&amp;EA$2&amp;"+"&amp;AU256&amp;EA$1)</f>
        <v/>
      </c>
      <c r="EB256" s="71" t="str">
        <f t="shared" ref="EB256" si="4652">IF(AV256="","","|n"&amp;EB$2&amp;"+"&amp;AV256&amp;EB$1)</f>
        <v/>
      </c>
      <c r="EC256" s="71" t="str">
        <f t="shared" ref="EC256" si="4653">IF(AW256="","","|n"&amp;EC$2&amp;"+"&amp;AW256&amp;EC$1)</f>
        <v/>
      </c>
      <c r="ED256" s="71" t="str">
        <f t="shared" ref="ED256" si="4654">IF(AX256="","","|n"&amp;ED$2&amp;"+"&amp;AX256&amp;ED$1)</f>
        <v/>
      </c>
      <c r="EE256" s="71" t="str">
        <f t="shared" ref="EE256" si="4655">IF(AY256="","","|n"&amp;EE$2&amp;"+"&amp;AY256&amp;EE$1)</f>
        <v/>
      </c>
      <c r="EF256" s="71" t="str">
        <f t="shared" ref="EF256" si="4656">IF(AZ256="","","|n"&amp;EF$2&amp;"+"&amp;AZ256&amp;EF$1)</f>
        <v/>
      </c>
      <c r="EG256" s="71" t="str">
        <f t="shared" ref="EG256" si="4657">IF(BA256="","","|n"&amp;EG$2&amp;"+"&amp;BA256&amp;EG$1)</f>
        <v/>
      </c>
      <c r="EH256" s="71" t="str">
        <f t="shared" ref="EH256" si="4658">IF(BB256="","","|n"&amp;EH$2&amp;"+"&amp;BB256&amp;EH$1)</f>
        <v/>
      </c>
      <c r="EI256" s="71" t="str">
        <f t="shared" ref="EI256" si="4659">IF(BC256="","","|n"&amp;EI$2&amp;"+"&amp;BC256&amp;EI$1)</f>
        <v/>
      </c>
      <c r="EJ256" s="71" t="str">
        <f t="shared" ref="EJ256" si="4660">IF(BD256="","","|n"&amp;EJ$2&amp;"+"&amp;BD256&amp;EJ$1)</f>
        <v/>
      </c>
      <c r="EK256" s="71" t="str">
        <f t="shared" ref="EK256" si="4661">IF(BE256="","","|n"&amp;EK$2&amp;"+"&amp;BE256&amp;EK$1)</f>
        <v/>
      </c>
      <c r="EL256" s="71" t="str">
        <f t="shared" ref="EL256" si="4662">IF(BF256="","","|n"&amp;EL$2&amp;"+"&amp;BF256&amp;EL$1)</f>
        <v/>
      </c>
      <c r="EM256" s="71" t="str">
        <f t="shared" ref="EM256" si="4663">IF(BG256="","","|n"&amp;EM$2&amp;"+"&amp;BG256&amp;EM$1)</f>
        <v/>
      </c>
      <c r="EN256" s="71" t="str">
        <f t="shared" ref="EN256" si="4664">IF(BH256="","","|n"&amp;EN$2&amp;"+"&amp;BH256&amp;EN$1)</f>
        <v/>
      </c>
      <c r="EO256" s="71" t="str">
        <f t="shared" ref="EO256" si="4665">IF(BI256="","","|n"&amp;EO$2&amp;"+"&amp;BI256&amp;EO$1)</f>
        <v/>
      </c>
      <c r="EP256" s="71" t="str">
        <f t="shared" ref="EP256" si="4666">IF(BJ256="","","|n"&amp;EP$2&amp;"+"&amp;BJ256&amp;EP$1)</f>
        <v/>
      </c>
      <c r="EQ256" s="71" t="str">
        <f t="shared" ref="EQ256" si="4667">IF(BK256="","","|n"&amp;EQ$2&amp;"+"&amp;BK256&amp;EQ$1)</f>
        <v/>
      </c>
      <c r="ER256" s="71" t="str">
        <f t="shared" ref="ER256" si="4668">IF(BL256="","","|n"&amp;ER$2&amp;"+"&amp;BL256&amp;ER$1)</f>
        <v/>
      </c>
      <c r="ES256" s="71" t="str">
        <f t="shared" ref="ES256" si="4669">IF(BM256="","","|n"&amp;ES$2&amp;"+"&amp;BM256&amp;ES$1)</f>
        <v/>
      </c>
      <c r="ET256" s="71" t="str">
        <f t="shared" ref="ET256" si="4670">IF(BN256="","","|n"&amp;ET$2&amp;"+"&amp;BN256&amp;ET$1)</f>
        <v/>
      </c>
      <c r="EU256" s="71" t="str">
        <f t="shared" ref="EU256" si="4671">IF(BO256="","","|n"&amp;EU$2&amp;"+"&amp;BO256&amp;EU$1)</f>
        <v/>
      </c>
      <c r="EV256" s="71" t="str">
        <f t="shared" ref="EV256" si="4672">IF(BP256="","","|n"&amp;EV$2&amp;"+"&amp;BP256&amp;EV$1)</f>
        <v/>
      </c>
      <c r="EW256" s="71" t="str">
        <f t="shared" ref="EW256" si="4673">IF(BQ256="","","|n"&amp;EW$2&amp;"+"&amp;BQ256&amp;EW$1)</f>
        <v/>
      </c>
      <c r="EX256" s="71" t="str">
        <f t="shared" ref="EX256" si="4674">IF(BR256="","","|n"&amp;EX$2&amp;"+"&amp;BR256&amp;EX$1)</f>
        <v/>
      </c>
      <c r="EY256" s="71" t="str">
        <f t="shared" ref="EY256" si="4675">IF(BS256="","","|n"&amp;EY$2&amp;"+"&amp;BS256&amp;EY$1)</f>
        <v/>
      </c>
      <c r="EZ256" s="71" t="str">
        <f t="shared" ref="EZ256" si="4676">IF(BT256="","","|n"&amp;EZ$2&amp;"+"&amp;BT256&amp;EZ$1)</f>
        <v/>
      </c>
      <c r="FA256" s="71" t="str">
        <f t="shared" ref="FA256" si="4677">IF(BU256="","","|n"&amp;FA$2&amp;"+"&amp;BU256&amp;FA$1)</f>
        <v/>
      </c>
      <c r="FB256" s="71" t="str">
        <f t="shared" ref="FB256" si="4678">IF(BV256="","","|n"&amp;FB$2&amp;"+"&amp;BV256&amp;FB$1)</f>
        <v/>
      </c>
      <c r="FC256" s="71" t="str">
        <f t="shared" ref="FC256" si="4679">IF(BW256="","","|n"&amp;FC$2&amp;"+"&amp;BW256&amp;FC$1)</f>
        <v/>
      </c>
      <c r="FD256" s="71" t="str">
        <f t="shared" ref="FD256" si="4680">IF(BX256="","","|n"&amp;FD$2&amp;"+"&amp;BX256&amp;FD$1)</f>
        <v/>
      </c>
      <c r="FE256" s="71" t="str">
        <f t="shared" ref="FE256" si="4681">IF(BY256="","","|n"&amp;FE$2&amp;"+"&amp;BY256&amp;FE$1)</f>
        <v/>
      </c>
      <c r="FF256" s="71" t="str">
        <f t="shared" ref="FF256" si="4682">IF(BZ256="","","|n"&amp;FF$2&amp;"+"&amp;BZ256&amp;FF$1)</f>
        <v/>
      </c>
      <c r="FG256" s="71" t="str">
        <f t="shared" ref="FG256" si="4683">IF(CA256="","","|n"&amp;FG$2&amp;"+"&amp;CA256&amp;FG$1)</f>
        <v/>
      </c>
      <c r="FH256" s="71" t="str">
        <f t="shared" ref="FH256" si="4684">IF(CB256="","","|n"&amp;FH$2&amp;"+"&amp;CB256&amp;FH$1)</f>
        <v/>
      </c>
      <c r="FI256" s="71" t="str">
        <f t="shared" ref="FI256" si="4685">IF(CC256="","","|n"&amp;FI$2&amp;"+"&amp;CC256&amp;FI$1)</f>
        <v/>
      </c>
      <c r="FJ256" s="71" t="str">
        <f t="shared" ref="FJ256" si="4686">IF(CD256="","","|n"&amp;FJ$2&amp;"+"&amp;CD256&amp;FJ$1)</f>
        <v/>
      </c>
      <c r="FK256" s="71" t="str">
        <f t="shared" ref="FK256" si="4687">IF(CE256="","","|n"&amp;FK$2&amp;"+"&amp;CE256&amp;FK$1)</f>
        <v/>
      </c>
      <c r="FL256" s="71" t="str">
        <f t="shared" ref="FL256" si="4688">IF(CF256="","","|n"&amp;FL$2&amp;"+"&amp;CF256&amp;FL$1)</f>
        <v/>
      </c>
      <c r="FM256" s="71" t="str">
        <f t="shared" ref="FM256" si="4689">IF(CG256="","","|n"&amp;FM$2&amp;"+"&amp;CG256&amp;FM$1)</f>
        <v/>
      </c>
      <c r="FN256" s="71" t="str">
        <f t="shared" ref="FN256" si="4690">IF(CH256="","","|n"&amp;FN$2&amp;"+"&amp;CH256&amp;FN$1)</f>
        <v/>
      </c>
      <c r="FO256" s="71" t="str">
        <f t="shared" ref="FO256" si="4691">IF(CI256="","","|n"&amp;FO$2&amp;"+"&amp;CI256&amp;FO$1)</f>
        <v/>
      </c>
      <c r="FP256" s="71" t="str">
        <f t="shared" ref="FP256" si="4692">IF(CJ256="","","|n"&amp;FP$2&amp;"+"&amp;CJ256&amp;FP$1)</f>
        <v/>
      </c>
      <c r="FQ256" s="71" t="str">
        <f t="shared" ref="FQ256" si="4693">IF(CK256="","","|n"&amp;FQ$2&amp;"+"&amp;CK256&amp;FQ$1)</f>
        <v/>
      </c>
      <c r="FR256" s="71" t="str">
        <f t="shared" ref="FR256" si="4694">IF(CL256="","","|n"&amp;FR$2&amp;"+"&amp;CL256&amp;FR$1)</f>
        <v/>
      </c>
      <c r="FS256" s="71" t="str">
        <f t="shared" ref="FS256" si="4695">IF(CM256="","","|n"&amp;FS$2&amp;"+"&amp;CM256&amp;FS$1)</f>
        <v/>
      </c>
    </row>
    <row r="257" spans="1:175" ht="16.5">
      <c r="A257" s="79"/>
      <c r="B257" s="101" t="s">
        <v>1733</v>
      </c>
      <c r="C257" s="187" t="s">
        <v>1734</v>
      </c>
      <c r="T257" s="169" t="s">
        <v>1742</v>
      </c>
      <c r="U257" s="85" t="s">
        <v>1735</v>
      </c>
      <c r="CN257" s="70" t="str">
        <f t="shared" ref="CN257" si="4696">"InitUnitState('"&amp;B257&amp;"',"&amp;V257&amp;","&amp;W257&amp;","&amp;X257&amp;","&amp;Y257&amp;","&amp;Z257&amp;","&amp;AA257&amp;","&amp;AB257&amp;","&amp;AC257&amp;","&amp;AD257&amp;","&amp;AE257&amp;")"</f>
        <v>InitUnitState('IZ85',,,,,,,,,,)</v>
      </c>
      <c r="CO257" s="70" t="str">
        <f t="shared" ref="CO257" si="4697">"InitUnitNormal('"&amp;B257&amp;"',"&amp;AF257&amp;","&amp;AG257&amp;","&amp;AH257&amp;","&amp;AI257&amp;","&amp;AJ257&amp;","&amp;AK257&amp;","&amp;AL257&amp;","&amp;AM257&amp;","&amp;AN257&amp;","&amp;AO257&amp;")"</f>
        <v>InitUnitNormal('IZ85',,,,,,,,,,)</v>
      </c>
      <c r="CP257" s="70" t="str">
        <f t="shared" ref="CP257" si="4698">"InitUnitMagic('"&amp;B257&amp;"',"&amp;AP257&amp;","&amp;AQ257&amp;","&amp;AR257&amp;","&amp;AS257&amp;","&amp;AT257&amp;","&amp;AU257&amp;","&amp;AV257&amp;","&amp;AW257&amp;","&amp;BI257&amp;","&amp;BJ257&amp;")"</f>
        <v>InitUnitMagic('IZ85',,,,,,,,,,)</v>
      </c>
      <c r="CQ257" s="70" t="str">
        <f t="shared" ref="CQ257" si="4699">"InitUnitAdd('"&amp;B257&amp;"',"&amp;BK257&amp;","&amp;BL257&amp;","&amp;BM257&amp;","&amp;BN257&amp;","&amp;BO257&amp;","&amp;BP257&amp;","&amp;BQ257&amp;","&amp;BR257&amp;","&amp;BS257&amp;","&amp;BT257&amp;")"</f>
        <v>InitUnitAdd('IZ85',,,,,,,,,,)</v>
      </c>
      <c r="CR257" s="70" t="str">
        <f t="shared" si="4619"/>
        <v>InitEquipData('IZ85',,"",,,,,'','','','','','',"ReplaceableTextures\\CommandButtons\\BTNIZ86.blp")</v>
      </c>
      <c r="CU257" s="95" t="str">
        <f t="shared" ref="CU257" si="4700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V257" s="61" t="str">
        <f t="shared" ref="CV257" si="4701">T257</f>
        <v>活动期间每次通关奖励|cffffcc00棒棒糖|rx1。|n|n|cffffc926活动时间：|n|r5月28日~6月8日|n|n|cffffc926获得上限：|n|r每日2个|n|n|cffffc926六一积分可兑换丰厚奖励：|n|r|cffff0000炽星魔盒|r【当局】|n绝版翅膀-|cffffc926风筝|r【存档】|n绝版武器- |cffff0000糖葫芦 |r【存档】|n绝版助手皮肤- |cffff0000福娃 |r【存档】</v>
      </c>
      <c r="CW257" s="60"/>
      <c r="CX257" s="60"/>
      <c r="CY257" s="60"/>
      <c r="CZ257" s="60"/>
      <c r="DA257" s="60"/>
      <c r="DB257" s="71" t="str">
        <f t="shared" ref="DB257" si="4702">IF(V257="","","|n"&amp;DB$2&amp;"+"&amp;V257&amp;DB$1)</f>
        <v/>
      </c>
      <c r="DC257" s="71" t="str">
        <f t="shared" ref="DC257" si="4703">IF(W257="","","|n"&amp;DC$2&amp;"+"&amp;W257&amp;DC$1)</f>
        <v/>
      </c>
      <c r="DD257" s="71" t="str">
        <f t="shared" ref="DD257" si="4704">IF(X257="","","|n"&amp;DD$2&amp;"+"&amp;X257&amp;DD$1)</f>
        <v/>
      </c>
      <c r="DE257" s="71" t="str">
        <f t="shared" ref="DE257" si="4705">IF(Y257="","","|n"&amp;DE$2&amp;"+"&amp;Y257&amp;DE$1)</f>
        <v/>
      </c>
      <c r="DF257" s="71" t="str">
        <f t="shared" ref="DF257" si="4706">IF(Z257="","","|n"&amp;DF$2&amp;"+"&amp;Z257&amp;DF$1)</f>
        <v/>
      </c>
      <c r="DG257" s="71" t="str">
        <f t="shared" ref="DG257" si="4707">IF(AA257="","","|n"&amp;DG$2&amp;"+"&amp;AA257&amp;DG$1)</f>
        <v/>
      </c>
      <c r="DH257" s="71" t="str">
        <f t="shared" ref="DH257" si="4708">IF(AB257="","","|n"&amp;DH$2&amp;"+"&amp;AB257&amp;DH$1)</f>
        <v/>
      </c>
      <c r="DI257" s="71" t="str">
        <f t="shared" ref="DI257" si="4709">IF(AC257="","","|n"&amp;DI$2&amp;"+"&amp;AC257&amp;DI$1)</f>
        <v/>
      </c>
      <c r="DJ257" s="71" t="str">
        <f t="shared" ref="DJ257" si="4710">IF(AD257="","","|n"&amp;DJ$2&amp;"+"&amp;AD257&amp;DJ$1)</f>
        <v/>
      </c>
      <c r="DK257" s="71" t="str">
        <f t="shared" ref="DK257" si="4711">IF(AE257="","","|n"&amp;DK$2&amp;"+"&amp;AE257&amp;DK$1)</f>
        <v/>
      </c>
      <c r="DL257" s="71" t="str">
        <f t="shared" ref="DL257" si="4712">IF(AF257="","","|n"&amp;DL$2&amp;"+"&amp;AF257&amp;DL$1)</f>
        <v/>
      </c>
      <c r="DM257" s="71" t="str">
        <f t="shared" ref="DM257" si="4713">IF(AG257="","","|n"&amp;DM$2&amp;"+"&amp;AG257&amp;DM$1)</f>
        <v/>
      </c>
      <c r="DN257" s="71" t="str">
        <f t="shared" ref="DN257" si="4714">IF(AH257="","","|n"&amp;DN$2&amp;"+"&amp;AH257&amp;DN$1)</f>
        <v/>
      </c>
      <c r="DO257" s="71" t="str">
        <f t="shared" ref="DO257" si="4715">IF(AI257="","","|n"&amp;DO$2&amp;"+"&amp;AI257&amp;DO$1)</f>
        <v/>
      </c>
      <c r="DP257" s="71" t="str">
        <f t="shared" ref="DP257" si="4716">IF(AJ257="","","|n"&amp;DP$2&amp;"+"&amp;AJ257&amp;DP$1)</f>
        <v/>
      </c>
      <c r="DQ257" s="71" t="str">
        <f t="shared" ref="DQ257" si="4717">IF(AK257="","","|n"&amp;DQ$2&amp;"+"&amp;AK257&amp;DQ$1)</f>
        <v/>
      </c>
      <c r="DR257" s="71" t="str">
        <f t="shared" ref="DR257" si="4718">IF(AL257="","","|n"&amp;DR$2&amp;"+"&amp;AL257&amp;DR$1)</f>
        <v/>
      </c>
      <c r="DS257" s="71" t="str">
        <f t="shared" ref="DS257" si="4719">IF(AM257="","","|n"&amp;DS$2&amp;"+"&amp;AM257&amp;DS$1)</f>
        <v/>
      </c>
      <c r="DT257" s="71" t="str">
        <f t="shared" ref="DT257" si="4720">IF(AN257="","","|n"&amp;DT$2&amp;"+"&amp;AN257&amp;DT$1)</f>
        <v/>
      </c>
      <c r="DU257" s="71" t="str">
        <f t="shared" ref="DU257" si="4721">IF(AO257="","","|n"&amp;DU$2&amp;"+"&amp;AO257&amp;DU$1)</f>
        <v/>
      </c>
      <c r="DV257" s="71" t="str">
        <f t="shared" ref="DV257" si="4722">IF(AP257="","","|n"&amp;DV$2&amp;"+"&amp;AP257&amp;DV$1)</f>
        <v/>
      </c>
      <c r="DW257" s="71" t="str">
        <f t="shared" ref="DW257" si="4723">IF(AQ257="","","|n"&amp;DW$2&amp;"+"&amp;AQ257&amp;DW$1)</f>
        <v/>
      </c>
      <c r="DX257" s="71" t="str">
        <f t="shared" ref="DX257" si="4724">IF(AR257="","","|n"&amp;DX$2&amp;"+"&amp;AR257&amp;DX$1)</f>
        <v/>
      </c>
      <c r="DY257" s="71" t="str">
        <f t="shared" ref="DY257" si="4725">IF(AS257="","","|n"&amp;DY$2&amp;"+"&amp;AS257&amp;DY$1)</f>
        <v/>
      </c>
      <c r="DZ257" s="71" t="str">
        <f t="shared" ref="DZ257" si="4726">IF(AT257="","","|n"&amp;DZ$2&amp;"+"&amp;AT257&amp;DZ$1)</f>
        <v/>
      </c>
      <c r="EA257" s="71" t="str">
        <f t="shared" ref="EA257" si="4727">IF(AU257="","","|n"&amp;EA$2&amp;"+"&amp;AU257&amp;EA$1)</f>
        <v/>
      </c>
      <c r="EB257" s="71" t="str">
        <f t="shared" ref="EB257" si="4728">IF(AV257="","","|n"&amp;EB$2&amp;"+"&amp;AV257&amp;EB$1)</f>
        <v/>
      </c>
      <c r="EC257" s="71" t="str">
        <f t="shared" ref="EC257" si="4729">IF(AW257="","","|n"&amp;EC$2&amp;"+"&amp;AW257&amp;EC$1)</f>
        <v/>
      </c>
      <c r="ED257" s="71" t="str">
        <f t="shared" ref="ED257" si="4730">IF(AX257="","","|n"&amp;ED$2&amp;"+"&amp;AX257&amp;ED$1)</f>
        <v/>
      </c>
      <c r="EE257" s="71" t="str">
        <f t="shared" ref="EE257" si="4731">IF(AY257="","","|n"&amp;EE$2&amp;"+"&amp;AY257&amp;EE$1)</f>
        <v/>
      </c>
      <c r="EF257" s="71" t="str">
        <f t="shared" ref="EF257" si="4732">IF(AZ257="","","|n"&amp;EF$2&amp;"+"&amp;AZ257&amp;EF$1)</f>
        <v/>
      </c>
      <c r="EG257" s="71" t="str">
        <f t="shared" ref="EG257" si="4733">IF(BA257="","","|n"&amp;EG$2&amp;"+"&amp;BA257&amp;EG$1)</f>
        <v/>
      </c>
      <c r="EH257" s="71" t="str">
        <f t="shared" ref="EH257" si="4734">IF(BB257="","","|n"&amp;EH$2&amp;"+"&amp;BB257&amp;EH$1)</f>
        <v/>
      </c>
      <c r="EI257" s="71" t="str">
        <f t="shared" ref="EI257" si="4735">IF(BC257="","","|n"&amp;EI$2&amp;"+"&amp;BC257&amp;EI$1)</f>
        <v/>
      </c>
      <c r="EJ257" s="71" t="str">
        <f t="shared" ref="EJ257" si="4736">IF(BD257="","","|n"&amp;EJ$2&amp;"+"&amp;BD257&amp;EJ$1)</f>
        <v/>
      </c>
      <c r="EK257" s="71" t="str">
        <f t="shared" ref="EK257" si="4737">IF(BE257="","","|n"&amp;EK$2&amp;"+"&amp;BE257&amp;EK$1)</f>
        <v/>
      </c>
      <c r="EL257" s="71" t="str">
        <f t="shared" ref="EL257" si="4738">IF(BF257="","","|n"&amp;EL$2&amp;"+"&amp;BF257&amp;EL$1)</f>
        <v/>
      </c>
      <c r="EM257" s="71" t="str">
        <f t="shared" ref="EM257" si="4739">IF(BG257="","","|n"&amp;EM$2&amp;"+"&amp;BG257&amp;EM$1)</f>
        <v/>
      </c>
      <c r="EN257" s="71" t="str">
        <f t="shared" ref="EN257" si="4740">IF(BH257="","","|n"&amp;EN$2&amp;"+"&amp;BH257&amp;EN$1)</f>
        <v/>
      </c>
      <c r="EO257" s="71" t="str">
        <f t="shared" ref="EO257" si="4741">IF(BI257="","","|n"&amp;EO$2&amp;"+"&amp;BI257&amp;EO$1)</f>
        <v/>
      </c>
      <c r="EP257" s="71" t="str">
        <f t="shared" ref="EP257" si="4742">IF(BJ257="","","|n"&amp;EP$2&amp;"+"&amp;BJ257&amp;EP$1)</f>
        <v/>
      </c>
      <c r="EQ257" s="71" t="str">
        <f t="shared" ref="EQ257" si="4743">IF(BK257="","","|n"&amp;EQ$2&amp;"+"&amp;BK257&amp;EQ$1)</f>
        <v/>
      </c>
      <c r="ER257" s="71" t="str">
        <f t="shared" ref="ER257" si="4744">IF(BL257="","","|n"&amp;ER$2&amp;"+"&amp;BL257&amp;ER$1)</f>
        <v/>
      </c>
      <c r="ES257" s="71" t="str">
        <f t="shared" ref="ES257" si="4745">IF(BM257="","","|n"&amp;ES$2&amp;"+"&amp;BM257&amp;ES$1)</f>
        <v/>
      </c>
      <c r="ET257" s="71" t="str">
        <f t="shared" ref="ET257" si="4746">IF(BN257="","","|n"&amp;ET$2&amp;"+"&amp;BN257&amp;ET$1)</f>
        <v/>
      </c>
      <c r="EU257" s="71" t="str">
        <f t="shared" ref="EU257" si="4747">IF(BO257="","","|n"&amp;EU$2&amp;"+"&amp;BO257&amp;EU$1)</f>
        <v/>
      </c>
      <c r="EV257" s="71" t="str">
        <f t="shared" ref="EV257" si="4748">IF(BP257="","","|n"&amp;EV$2&amp;"+"&amp;BP257&amp;EV$1)</f>
        <v/>
      </c>
      <c r="EW257" s="71" t="str">
        <f t="shared" ref="EW257" si="4749">IF(BQ257="","","|n"&amp;EW$2&amp;"+"&amp;BQ257&amp;EW$1)</f>
        <v/>
      </c>
      <c r="EX257" s="71" t="str">
        <f t="shared" ref="EX257" si="4750">IF(BR257="","","|n"&amp;EX$2&amp;"+"&amp;BR257&amp;EX$1)</f>
        <v/>
      </c>
      <c r="EY257" s="71" t="str">
        <f t="shared" ref="EY257" si="4751">IF(BS257="","","|n"&amp;EY$2&amp;"+"&amp;BS257&amp;EY$1)</f>
        <v/>
      </c>
      <c r="EZ257" s="71" t="str">
        <f t="shared" ref="EZ257" si="4752">IF(BT257="","","|n"&amp;EZ$2&amp;"+"&amp;BT257&amp;EZ$1)</f>
        <v/>
      </c>
      <c r="FA257" s="71" t="str">
        <f t="shared" ref="FA257" si="4753">IF(BU257="","","|n"&amp;FA$2&amp;"+"&amp;BU257&amp;FA$1)</f>
        <v/>
      </c>
      <c r="FB257" s="71" t="str">
        <f t="shared" ref="FB257" si="4754">IF(BV257="","","|n"&amp;FB$2&amp;"+"&amp;BV257&amp;FB$1)</f>
        <v/>
      </c>
      <c r="FC257" s="71" t="str">
        <f t="shared" ref="FC257" si="4755">IF(BW257="","","|n"&amp;FC$2&amp;"+"&amp;BW257&amp;FC$1)</f>
        <v/>
      </c>
      <c r="FD257" s="71" t="str">
        <f t="shared" ref="FD257" si="4756">IF(BX257="","","|n"&amp;FD$2&amp;"+"&amp;BX257&amp;FD$1)</f>
        <v/>
      </c>
      <c r="FE257" s="71" t="str">
        <f t="shared" ref="FE257" si="4757">IF(BY257="","","|n"&amp;FE$2&amp;"+"&amp;BY257&amp;FE$1)</f>
        <v/>
      </c>
      <c r="FF257" s="71" t="str">
        <f t="shared" ref="FF257" si="4758">IF(BZ257="","","|n"&amp;FF$2&amp;"+"&amp;BZ257&amp;FF$1)</f>
        <v/>
      </c>
      <c r="FG257" s="71" t="str">
        <f t="shared" ref="FG257" si="4759">IF(CA257="","","|n"&amp;FG$2&amp;"+"&amp;CA257&amp;FG$1)</f>
        <v/>
      </c>
      <c r="FH257" s="71" t="str">
        <f t="shared" ref="FH257" si="4760">IF(CB257="","","|n"&amp;FH$2&amp;"+"&amp;CB257&amp;FH$1)</f>
        <v/>
      </c>
      <c r="FI257" s="71" t="str">
        <f t="shared" ref="FI257" si="4761">IF(CC257="","","|n"&amp;FI$2&amp;"+"&amp;CC257&amp;FI$1)</f>
        <v/>
      </c>
      <c r="FJ257" s="71" t="str">
        <f t="shared" ref="FJ257" si="4762">IF(CD257="","","|n"&amp;FJ$2&amp;"+"&amp;CD257&amp;FJ$1)</f>
        <v/>
      </c>
      <c r="FK257" s="71" t="str">
        <f t="shared" ref="FK257" si="4763">IF(CE257="","","|n"&amp;FK$2&amp;"+"&amp;CE257&amp;FK$1)</f>
        <v/>
      </c>
      <c r="FL257" s="71" t="str">
        <f t="shared" ref="FL257" si="4764">IF(CF257="","","|n"&amp;FL$2&amp;"+"&amp;CF257&amp;FL$1)</f>
        <v/>
      </c>
      <c r="FM257" s="71" t="str">
        <f t="shared" ref="FM257" si="4765">IF(CG257="","","|n"&amp;FM$2&amp;"+"&amp;CG257&amp;FM$1)</f>
        <v/>
      </c>
      <c r="FN257" s="71" t="str">
        <f t="shared" ref="FN257" si="4766">IF(CH257="","","|n"&amp;FN$2&amp;"+"&amp;CH257&amp;FN$1)</f>
        <v/>
      </c>
      <c r="FO257" s="71" t="str">
        <f t="shared" ref="FO257" si="4767">IF(CI257="","","|n"&amp;FO$2&amp;"+"&amp;CI257&amp;FO$1)</f>
        <v/>
      </c>
      <c r="FP257" s="71" t="str">
        <f t="shared" ref="FP257" si="4768">IF(CJ257="","","|n"&amp;FP$2&amp;"+"&amp;CJ257&amp;FP$1)</f>
        <v/>
      </c>
      <c r="FQ257" s="71" t="str">
        <f t="shared" ref="FQ257" si="4769">IF(CK257="","","|n"&amp;FQ$2&amp;"+"&amp;CK257&amp;FQ$1)</f>
        <v/>
      </c>
      <c r="FR257" s="71" t="str">
        <f t="shared" ref="FR257" si="4770">IF(CL257="","","|n"&amp;FR$2&amp;"+"&amp;CL257&amp;FR$1)</f>
        <v/>
      </c>
      <c r="FS257" s="71" t="str">
        <f t="shared" ref="FS257" si="4771">IF(CM257="","","|n"&amp;FS$2&amp;"+"&amp;CM257&amp;FS$1)</f>
        <v/>
      </c>
    </row>
    <row r="258" spans="1:175" ht="16.5">
      <c r="A258" s="79"/>
      <c r="B258" s="101" t="s">
        <v>1721</v>
      </c>
      <c r="C258" s="187" t="s">
        <v>1722</v>
      </c>
      <c r="T258" s="169" t="s">
        <v>1736</v>
      </c>
      <c r="U258" s="85" t="str">
        <f t="shared" si="4465"/>
        <v>ReplaceableTextures\\CommandButtons\\BTNIZ86.blp</v>
      </c>
      <c r="CN258" s="70" t="str">
        <f t="shared" si="4543"/>
        <v>InitUnitState('IZ86',,,,,,,,,,)</v>
      </c>
      <c r="CO258" s="70" t="str">
        <f t="shared" si="4544"/>
        <v>InitUnitNormal('IZ86',,,,,,,,,,)</v>
      </c>
      <c r="CP258" s="70" t="str">
        <f t="shared" si="4545"/>
        <v>InitUnitMagic('IZ86',,,,,,,,,,)</v>
      </c>
      <c r="CQ258" s="70" t="str">
        <f t="shared" si="4546"/>
        <v>InitUnitAdd('IZ86',,,,,,,,,,)</v>
      </c>
      <c r="CR258" s="70" t="str">
        <f t="shared" si="4619"/>
        <v>InitEquipData('IZ86',,"",,,,,'','','','','','',"ReplaceableTextures\\CommandButtons\\BTNBandit.blp")</v>
      </c>
      <c r="CU258" s="95" t="str">
        <f t="shared" si="4547"/>
        <v>|n</v>
      </c>
      <c r="CV258" s="61" t="str">
        <f t="shared" si="4548"/>
        <v>活动期间随时会有|cffffc926熊孩子|r来捣乱，教育熊孩子后奖励|cffffc92620六一积分|r，|cffffc926当局钻石+1|r。|n|n|cffffc926活动时间：|n|r5月28日~6月8日|n|n|cffffc926积分获得上限：|n|r每日1000点|n|n|cffffc926六一积分可兑换丰厚奖励：|n|r|cffff0000炽星魔盒|r【当局】|n绝版翅膀-|cffffc926风筝|r【存档】|n绝版武器- |cffff0000糖葫芦 |r【存档】|n绝版助手皮肤- |cffff0000福娃 |r【存档】</v>
      </c>
      <c r="CW258" s="60"/>
      <c r="CX258" s="60"/>
      <c r="CY258" s="60"/>
      <c r="CZ258" s="60"/>
      <c r="DA258" s="60"/>
      <c r="DB258" s="71" t="str">
        <f t="shared" si="4549"/>
        <v/>
      </c>
      <c r="DC258" s="71" t="str">
        <f t="shared" si="4550"/>
        <v/>
      </c>
      <c r="DD258" s="71" t="str">
        <f t="shared" si="4551"/>
        <v/>
      </c>
      <c r="DE258" s="71" t="str">
        <f t="shared" si="4552"/>
        <v/>
      </c>
      <c r="DF258" s="71" t="str">
        <f t="shared" si="4553"/>
        <v/>
      </c>
      <c r="DG258" s="71" t="str">
        <f t="shared" si="4554"/>
        <v/>
      </c>
      <c r="DH258" s="71" t="str">
        <f t="shared" si="4555"/>
        <v/>
      </c>
      <c r="DI258" s="71" t="str">
        <f t="shared" si="4556"/>
        <v/>
      </c>
      <c r="DJ258" s="71" t="str">
        <f t="shared" si="4557"/>
        <v/>
      </c>
      <c r="DK258" s="71" t="str">
        <f t="shared" si="4558"/>
        <v/>
      </c>
      <c r="DL258" s="71" t="str">
        <f t="shared" si="4559"/>
        <v/>
      </c>
      <c r="DM258" s="71" t="str">
        <f t="shared" si="4560"/>
        <v/>
      </c>
      <c r="DN258" s="71" t="str">
        <f t="shared" si="4561"/>
        <v/>
      </c>
      <c r="DO258" s="71" t="str">
        <f t="shared" si="4562"/>
        <v/>
      </c>
      <c r="DP258" s="71" t="str">
        <f t="shared" si="4563"/>
        <v/>
      </c>
      <c r="DQ258" s="71" t="str">
        <f t="shared" si="4564"/>
        <v/>
      </c>
      <c r="DR258" s="71" t="str">
        <f t="shared" si="4565"/>
        <v/>
      </c>
      <c r="DS258" s="71" t="str">
        <f t="shared" si="4566"/>
        <v/>
      </c>
      <c r="DT258" s="71" t="str">
        <f t="shared" si="4567"/>
        <v/>
      </c>
      <c r="DU258" s="71" t="str">
        <f t="shared" si="4568"/>
        <v/>
      </c>
      <c r="DV258" s="71" t="str">
        <f t="shared" si="4569"/>
        <v/>
      </c>
      <c r="DW258" s="71" t="str">
        <f t="shared" si="4570"/>
        <v/>
      </c>
      <c r="DX258" s="71" t="str">
        <f t="shared" si="4571"/>
        <v/>
      </c>
      <c r="DY258" s="71" t="str">
        <f t="shared" si="4572"/>
        <v/>
      </c>
      <c r="DZ258" s="71" t="str">
        <f t="shared" si="4573"/>
        <v/>
      </c>
      <c r="EA258" s="71" t="str">
        <f t="shared" si="4574"/>
        <v/>
      </c>
      <c r="EB258" s="71" t="str">
        <f t="shared" si="4575"/>
        <v/>
      </c>
      <c r="EC258" s="71" t="str">
        <f t="shared" si="4576"/>
        <v/>
      </c>
      <c r="ED258" s="71" t="str">
        <f t="shared" si="4577"/>
        <v/>
      </c>
      <c r="EE258" s="71" t="str">
        <f t="shared" si="4578"/>
        <v/>
      </c>
      <c r="EF258" s="71" t="str">
        <f t="shared" si="4579"/>
        <v/>
      </c>
      <c r="EG258" s="71" t="str">
        <f t="shared" si="4580"/>
        <v/>
      </c>
      <c r="EH258" s="71" t="str">
        <f t="shared" si="4581"/>
        <v/>
      </c>
      <c r="EI258" s="71" t="str">
        <f t="shared" si="4582"/>
        <v/>
      </c>
      <c r="EJ258" s="71" t="str">
        <f t="shared" si="4583"/>
        <v/>
      </c>
      <c r="EK258" s="71" t="str">
        <f t="shared" si="4584"/>
        <v/>
      </c>
      <c r="EL258" s="71" t="str">
        <f t="shared" si="4585"/>
        <v/>
      </c>
      <c r="EM258" s="71" t="str">
        <f t="shared" si="4586"/>
        <v/>
      </c>
      <c r="EN258" s="71" t="str">
        <f t="shared" si="4587"/>
        <v/>
      </c>
      <c r="EO258" s="71" t="str">
        <f t="shared" si="4588"/>
        <v/>
      </c>
      <c r="EP258" s="71" t="str">
        <f t="shared" si="4589"/>
        <v/>
      </c>
      <c r="EQ258" s="71" t="str">
        <f t="shared" si="4590"/>
        <v/>
      </c>
      <c r="ER258" s="71" t="str">
        <f t="shared" si="4591"/>
        <v/>
      </c>
      <c r="ES258" s="71" t="str">
        <f t="shared" si="4592"/>
        <v/>
      </c>
      <c r="ET258" s="71" t="str">
        <f t="shared" si="4593"/>
        <v/>
      </c>
      <c r="EU258" s="71" t="str">
        <f t="shared" si="4594"/>
        <v/>
      </c>
      <c r="EV258" s="71" t="str">
        <f t="shared" si="4595"/>
        <v/>
      </c>
      <c r="EW258" s="71" t="str">
        <f t="shared" si="4596"/>
        <v/>
      </c>
      <c r="EX258" s="71" t="str">
        <f t="shared" si="4597"/>
        <v/>
      </c>
      <c r="EY258" s="71" t="str">
        <f t="shared" si="4598"/>
        <v/>
      </c>
      <c r="EZ258" s="71" t="str">
        <f t="shared" si="4599"/>
        <v/>
      </c>
      <c r="FA258" s="71" t="str">
        <f t="shared" si="4600"/>
        <v/>
      </c>
      <c r="FB258" s="71" t="str">
        <f t="shared" si="4601"/>
        <v/>
      </c>
      <c r="FC258" s="71" t="str">
        <f t="shared" si="4602"/>
        <v/>
      </c>
      <c r="FD258" s="71" t="str">
        <f t="shared" si="4603"/>
        <v/>
      </c>
      <c r="FE258" s="71" t="str">
        <f t="shared" si="4604"/>
        <v/>
      </c>
      <c r="FF258" s="71" t="str">
        <f t="shared" si="4605"/>
        <v/>
      </c>
      <c r="FG258" s="71" t="str">
        <f t="shared" si="4606"/>
        <v/>
      </c>
      <c r="FH258" s="71" t="str">
        <f t="shared" si="4607"/>
        <v/>
      </c>
      <c r="FI258" s="71" t="str">
        <f t="shared" si="4608"/>
        <v/>
      </c>
      <c r="FJ258" s="71" t="str">
        <f t="shared" si="4609"/>
        <v/>
      </c>
      <c r="FK258" s="71" t="str">
        <f t="shared" si="4610"/>
        <v/>
      </c>
      <c r="FL258" s="71" t="str">
        <f t="shared" si="4611"/>
        <v/>
      </c>
      <c r="FM258" s="71" t="str">
        <f t="shared" si="4612"/>
        <v/>
      </c>
      <c r="FN258" s="71" t="str">
        <f t="shared" si="4613"/>
        <v/>
      </c>
      <c r="FO258" s="71" t="str">
        <f t="shared" si="4614"/>
        <v/>
      </c>
      <c r="FP258" s="71" t="str">
        <f t="shared" si="4615"/>
        <v/>
      </c>
      <c r="FQ258" s="71" t="str">
        <f t="shared" si="4616"/>
        <v/>
      </c>
      <c r="FR258" s="71" t="str">
        <f t="shared" si="4617"/>
        <v/>
      </c>
      <c r="FS258" s="71" t="str">
        <f t="shared" si="4618"/>
        <v/>
      </c>
    </row>
    <row r="259" spans="1:175" ht="16.5">
      <c r="A259" s="79"/>
      <c r="B259" s="101" t="s">
        <v>1412</v>
      </c>
      <c r="C259" s="187" t="s">
        <v>1413</v>
      </c>
      <c r="T259" s="187" t="s">
        <v>1732</v>
      </c>
      <c r="U259" s="85" t="s">
        <v>1414</v>
      </c>
      <c r="CN259" s="70" t="str">
        <f t="shared" ref="CN259" si="4772">"InitUnitState('"&amp;B259&amp;"',"&amp;V259&amp;","&amp;W259&amp;","&amp;X259&amp;","&amp;Y259&amp;","&amp;Z259&amp;","&amp;AA259&amp;","&amp;AB259&amp;","&amp;AC259&amp;","&amp;AD259&amp;","&amp;AE259&amp;")"</f>
        <v>InitUnitState('IZ87',,,,,,,,,,)</v>
      </c>
      <c r="CO259" s="70" t="str">
        <f t="shared" ref="CO259" si="4773">"InitUnitNormal('"&amp;B259&amp;"',"&amp;AF259&amp;","&amp;AG259&amp;","&amp;AH259&amp;","&amp;AI259&amp;","&amp;AJ259&amp;","&amp;AK259&amp;","&amp;AL259&amp;","&amp;AM259&amp;","&amp;AN259&amp;","&amp;AO259&amp;")"</f>
        <v>InitUnitNormal('IZ87',,,,,,,,,,)</v>
      </c>
      <c r="CP259" s="70" t="str">
        <f t="shared" ref="CP259" si="4774">"InitUnitMagic('"&amp;B259&amp;"',"&amp;AP259&amp;","&amp;AQ259&amp;","&amp;AR259&amp;","&amp;AS259&amp;","&amp;AT259&amp;","&amp;AU259&amp;","&amp;AV259&amp;","&amp;AW259&amp;","&amp;BI259&amp;","&amp;BJ259&amp;")"</f>
        <v>InitUnitMagic('IZ87',,,,,,,,,,)</v>
      </c>
      <c r="CQ259" s="70" t="str">
        <f t="shared" ref="CQ259" si="4775">"InitUnitAdd('"&amp;B259&amp;"',"&amp;BK259&amp;","&amp;BL259&amp;","&amp;BM259&amp;","&amp;BN259&amp;","&amp;BO259&amp;","&amp;BP259&amp;","&amp;BQ259&amp;","&amp;BR259&amp;","&amp;BS259&amp;","&amp;BT259&amp;")"</f>
        <v>InitUnitAdd('IZ87',,,,,,,,,,)</v>
      </c>
      <c r="CR259" s="70" t="str">
        <f t="shared" si="4619"/>
        <v>InitEquipData('IZ87',,"",,,,,'','','','','','',"ReplaceableTextures\\CommandButtons\\BTNHornOfFog.blp")</v>
      </c>
      <c r="CU259" s="95" t="str">
        <f t="shared" ref="CU259" si="4776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V259" s="61" t="str">
        <f t="shared" ref="CV259" si="4777">T259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59" s="60"/>
      <c r="CX259" s="60"/>
      <c r="CY259" s="60"/>
      <c r="CZ259" s="60"/>
      <c r="DA259" s="60"/>
      <c r="DB259" s="71" t="str">
        <f t="shared" ref="DB259" si="4778">IF(V259="","","|n"&amp;DB$2&amp;"+"&amp;V259&amp;DB$1)</f>
        <v/>
      </c>
      <c r="DC259" s="71" t="str">
        <f t="shared" ref="DC259" si="4779">IF(W259="","","|n"&amp;DC$2&amp;"+"&amp;W259&amp;DC$1)</f>
        <v/>
      </c>
      <c r="DD259" s="71" t="str">
        <f t="shared" ref="DD259" si="4780">IF(X259="","","|n"&amp;DD$2&amp;"+"&amp;X259&amp;DD$1)</f>
        <v/>
      </c>
      <c r="DE259" s="71" t="str">
        <f t="shared" ref="DE259" si="4781">IF(Y259="","","|n"&amp;DE$2&amp;"+"&amp;Y259&amp;DE$1)</f>
        <v/>
      </c>
      <c r="DF259" s="71" t="str">
        <f t="shared" ref="DF259" si="4782">IF(Z259="","","|n"&amp;DF$2&amp;"+"&amp;Z259&amp;DF$1)</f>
        <v/>
      </c>
      <c r="DG259" s="71" t="str">
        <f t="shared" ref="DG259" si="4783">IF(AA259="","","|n"&amp;DG$2&amp;"+"&amp;AA259&amp;DG$1)</f>
        <v/>
      </c>
      <c r="DH259" s="71" t="str">
        <f t="shared" ref="DH259" si="4784">IF(AB259="","","|n"&amp;DH$2&amp;"+"&amp;AB259&amp;DH$1)</f>
        <v/>
      </c>
      <c r="DI259" s="71" t="str">
        <f t="shared" ref="DI259" si="4785">IF(AC259="","","|n"&amp;DI$2&amp;"+"&amp;AC259&amp;DI$1)</f>
        <v/>
      </c>
      <c r="DJ259" s="71" t="str">
        <f t="shared" ref="DJ259" si="4786">IF(AD259="","","|n"&amp;DJ$2&amp;"+"&amp;AD259&amp;DJ$1)</f>
        <v/>
      </c>
      <c r="DK259" s="71" t="str">
        <f t="shared" ref="DK259" si="4787">IF(AE259="","","|n"&amp;DK$2&amp;"+"&amp;AE259&amp;DK$1)</f>
        <v/>
      </c>
      <c r="DL259" s="71" t="str">
        <f t="shared" ref="DL259" si="4788">IF(AF259="","","|n"&amp;DL$2&amp;"+"&amp;AF259&amp;DL$1)</f>
        <v/>
      </c>
      <c r="DM259" s="71" t="str">
        <f t="shared" ref="DM259" si="4789">IF(AG259="","","|n"&amp;DM$2&amp;"+"&amp;AG259&amp;DM$1)</f>
        <v/>
      </c>
      <c r="DN259" s="71" t="str">
        <f t="shared" ref="DN259" si="4790">IF(AH259="","","|n"&amp;DN$2&amp;"+"&amp;AH259&amp;DN$1)</f>
        <v/>
      </c>
      <c r="DO259" s="71" t="str">
        <f t="shared" ref="DO259" si="4791">IF(AI259="","","|n"&amp;DO$2&amp;"+"&amp;AI259&amp;DO$1)</f>
        <v/>
      </c>
      <c r="DP259" s="71" t="str">
        <f t="shared" ref="DP259" si="4792">IF(AJ259="","","|n"&amp;DP$2&amp;"+"&amp;AJ259&amp;DP$1)</f>
        <v/>
      </c>
      <c r="DQ259" s="71" t="str">
        <f t="shared" ref="DQ259" si="4793">IF(AK259="","","|n"&amp;DQ$2&amp;"+"&amp;AK259&amp;DQ$1)</f>
        <v/>
      </c>
      <c r="DR259" s="71" t="str">
        <f t="shared" ref="DR259" si="4794">IF(AL259="","","|n"&amp;DR$2&amp;"+"&amp;AL259&amp;DR$1)</f>
        <v/>
      </c>
      <c r="DS259" s="71" t="str">
        <f t="shared" ref="DS259" si="4795">IF(AM259="","","|n"&amp;DS$2&amp;"+"&amp;AM259&amp;DS$1)</f>
        <v/>
      </c>
      <c r="DT259" s="71" t="str">
        <f t="shared" ref="DT259" si="4796">IF(AN259="","","|n"&amp;DT$2&amp;"+"&amp;AN259&amp;DT$1)</f>
        <v/>
      </c>
      <c r="DU259" s="71" t="str">
        <f t="shared" ref="DU259" si="4797">IF(AO259="","","|n"&amp;DU$2&amp;"+"&amp;AO259&amp;DU$1)</f>
        <v/>
      </c>
      <c r="DV259" s="71" t="str">
        <f t="shared" ref="DV259" si="4798">IF(AP259="","","|n"&amp;DV$2&amp;"+"&amp;AP259&amp;DV$1)</f>
        <v/>
      </c>
      <c r="DW259" s="71" t="str">
        <f t="shared" ref="DW259" si="4799">IF(AQ259="","","|n"&amp;DW$2&amp;"+"&amp;AQ259&amp;DW$1)</f>
        <v/>
      </c>
      <c r="DX259" s="71" t="str">
        <f t="shared" ref="DX259" si="4800">IF(AR259="","","|n"&amp;DX$2&amp;"+"&amp;AR259&amp;DX$1)</f>
        <v/>
      </c>
      <c r="DY259" s="71" t="str">
        <f t="shared" ref="DY259" si="4801">IF(AS259="","","|n"&amp;DY$2&amp;"+"&amp;AS259&amp;DY$1)</f>
        <v/>
      </c>
      <c r="DZ259" s="71" t="str">
        <f t="shared" ref="DZ259" si="4802">IF(AT259="","","|n"&amp;DZ$2&amp;"+"&amp;AT259&amp;DZ$1)</f>
        <v/>
      </c>
      <c r="EA259" s="71" t="str">
        <f t="shared" ref="EA259" si="4803">IF(AU259="","","|n"&amp;EA$2&amp;"+"&amp;AU259&amp;EA$1)</f>
        <v/>
      </c>
      <c r="EB259" s="71" t="str">
        <f t="shared" ref="EB259" si="4804">IF(AV259="","","|n"&amp;EB$2&amp;"+"&amp;AV259&amp;EB$1)</f>
        <v/>
      </c>
      <c r="EC259" s="71" t="str">
        <f t="shared" ref="EC259" si="4805">IF(AW259="","","|n"&amp;EC$2&amp;"+"&amp;AW259&amp;EC$1)</f>
        <v/>
      </c>
      <c r="ED259" s="71" t="str">
        <f t="shared" ref="ED259" si="4806">IF(AX259="","","|n"&amp;ED$2&amp;"+"&amp;AX259&amp;ED$1)</f>
        <v/>
      </c>
      <c r="EE259" s="71" t="str">
        <f t="shared" ref="EE259" si="4807">IF(AY259="","","|n"&amp;EE$2&amp;"+"&amp;AY259&amp;EE$1)</f>
        <v/>
      </c>
      <c r="EF259" s="71" t="str">
        <f t="shared" ref="EF259" si="4808">IF(AZ259="","","|n"&amp;EF$2&amp;"+"&amp;AZ259&amp;EF$1)</f>
        <v/>
      </c>
      <c r="EG259" s="71" t="str">
        <f t="shared" ref="EG259" si="4809">IF(BA259="","","|n"&amp;EG$2&amp;"+"&amp;BA259&amp;EG$1)</f>
        <v/>
      </c>
      <c r="EH259" s="71" t="str">
        <f t="shared" ref="EH259" si="4810">IF(BB259="","","|n"&amp;EH$2&amp;"+"&amp;BB259&amp;EH$1)</f>
        <v/>
      </c>
      <c r="EI259" s="71" t="str">
        <f t="shared" ref="EI259" si="4811">IF(BC259="","","|n"&amp;EI$2&amp;"+"&amp;BC259&amp;EI$1)</f>
        <v/>
      </c>
      <c r="EJ259" s="71" t="str">
        <f t="shared" ref="EJ259" si="4812">IF(BD259="","","|n"&amp;EJ$2&amp;"+"&amp;BD259&amp;EJ$1)</f>
        <v/>
      </c>
      <c r="EK259" s="71" t="str">
        <f t="shared" ref="EK259" si="4813">IF(BE259="","","|n"&amp;EK$2&amp;"+"&amp;BE259&amp;EK$1)</f>
        <v/>
      </c>
      <c r="EL259" s="71" t="str">
        <f t="shared" ref="EL259" si="4814">IF(BF259="","","|n"&amp;EL$2&amp;"+"&amp;BF259&amp;EL$1)</f>
        <v/>
      </c>
      <c r="EM259" s="71" t="str">
        <f t="shared" ref="EM259" si="4815">IF(BG259="","","|n"&amp;EM$2&amp;"+"&amp;BG259&amp;EM$1)</f>
        <v/>
      </c>
      <c r="EN259" s="71" t="str">
        <f t="shared" ref="EN259" si="4816">IF(BH259="","","|n"&amp;EN$2&amp;"+"&amp;BH259&amp;EN$1)</f>
        <v/>
      </c>
      <c r="EO259" s="71" t="str">
        <f t="shared" ref="EO259" si="4817">IF(BI259="","","|n"&amp;EO$2&amp;"+"&amp;BI259&amp;EO$1)</f>
        <v/>
      </c>
      <c r="EP259" s="71" t="str">
        <f t="shared" ref="EP259" si="4818">IF(BJ259="","","|n"&amp;EP$2&amp;"+"&amp;BJ259&amp;EP$1)</f>
        <v/>
      </c>
      <c r="EQ259" s="71" t="str">
        <f t="shared" ref="EQ259" si="4819">IF(BK259="","","|n"&amp;EQ$2&amp;"+"&amp;BK259&amp;EQ$1)</f>
        <v/>
      </c>
      <c r="ER259" s="71" t="str">
        <f t="shared" ref="ER259" si="4820">IF(BL259="","","|n"&amp;ER$2&amp;"+"&amp;BL259&amp;ER$1)</f>
        <v/>
      </c>
      <c r="ES259" s="71" t="str">
        <f t="shared" ref="ES259" si="4821">IF(BM259="","","|n"&amp;ES$2&amp;"+"&amp;BM259&amp;ES$1)</f>
        <v/>
      </c>
      <c r="ET259" s="71" t="str">
        <f t="shared" ref="ET259" si="4822">IF(BN259="","","|n"&amp;ET$2&amp;"+"&amp;BN259&amp;ET$1)</f>
        <v/>
      </c>
      <c r="EU259" s="71" t="str">
        <f t="shared" ref="EU259" si="4823">IF(BO259="","","|n"&amp;EU$2&amp;"+"&amp;BO259&amp;EU$1)</f>
        <v/>
      </c>
      <c r="EV259" s="71" t="str">
        <f t="shared" ref="EV259" si="4824">IF(BP259="","","|n"&amp;EV$2&amp;"+"&amp;BP259&amp;EV$1)</f>
        <v/>
      </c>
      <c r="EW259" s="71" t="str">
        <f t="shared" ref="EW259" si="4825">IF(BQ259="","","|n"&amp;EW$2&amp;"+"&amp;BQ259&amp;EW$1)</f>
        <v/>
      </c>
      <c r="EX259" s="71" t="str">
        <f t="shared" ref="EX259" si="4826">IF(BR259="","","|n"&amp;EX$2&amp;"+"&amp;BR259&amp;EX$1)</f>
        <v/>
      </c>
      <c r="EY259" s="71" t="str">
        <f t="shared" ref="EY259" si="4827">IF(BS259="","","|n"&amp;EY$2&amp;"+"&amp;BS259&amp;EY$1)</f>
        <v/>
      </c>
      <c r="EZ259" s="71" t="str">
        <f t="shared" ref="EZ259" si="4828">IF(BT259="","","|n"&amp;EZ$2&amp;"+"&amp;BT259&amp;EZ$1)</f>
        <v/>
      </c>
      <c r="FA259" s="71" t="str">
        <f t="shared" ref="FA259" si="4829">IF(BU259="","","|n"&amp;FA$2&amp;"+"&amp;BU259&amp;FA$1)</f>
        <v/>
      </c>
      <c r="FB259" s="71" t="str">
        <f t="shared" ref="FB259" si="4830">IF(BV259="","","|n"&amp;FB$2&amp;"+"&amp;BV259&amp;FB$1)</f>
        <v/>
      </c>
      <c r="FC259" s="71" t="str">
        <f t="shared" ref="FC259" si="4831">IF(BW259="","","|n"&amp;FC$2&amp;"+"&amp;BW259&amp;FC$1)</f>
        <v/>
      </c>
      <c r="FD259" s="71" t="str">
        <f t="shared" ref="FD259" si="4832">IF(BX259="","","|n"&amp;FD$2&amp;"+"&amp;BX259&amp;FD$1)</f>
        <v/>
      </c>
      <c r="FE259" s="71" t="str">
        <f t="shared" ref="FE259" si="4833">IF(BY259="","","|n"&amp;FE$2&amp;"+"&amp;BY259&amp;FE$1)</f>
        <v/>
      </c>
      <c r="FF259" s="71" t="str">
        <f t="shared" ref="FF259" si="4834">IF(BZ259="","","|n"&amp;FF$2&amp;"+"&amp;BZ259&amp;FF$1)</f>
        <v/>
      </c>
      <c r="FG259" s="71" t="str">
        <f t="shared" ref="FG259" si="4835">IF(CA259="","","|n"&amp;FG$2&amp;"+"&amp;CA259&amp;FG$1)</f>
        <v/>
      </c>
      <c r="FH259" s="71" t="str">
        <f t="shared" ref="FH259" si="4836">IF(CB259="","","|n"&amp;FH$2&amp;"+"&amp;CB259&amp;FH$1)</f>
        <v/>
      </c>
      <c r="FI259" s="71" t="str">
        <f t="shared" ref="FI259" si="4837">IF(CC259="","","|n"&amp;FI$2&amp;"+"&amp;CC259&amp;FI$1)</f>
        <v/>
      </c>
      <c r="FJ259" s="71" t="str">
        <f t="shared" ref="FJ259" si="4838">IF(CD259="","","|n"&amp;FJ$2&amp;"+"&amp;CD259&amp;FJ$1)</f>
        <v/>
      </c>
      <c r="FK259" s="71" t="str">
        <f t="shared" ref="FK259" si="4839">IF(CE259="","","|n"&amp;FK$2&amp;"+"&amp;CE259&amp;FK$1)</f>
        <v/>
      </c>
      <c r="FL259" s="71" t="str">
        <f t="shared" ref="FL259" si="4840">IF(CF259="","","|n"&amp;FL$2&amp;"+"&amp;CF259&amp;FL$1)</f>
        <v/>
      </c>
      <c r="FM259" s="71" t="str">
        <f t="shared" ref="FM259" si="4841">IF(CG259="","","|n"&amp;FM$2&amp;"+"&amp;CG259&amp;FM$1)</f>
        <v/>
      </c>
      <c r="FN259" s="71" t="str">
        <f t="shared" ref="FN259" si="4842">IF(CH259="","","|n"&amp;FN$2&amp;"+"&amp;CH259&amp;FN$1)</f>
        <v/>
      </c>
      <c r="FO259" s="71" t="str">
        <f t="shared" ref="FO259" si="4843">IF(CI259="","","|n"&amp;FO$2&amp;"+"&amp;CI259&amp;FO$1)</f>
        <v/>
      </c>
      <c r="FP259" s="71" t="str">
        <f t="shared" ref="FP259" si="4844">IF(CJ259="","","|n"&amp;FP$2&amp;"+"&amp;CJ259&amp;FP$1)</f>
        <v/>
      </c>
      <c r="FQ259" s="71" t="str">
        <f t="shared" ref="FQ259" si="4845">IF(CK259="","","|n"&amp;FQ$2&amp;"+"&amp;CK259&amp;FQ$1)</f>
        <v/>
      </c>
      <c r="FR259" s="71" t="str">
        <f t="shared" ref="FR259" si="4846">IF(CL259="","","|n"&amp;FR$2&amp;"+"&amp;CL259&amp;FR$1)</f>
        <v/>
      </c>
      <c r="FS259" s="71" t="str">
        <f t="shared" ref="FS259" si="4847">IF(CM259="","","|n"&amp;FS$2&amp;"+"&amp;CM259&amp;FS$1)</f>
        <v/>
      </c>
    </row>
    <row r="260" spans="1:175" ht="16.5">
      <c r="A260" s="79"/>
      <c r="B260" s="101" t="s">
        <v>757</v>
      </c>
      <c r="C260" s="121" t="s">
        <v>758</v>
      </c>
      <c r="T260" s="121" t="s">
        <v>759</v>
      </c>
      <c r="U260" s="85" t="s">
        <v>760</v>
      </c>
      <c r="CN260" s="70" t="str">
        <f t="shared" si="4305"/>
        <v>InitUnitState('IZ88',,,,,,,,,,)</v>
      </c>
      <c r="CO260" s="70" t="str">
        <f t="shared" si="4306"/>
        <v>InitUnitNormal('IZ88',,,,,,,,,,)</v>
      </c>
      <c r="CP260" s="70" t="str">
        <f t="shared" si="4307"/>
        <v>InitUnitMagic('IZ88',,,,,,,,,,)</v>
      </c>
      <c r="CQ260" s="70" t="str">
        <f t="shared" si="4308"/>
        <v>InitUnitAdd('IZ88',,,,,,,,,,)</v>
      </c>
      <c r="CR260" s="70" t="str">
        <f t="shared" si="4619"/>
        <v>InitEquipData('IZ88',,"",,,,,'','','','','','',"ReplaceableTextures\\CommandButtons\\BTNIZ01.blp")</v>
      </c>
      <c r="CU260" s="95" t="str">
        <f t="shared" si="4309"/>
        <v>|n</v>
      </c>
      <c r="CV260" s="61" t="str">
        <f t="shared" si="4310"/>
        <v>活动期间通关积分提高50%|n|n|cff00ff00活动时间：周六日14:00-21:00|n|n|r|cff808080积分什么的，肝就是了！|r</v>
      </c>
      <c r="CW260" s="60"/>
      <c r="CX260" s="60"/>
      <c r="CY260" s="60"/>
      <c r="CZ260" s="60"/>
      <c r="DA260" s="60"/>
      <c r="DB260" s="71" t="str">
        <f t="shared" si="4387"/>
        <v/>
      </c>
      <c r="DC260" s="71" t="str">
        <f t="shared" si="4387"/>
        <v/>
      </c>
      <c r="DD260" s="71" t="str">
        <f t="shared" si="4387"/>
        <v/>
      </c>
      <c r="DE260" s="71" t="str">
        <f t="shared" si="4387"/>
        <v/>
      </c>
      <c r="DF260" s="71" t="str">
        <f t="shared" si="4387"/>
        <v/>
      </c>
      <c r="DG260" s="71" t="str">
        <f t="shared" si="4387"/>
        <v/>
      </c>
      <c r="DH260" s="71" t="str">
        <f t="shared" si="4387"/>
        <v/>
      </c>
      <c r="DI260" s="71" t="str">
        <f t="shared" si="4387"/>
        <v/>
      </c>
      <c r="DJ260" s="71" t="str">
        <f t="shared" si="4387"/>
        <v/>
      </c>
      <c r="DK260" s="71" t="str">
        <f t="shared" si="4387"/>
        <v/>
      </c>
      <c r="DL260" s="71" t="str">
        <f t="shared" si="4387"/>
        <v/>
      </c>
      <c r="DM260" s="71" t="str">
        <f t="shared" si="4387"/>
        <v/>
      </c>
      <c r="DN260" s="71" t="str">
        <f t="shared" si="4387"/>
        <v/>
      </c>
      <c r="DO260" s="71" t="str">
        <f t="shared" si="4387"/>
        <v/>
      </c>
      <c r="DP260" s="71" t="str">
        <f t="shared" si="4387"/>
        <v/>
      </c>
      <c r="DQ260" s="71" t="str">
        <f t="shared" si="4387"/>
        <v/>
      </c>
      <c r="DR260" s="71" t="str">
        <f t="shared" si="4387"/>
        <v/>
      </c>
      <c r="DS260" s="71" t="str">
        <f t="shared" si="4387"/>
        <v/>
      </c>
      <c r="DT260" s="71" t="str">
        <f t="shared" si="4387"/>
        <v/>
      </c>
      <c r="DU260" s="71" t="str">
        <f t="shared" si="4387"/>
        <v/>
      </c>
      <c r="DV260" s="71" t="str">
        <f t="shared" si="4387"/>
        <v/>
      </c>
      <c r="DW260" s="71" t="str">
        <f t="shared" si="4387"/>
        <v/>
      </c>
      <c r="DX260" s="71" t="str">
        <f t="shared" si="4387"/>
        <v/>
      </c>
      <c r="DY260" s="71" t="str">
        <f t="shared" si="4387"/>
        <v/>
      </c>
      <c r="DZ260" s="71" t="str">
        <f t="shared" si="4387"/>
        <v/>
      </c>
      <c r="EA260" s="71" t="str">
        <f t="shared" si="4387"/>
        <v/>
      </c>
      <c r="EB260" s="71" t="str">
        <f t="shared" si="4387"/>
        <v/>
      </c>
      <c r="EC260" s="71" t="str">
        <f t="shared" si="4387"/>
        <v/>
      </c>
      <c r="ED260" s="71" t="str">
        <f t="shared" si="4387"/>
        <v/>
      </c>
      <c r="EE260" s="71" t="str">
        <f t="shared" si="4387"/>
        <v/>
      </c>
      <c r="EF260" s="71" t="str">
        <f t="shared" si="4387"/>
        <v/>
      </c>
      <c r="EG260" s="71" t="str">
        <f t="shared" si="4387"/>
        <v/>
      </c>
      <c r="EH260" s="71" t="str">
        <f t="shared" si="4387"/>
        <v/>
      </c>
      <c r="EI260" s="71" t="str">
        <f t="shared" si="4387"/>
        <v/>
      </c>
      <c r="EJ260" s="71" t="str">
        <f t="shared" si="4387"/>
        <v/>
      </c>
      <c r="EK260" s="71" t="str">
        <f t="shared" si="4387"/>
        <v/>
      </c>
      <c r="EL260" s="71" t="str">
        <f t="shared" si="4387"/>
        <v/>
      </c>
      <c r="EM260" s="71" t="str">
        <f t="shared" si="4387"/>
        <v/>
      </c>
      <c r="EN260" s="71" t="str">
        <f t="shared" si="4387"/>
        <v/>
      </c>
      <c r="EO260" s="71" t="str">
        <f t="shared" si="4387"/>
        <v/>
      </c>
      <c r="EP260" s="71" t="str">
        <f t="shared" si="4387"/>
        <v/>
      </c>
      <c r="EQ260" s="71" t="str">
        <f t="shared" si="4387"/>
        <v/>
      </c>
      <c r="ER260" s="71" t="str">
        <f t="shared" si="4387"/>
        <v/>
      </c>
      <c r="ES260" s="71" t="str">
        <f t="shared" si="4387"/>
        <v/>
      </c>
      <c r="ET260" s="71" t="str">
        <f t="shared" si="4387"/>
        <v/>
      </c>
      <c r="EU260" s="71" t="str">
        <f t="shared" si="4387"/>
        <v/>
      </c>
      <c r="EV260" s="71" t="str">
        <f t="shared" si="4387"/>
        <v/>
      </c>
      <c r="EW260" s="71" t="str">
        <f t="shared" si="4387"/>
        <v/>
      </c>
      <c r="EX260" s="71" t="str">
        <f t="shared" si="4387"/>
        <v/>
      </c>
      <c r="EY260" s="71" t="str">
        <f t="shared" si="4387"/>
        <v/>
      </c>
      <c r="EZ260" s="71" t="str">
        <f t="shared" si="4387"/>
        <v/>
      </c>
      <c r="FA260" s="71" t="str">
        <f t="shared" si="4387"/>
        <v/>
      </c>
      <c r="FB260" s="71" t="str">
        <f t="shared" si="4387"/>
        <v/>
      </c>
      <c r="FC260" s="71" t="str">
        <f t="shared" si="4387"/>
        <v/>
      </c>
      <c r="FD260" s="71" t="str">
        <f t="shared" si="4387"/>
        <v/>
      </c>
      <c r="FE260" s="71" t="str">
        <f t="shared" si="4387"/>
        <v/>
      </c>
      <c r="FF260" s="71" t="str">
        <f t="shared" si="4387"/>
        <v/>
      </c>
      <c r="FG260" s="71" t="str">
        <f t="shared" si="4387"/>
        <v/>
      </c>
      <c r="FH260" s="71" t="str">
        <f t="shared" si="4387"/>
        <v/>
      </c>
      <c r="FI260" s="71" t="str">
        <f t="shared" si="4387"/>
        <v/>
      </c>
      <c r="FJ260" s="71" t="str">
        <f t="shared" si="4387"/>
        <v/>
      </c>
      <c r="FK260" s="71" t="str">
        <f t="shared" si="4387"/>
        <v/>
      </c>
      <c r="FL260" s="71" t="str">
        <f t="shared" si="4387"/>
        <v/>
      </c>
      <c r="FM260" s="71" t="str">
        <f t="shared" si="4387"/>
        <v/>
      </c>
      <c r="FN260" s="71" t="str">
        <f t="shared" si="4388"/>
        <v/>
      </c>
      <c r="FO260" s="71" t="str">
        <f t="shared" si="4388"/>
        <v/>
      </c>
      <c r="FP260" s="71" t="str">
        <f t="shared" si="4388"/>
        <v/>
      </c>
      <c r="FQ260" s="71" t="str">
        <f t="shared" si="4388"/>
        <v/>
      </c>
      <c r="FR260" s="71" t="str">
        <f t="shared" si="4388"/>
        <v/>
      </c>
      <c r="FS260" s="71" t="str">
        <f t="shared" si="4388"/>
        <v/>
      </c>
    </row>
    <row r="261" spans="1:175" ht="16.5">
      <c r="A261" s="79"/>
      <c r="B261" s="101" t="s">
        <v>761</v>
      </c>
      <c r="C261" s="79" t="s">
        <v>762</v>
      </c>
      <c r="T261" s="9" t="s">
        <v>1350</v>
      </c>
      <c r="U261" s="85" t="str">
        <f t="shared" si="4304"/>
        <v>ReplaceableTextures\\CommandButtons\\BTNIZ01.blp</v>
      </c>
      <c r="CN261" s="70" t="str">
        <f t="shared" si="4305"/>
        <v>InitUnitState('IZ01',,,,,,,,,,)</v>
      </c>
      <c r="CO261" s="70" t="str">
        <f t="shared" si="4306"/>
        <v>InitUnitNormal('IZ01',,,,,,,,,,)</v>
      </c>
      <c r="CP261" s="70" t="str">
        <f t="shared" si="4307"/>
        <v>InitUnitMagic('IZ01',,,,,,,,,,)</v>
      </c>
      <c r="CQ261" s="70" t="str">
        <f t="shared" si="4308"/>
        <v>InitUnitAdd('IZ01',,,,,,,,,,)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263&amp;CR$1&amp;")"</f>
        <v>InitEquipData('IZ01',,"",,,,,'','','','','','',"ReplaceableTextures\\CommandButtons\\BTNIZ03.blp")</v>
      </c>
      <c r="CU261" s="95" t="str">
        <f t="shared" si="4309"/>
        <v>|n</v>
      </c>
      <c r="CV261" s="61" t="str">
        <f t="shared" si="431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61" s="60"/>
      <c r="CX261" s="60"/>
      <c r="CY261" s="60"/>
      <c r="CZ261" s="60"/>
      <c r="DA261" s="60"/>
      <c r="DB261" s="71" t="str">
        <f t="shared" ref="DB261:FM261" si="4848">IF(V261="","","|n"&amp;DB$2&amp;"+"&amp;V261&amp;DB$1)</f>
        <v/>
      </c>
      <c r="DC261" s="71" t="str">
        <f t="shared" si="4848"/>
        <v/>
      </c>
      <c r="DD261" s="71" t="str">
        <f t="shared" si="4848"/>
        <v/>
      </c>
      <c r="DE261" s="71" t="str">
        <f t="shared" si="4848"/>
        <v/>
      </c>
      <c r="DF261" s="71" t="str">
        <f t="shared" si="4848"/>
        <v/>
      </c>
      <c r="DG261" s="71" t="str">
        <f t="shared" si="4848"/>
        <v/>
      </c>
      <c r="DH261" s="71" t="str">
        <f t="shared" si="4848"/>
        <v/>
      </c>
      <c r="DI261" s="71" t="str">
        <f t="shared" si="4848"/>
        <v/>
      </c>
      <c r="DJ261" s="71" t="str">
        <f t="shared" si="4848"/>
        <v/>
      </c>
      <c r="DK261" s="71" t="str">
        <f t="shared" si="4848"/>
        <v/>
      </c>
      <c r="DL261" s="71" t="str">
        <f t="shared" si="4848"/>
        <v/>
      </c>
      <c r="DM261" s="71" t="str">
        <f t="shared" si="4848"/>
        <v/>
      </c>
      <c r="DN261" s="71" t="str">
        <f t="shared" si="4848"/>
        <v/>
      </c>
      <c r="DO261" s="71" t="str">
        <f t="shared" si="4848"/>
        <v/>
      </c>
      <c r="DP261" s="71" t="str">
        <f t="shared" si="4848"/>
        <v/>
      </c>
      <c r="DQ261" s="71" t="str">
        <f t="shared" si="4848"/>
        <v/>
      </c>
      <c r="DR261" s="71" t="str">
        <f t="shared" si="4848"/>
        <v/>
      </c>
      <c r="DS261" s="71" t="str">
        <f t="shared" si="4848"/>
        <v/>
      </c>
      <c r="DT261" s="71" t="str">
        <f t="shared" si="4848"/>
        <v/>
      </c>
      <c r="DU261" s="71" t="str">
        <f t="shared" si="4848"/>
        <v/>
      </c>
      <c r="DV261" s="71" t="str">
        <f t="shared" si="4848"/>
        <v/>
      </c>
      <c r="DW261" s="71" t="str">
        <f t="shared" si="4848"/>
        <v/>
      </c>
      <c r="DX261" s="71" t="str">
        <f t="shared" si="4848"/>
        <v/>
      </c>
      <c r="DY261" s="71" t="str">
        <f t="shared" si="4848"/>
        <v/>
      </c>
      <c r="DZ261" s="71" t="str">
        <f t="shared" si="4848"/>
        <v/>
      </c>
      <c r="EA261" s="71" t="str">
        <f t="shared" si="4848"/>
        <v/>
      </c>
      <c r="EB261" s="71" t="str">
        <f t="shared" si="4848"/>
        <v/>
      </c>
      <c r="EC261" s="71" t="str">
        <f t="shared" si="4848"/>
        <v/>
      </c>
      <c r="ED261" s="71" t="str">
        <f t="shared" si="4848"/>
        <v/>
      </c>
      <c r="EE261" s="71" t="str">
        <f t="shared" si="4848"/>
        <v/>
      </c>
      <c r="EF261" s="71" t="str">
        <f t="shared" si="4848"/>
        <v/>
      </c>
      <c r="EG261" s="71" t="str">
        <f t="shared" si="4848"/>
        <v/>
      </c>
      <c r="EH261" s="71" t="str">
        <f t="shared" si="4848"/>
        <v/>
      </c>
      <c r="EI261" s="71" t="str">
        <f t="shared" si="4848"/>
        <v/>
      </c>
      <c r="EJ261" s="71" t="str">
        <f t="shared" si="4848"/>
        <v/>
      </c>
      <c r="EK261" s="71" t="str">
        <f t="shared" si="4848"/>
        <v/>
      </c>
      <c r="EL261" s="71" t="str">
        <f t="shared" si="4848"/>
        <v/>
      </c>
      <c r="EM261" s="71" t="str">
        <f t="shared" si="4848"/>
        <v/>
      </c>
      <c r="EN261" s="71" t="str">
        <f t="shared" si="4848"/>
        <v/>
      </c>
      <c r="EO261" s="71" t="str">
        <f t="shared" si="4848"/>
        <v/>
      </c>
      <c r="EP261" s="71" t="str">
        <f t="shared" si="4848"/>
        <v/>
      </c>
      <c r="EQ261" s="71" t="str">
        <f t="shared" si="4848"/>
        <v/>
      </c>
      <c r="ER261" s="71" t="str">
        <f t="shared" si="4848"/>
        <v/>
      </c>
      <c r="ES261" s="71" t="str">
        <f t="shared" si="4848"/>
        <v/>
      </c>
      <c r="ET261" s="71" t="str">
        <f t="shared" si="4848"/>
        <v/>
      </c>
      <c r="EU261" s="71" t="str">
        <f t="shared" si="4848"/>
        <v/>
      </c>
      <c r="EV261" s="71" t="str">
        <f t="shared" si="4848"/>
        <v/>
      </c>
      <c r="EW261" s="71" t="str">
        <f t="shared" si="4848"/>
        <v/>
      </c>
      <c r="EX261" s="71" t="str">
        <f t="shared" si="4848"/>
        <v/>
      </c>
      <c r="EY261" s="71" t="str">
        <f t="shared" si="4848"/>
        <v/>
      </c>
      <c r="EZ261" s="71" t="str">
        <f t="shared" si="4848"/>
        <v/>
      </c>
      <c r="FA261" s="71" t="str">
        <f t="shared" si="4848"/>
        <v/>
      </c>
      <c r="FB261" s="71" t="str">
        <f t="shared" si="4848"/>
        <v/>
      </c>
      <c r="FC261" s="71" t="str">
        <f t="shared" si="4848"/>
        <v/>
      </c>
      <c r="FD261" s="71" t="str">
        <f t="shared" si="4848"/>
        <v/>
      </c>
      <c r="FE261" s="71" t="str">
        <f t="shared" si="4848"/>
        <v/>
      </c>
      <c r="FF261" s="71" t="str">
        <f t="shared" si="4848"/>
        <v/>
      </c>
      <c r="FG261" s="71" t="str">
        <f t="shared" si="4848"/>
        <v/>
      </c>
      <c r="FH261" s="71" t="str">
        <f t="shared" si="4848"/>
        <v/>
      </c>
      <c r="FI261" s="71" t="str">
        <f t="shared" si="4848"/>
        <v/>
      </c>
      <c r="FJ261" s="71" t="str">
        <f t="shared" si="4848"/>
        <v/>
      </c>
      <c r="FK261" s="71" t="str">
        <f t="shared" si="4848"/>
        <v/>
      </c>
      <c r="FL261" s="71" t="str">
        <f t="shared" si="4848"/>
        <v/>
      </c>
      <c r="FM261" s="71" t="str">
        <f t="shared" si="4848"/>
        <v/>
      </c>
      <c r="FN261" s="71" t="str">
        <f t="shared" ref="FN261:FS261" si="4849">IF(CH261="","","|n"&amp;FN$2&amp;"+"&amp;CH261&amp;FN$1)</f>
        <v/>
      </c>
      <c r="FO261" s="71" t="str">
        <f t="shared" si="4849"/>
        <v/>
      </c>
      <c r="FP261" s="71" t="str">
        <f t="shared" si="4849"/>
        <v/>
      </c>
      <c r="FQ261" s="71" t="str">
        <f t="shared" si="4849"/>
        <v/>
      </c>
      <c r="FR261" s="71" t="str">
        <f t="shared" si="4849"/>
        <v/>
      </c>
      <c r="FS261" s="71" t="str">
        <f t="shared" si="4849"/>
        <v/>
      </c>
    </row>
    <row r="262" spans="1:175" ht="16.5">
      <c r="A262" s="79"/>
      <c r="B262" s="101" t="s">
        <v>763</v>
      </c>
      <c r="C262" s="9" t="s">
        <v>764</v>
      </c>
      <c r="T262" s="9" t="s">
        <v>1400</v>
      </c>
      <c r="U262" s="85" t="str">
        <f t="shared" si="4304"/>
        <v>ReplaceableTextures\\CommandButtons\\BTNIZ02.blp</v>
      </c>
      <c r="CN262" s="70" t="str">
        <f t="shared" si="4305"/>
        <v>InitUnitState('IZ02',,,,,,,,,,)</v>
      </c>
      <c r="CO262" s="70" t="str">
        <f t="shared" si="4306"/>
        <v>InitUnitNormal('IZ02',,,,,,,,,,)</v>
      </c>
      <c r="CP262" s="70" t="str">
        <f t="shared" si="4307"/>
        <v>InitUnitMagic('IZ02',,,,,,,,,,)</v>
      </c>
      <c r="CQ262" s="70" t="str">
        <f t="shared" si="4308"/>
        <v>InitUnitAdd('IZ02',,,,,,,,,,)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InitEquipData('IZ02',,"",,,,,'','','','','','',"ReplaceableTextures\\CommandButtons\\BTNIZ03.blp")</v>
      </c>
      <c r="CU262" s="95" t="str">
        <f t="shared" si="4309"/>
        <v>|n</v>
      </c>
      <c r="CV262" s="61" t="str">
        <f t="shared" si="4310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62" s="60"/>
      <c r="CX262" s="60"/>
      <c r="CY262" s="60"/>
      <c r="CZ262" s="60"/>
      <c r="DA262" s="60"/>
      <c r="DB262" s="71" t="str">
        <f t="shared" ref="DB262:FM262" si="4850">IF(V262="","","|n"&amp;DB$2&amp;"+"&amp;V262&amp;DB$1)</f>
        <v/>
      </c>
      <c r="DC262" s="71" t="str">
        <f t="shared" si="4850"/>
        <v/>
      </c>
      <c r="DD262" s="71" t="str">
        <f t="shared" si="4850"/>
        <v/>
      </c>
      <c r="DE262" s="71" t="str">
        <f t="shared" si="4850"/>
        <v/>
      </c>
      <c r="DF262" s="71" t="str">
        <f t="shared" si="4850"/>
        <v/>
      </c>
      <c r="DG262" s="71" t="str">
        <f t="shared" si="4850"/>
        <v/>
      </c>
      <c r="DH262" s="71" t="str">
        <f t="shared" si="4850"/>
        <v/>
      </c>
      <c r="DI262" s="71" t="str">
        <f t="shared" si="4850"/>
        <v/>
      </c>
      <c r="DJ262" s="71" t="str">
        <f t="shared" si="4850"/>
        <v/>
      </c>
      <c r="DK262" s="71" t="str">
        <f t="shared" si="4850"/>
        <v/>
      </c>
      <c r="DL262" s="71" t="str">
        <f t="shared" si="4850"/>
        <v/>
      </c>
      <c r="DM262" s="71" t="str">
        <f t="shared" si="4850"/>
        <v/>
      </c>
      <c r="DN262" s="71" t="str">
        <f t="shared" si="4850"/>
        <v/>
      </c>
      <c r="DO262" s="71" t="str">
        <f t="shared" si="4850"/>
        <v/>
      </c>
      <c r="DP262" s="71" t="str">
        <f t="shared" si="4850"/>
        <v/>
      </c>
      <c r="DQ262" s="71" t="str">
        <f t="shared" si="4850"/>
        <v/>
      </c>
      <c r="DR262" s="71" t="str">
        <f t="shared" si="4850"/>
        <v/>
      </c>
      <c r="DS262" s="71" t="str">
        <f t="shared" si="4850"/>
        <v/>
      </c>
      <c r="DT262" s="71" t="str">
        <f t="shared" si="4850"/>
        <v/>
      </c>
      <c r="DU262" s="71" t="str">
        <f t="shared" si="4850"/>
        <v/>
      </c>
      <c r="DV262" s="71" t="str">
        <f t="shared" si="4850"/>
        <v/>
      </c>
      <c r="DW262" s="71" t="str">
        <f t="shared" si="4850"/>
        <v/>
      </c>
      <c r="DX262" s="71" t="str">
        <f t="shared" si="4850"/>
        <v/>
      </c>
      <c r="DY262" s="71" t="str">
        <f t="shared" si="4850"/>
        <v/>
      </c>
      <c r="DZ262" s="71" t="str">
        <f t="shared" si="4850"/>
        <v/>
      </c>
      <c r="EA262" s="71" t="str">
        <f t="shared" si="4850"/>
        <v/>
      </c>
      <c r="EB262" s="71" t="str">
        <f t="shared" si="4850"/>
        <v/>
      </c>
      <c r="EC262" s="71" t="str">
        <f t="shared" si="4850"/>
        <v/>
      </c>
      <c r="ED262" s="71" t="str">
        <f t="shared" si="4850"/>
        <v/>
      </c>
      <c r="EE262" s="71" t="str">
        <f t="shared" si="4850"/>
        <v/>
      </c>
      <c r="EF262" s="71" t="str">
        <f t="shared" si="4850"/>
        <v/>
      </c>
      <c r="EG262" s="71" t="str">
        <f t="shared" si="4850"/>
        <v/>
      </c>
      <c r="EH262" s="71" t="str">
        <f t="shared" si="4850"/>
        <v/>
      </c>
      <c r="EI262" s="71" t="str">
        <f t="shared" si="4850"/>
        <v/>
      </c>
      <c r="EJ262" s="71" t="str">
        <f t="shared" si="4850"/>
        <v/>
      </c>
      <c r="EK262" s="71" t="str">
        <f t="shared" si="4850"/>
        <v/>
      </c>
      <c r="EL262" s="71" t="str">
        <f t="shared" si="4850"/>
        <v/>
      </c>
      <c r="EM262" s="71" t="str">
        <f t="shared" si="4850"/>
        <v/>
      </c>
      <c r="EN262" s="71" t="str">
        <f t="shared" si="4850"/>
        <v/>
      </c>
      <c r="EO262" s="71" t="str">
        <f t="shared" si="4850"/>
        <v/>
      </c>
      <c r="EP262" s="71" t="str">
        <f t="shared" si="4850"/>
        <v/>
      </c>
      <c r="EQ262" s="71" t="str">
        <f t="shared" si="4850"/>
        <v/>
      </c>
      <c r="ER262" s="71" t="str">
        <f t="shared" si="4850"/>
        <v/>
      </c>
      <c r="ES262" s="71" t="str">
        <f t="shared" si="4850"/>
        <v/>
      </c>
      <c r="ET262" s="71" t="str">
        <f t="shared" si="4850"/>
        <v/>
      </c>
      <c r="EU262" s="71" t="str">
        <f t="shared" si="4850"/>
        <v/>
      </c>
      <c r="EV262" s="71" t="str">
        <f t="shared" si="4850"/>
        <v/>
      </c>
      <c r="EW262" s="71" t="str">
        <f t="shared" si="4850"/>
        <v/>
      </c>
      <c r="EX262" s="71" t="str">
        <f t="shared" si="4850"/>
        <v/>
      </c>
      <c r="EY262" s="71" t="str">
        <f t="shared" si="4850"/>
        <v/>
      </c>
      <c r="EZ262" s="71" t="str">
        <f t="shared" si="4850"/>
        <v/>
      </c>
      <c r="FA262" s="71" t="str">
        <f t="shared" si="4850"/>
        <v/>
      </c>
      <c r="FB262" s="71" t="str">
        <f t="shared" si="4850"/>
        <v/>
      </c>
      <c r="FC262" s="71" t="str">
        <f t="shared" si="4850"/>
        <v/>
      </c>
      <c r="FD262" s="71" t="str">
        <f t="shared" si="4850"/>
        <v/>
      </c>
      <c r="FE262" s="71" t="str">
        <f t="shared" si="4850"/>
        <v/>
      </c>
      <c r="FF262" s="71" t="str">
        <f t="shared" si="4850"/>
        <v/>
      </c>
      <c r="FG262" s="71" t="str">
        <f t="shared" si="4850"/>
        <v/>
      </c>
      <c r="FH262" s="71" t="str">
        <f t="shared" si="4850"/>
        <v/>
      </c>
      <c r="FI262" s="71" t="str">
        <f t="shared" si="4850"/>
        <v/>
      </c>
      <c r="FJ262" s="71" t="str">
        <f t="shared" si="4850"/>
        <v/>
      </c>
      <c r="FK262" s="71" t="str">
        <f t="shared" si="4850"/>
        <v/>
      </c>
      <c r="FL262" s="71" t="str">
        <f t="shared" si="4850"/>
        <v/>
      </c>
      <c r="FM262" s="71" t="str">
        <f t="shared" si="4850"/>
        <v/>
      </c>
      <c r="FN262" s="71" t="str">
        <f t="shared" ref="FN262:FS262" si="4851">IF(CH262="","","|n"&amp;FN$2&amp;"+"&amp;CH262&amp;FN$1)</f>
        <v/>
      </c>
      <c r="FO262" s="71" t="str">
        <f t="shared" si="4851"/>
        <v/>
      </c>
      <c r="FP262" s="71" t="str">
        <f t="shared" si="4851"/>
        <v/>
      </c>
      <c r="FQ262" s="71" t="str">
        <f t="shared" si="4851"/>
        <v/>
      </c>
      <c r="FR262" s="71" t="str">
        <f t="shared" si="4851"/>
        <v/>
      </c>
      <c r="FS262" s="71" t="str">
        <f t="shared" si="4851"/>
        <v/>
      </c>
    </row>
    <row r="263" spans="1:175" ht="16.5">
      <c r="A263" s="79"/>
      <c r="B263" s="101" t="s">
        <v>765</v>
      </c>
      <c r="C263" s="9" t="s">
        <v>766</v>
      </c>
      <c r="T263" s="9" t="s">
        <v>767</v>
      </c>
      <c r="U263" s="85" t="str">
        <f t="shared" si="4304"/>
        <v>ReplaceableTextures\\CommandButtons\\BTNIZ03.blp</v>
      </c>
      <c r="CN263" s="70" t="str">
        <f t="shared" si="4305"/>
        <v>InitUnitState('IZ03',,,,,,,,,,)</v>
      </c>
      <c r="CO263" s="70" t="str">
        <f t="shared" si="4306"/>
        <v>InitUnitNormal('IZ03',,,,,,,,,,)</v>
      </c>
      <c r="CP263" s="70" t="str">
        <f t="shared" si="4307"/>
        <v>InitUnitMagic('IZ03',,,,,,,,,,)</v>
      </c>
      <c r="CQ263" s="70" t="str">
        <f t="shared" si="4308"/>
        <v>InitUnitAdd('IZ03',,,,,,,,,,)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270&amp;CR$1&amp;")"</f>
        <v>InitEquipData('IZ03',,"",,,,,'','','','','','',"ReplaceableTextures\\CommandButtons\\BTN023.blp")</v>
      </c>
      <c r="CU263" s="95" t="str">
        <f t="shared" si="4309"/>
        <v>|n</v>
      </c>
      <c r="CV263" s="61" t="str">
        <f t="shared" si="431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63" s="60"/>
      <c r="CX263" s="60"/>
      <c r="CY263" s="60"/>
      <c r="CZ263" s="60"/>
      <c r="DA263" s="60"/>
      <c r="DB263" s="71" t="str">
        <f t="shared" ref="DB263:FM263" si="4852">IF(V263="","","|n"&amp;DB$2&amp;"+"&amp;V263&amp;DB$1)</f>
        <v/>
      </c>
      <c r="DC263" s="71" t="str">
        <f t="shared" si="4852"/>
        <v/>
      </c>
      <c r="DD263" s="71" t="str">
        <f t="shared" si="4852"/>
        <v/>
      </c>
      <c r="DE263" s="71" t="str">
        <f t="shared" si="4852"/>
        <v/>
      </c>
      <c r="DF263" s="71" t="str">
        <f t="shared" si="4852"/>
        <v/>
      </c>
      <c r="DG263" s="71" t="str">
        <f t="shared" si="4852"/>
        <v/>
      </c>
      <c r="DH263" s="71" t="str">
        <f t="shared" si="4852"/>
        <v/>
      </c>
      <c r="DI263" s="71" t="str">
        <f t="shared" si="4852"/>
        <v/>
      </c>
      <c r="DJ263" s="71" t="str">
        <f t="shared" si="4852"/>
        <v/>
      </c>
      <c r="DK263" s="71" t="str">
        <f t="shared" si="4852"/>
        <v/>
      </c>
      <c r="DL263" s="71" t="str">
        <f t="shared" si="4852"/>
        <v/>
      </c>
      <c r="DM263" s="71" t="str">
        <f t="shared" si="4852"/>
        <v/>
      </c>
      <c r="DN263" s="71" t="str">
        <f t="shared" si="4852"/>
        <v/>
      </c>
      <c r="DO263" s="71" t="str">
        <f t="shared" si="4852"/>
        <v/>
      </c>
      <c r="DP263" s="71" t="str">
        <f t="shared" si="4852"/>
        <v/>
      </c>
      <c r="DQ263" s="71" t="str">
        <f t="shared" si="4852"/>
        <v/>
      </c>
      <c r="DR263" s="71" t="str">
        <f t="shared" si="4852"/>
        <v/>
      </c>
      <c r="DS263" s="71" t="str">
        <f t="shared" si="4852"/>
        <v/>
      </c>
      <c r="DT263" s="71" t="str">
        <f t="shared" si="4852"/>
        <v/>
      </c>
      <c r="DU263" s="71" t="str">
        <f t="shared" si="4852"/>
        <v/>
      </c>
      <c r="DV263" s="71" t="str">
        <f t="shared" si="4852"/>
        <v/>
      </c>
      <c r="DW263" s="71" t="str">
        <f t="shared" si="4852"/>
        <v/>
      </c>
      <c r="DX263" s="71" t="str">
        <f t="shared" si="4852"/>
        <v/>
      </c>
      <c r="DY263" s="71" t="str">
        <f t="shared" si="4852"/>
        <v/>
      </c>
      <c r="DZ263" s="71" t="str">
        <f t="shared" si="4852"/>
        <v/>
      </c>
      <c r="EA263" s="71" t="str">
        <f t="shared" si="4852"/>
        <v/>
      </c>
      <c r="EB263" s="71" t="str">
        <f t="shared" si="4852"/>
        <v/>
      </c>
      <c r="EC263" s="71" t="str">
        <f t="shared" si="4852"/>
        <v/>
      </c>
      <c r="ED263" s="71" t="str">
        <f t="shared" si="4852"/>
        <v/>
      </c>
      <c r="EE263" s="71" t="str">
        <f t="shared" si="4852"/>
        <v/>
      </c>
      <c r="EF263" s="71" t="str">
        <f t="shared" si="4852"/>
        <v/>
      </c>
      <c r="EG263" s="71" t="str">
        <f t="shared" si="4852"/>
        <v/>
      </c>
      <c r="EH263" s="71" t="str">
        <f t="shared" si="4852"/>
        <v/>
      </c>
      <c r="EI263" s="71" t="str">
        <f t="shared" si="4852"/>
        <v/>
      </c>
      <c r="EJ263" s="71" t="str">
        <f t="shared" si="4852"/>
        <v/>
      </c>
      <c r="EK263" s="71" t="str">
        <f t="shared" si="4852"/>
        <v/>
      </c>
      <c r="EL263" s="71" t="str">
        <f t="shared" si="4852"/>
        <v/>
      </c>
      <c r="EM263" s="71" t="str">
        <f t="shared" si="4852"/>
        <v/>
      </c>
      <c r="EN263" s="71" t="str">
        <f t="shared" si="4852"/>
        <v/>
      </c>
      <c r="EO263" s="71" t="str">
        <f t="shared" si="4852"/>
        <v/>
      </c>
      <c r="EP263" s="71" t="str">
        <f t="shared" si="4852"/>
        <v/>
      </c>
      <c r="EQ263" s="71" t="str">
        <f t="shared" si="4852"/>
        <v/>
      </c>
      <c r="ER263" s="71" t="str">
        <f t="shared" si="4852"/>
        <v/>
      </c>
      <c r="ES263" s="71" t="str">
        <f t="shared" si="4852"/>
        <v/>
      </c>
      <c r="ET263" s="71" t="str">
        <f t="shared" si="4852"/>
        <v/>
      </c>
      <c r="EU263" s="71" t="str">
        <f t="shared" si="4852"/>
        <v/>
      </c>
      <c r="EV263" s="71" t="str">
        <f t="shared" si="4852"/>
        <v/>
      </c>
      <c r="EW263" s="71" t="str">
        <f t="shared" si="4852"/>
        <v/>
      </c>
      <c r="EX263" s="71" t="str">
        <f t="shared" si="4852"/>
        <v/>
      </c>
      <c r="EY263" s="71" t="str">
        <f t="shared" si="4852"/>
        <v/>
      </c>
      <c r="EZ263" s="71" t="str">
        <f t="shared" si="4852"/>
        <v/>
      </c>
      <c r="FA263" s="71" t="str">
        <f t="shared" si="4852"/>
        <v/>
      </c>
      <c r="FB263" s="71" t="str">
        <f t="shared" si="4852"/>
        <v/>
      </c>
      <c r="FC263" s="71" t="str">
        <f t="shared" si="4852"/>
        <v/>
      </c>
      <c r="FD263" s="71" t="str">
        <f t="shared" si="4852"/>
        <v/>
      </c>
      <c r="FE263" s="71" t="str">
        <f t="shared" si="4852"/>
        <v/>
      </c>
      <c r="FF263" s="71" t="str">
        <f t="shared" si="4852"/>
        <v/>
      </c>
      <c r="FG263" s="71" t="str">
        <f t="shared" si="4852"/>
        <v/>
      </c>
      <c r="FH263" s="71" t="str">
        <f t="shared" si="4852"/>
        <v/>
      </c>
      <c r="FI263" s="71" t="str">
        <f t="shared" si="4852"/>
        <v/>
      </c>
      <c r="FJ263" s="71" t="str">
        <f t="shared" si="4852"/>
        <v/>
      </c>
      <c r="FK263" s="71" t="str">
        <f t="shared" si="4852"/>
        <v/>
      </c>
      <c r="FL263" s="71" t="str">
        <f t="shared" si="4852"/>
        <v/>
      </c>
      <c r="FM263" s="71" t="str">
        <f t="shared" si="4852"/>
        <v/>
      </c>
      <c r="FN263" s="71" t="str">
        <f t="shared" ref="FN263:FS263" si="4853">IF(CH263="","","|n"&amp;FN$2&amp;"+"&amp;CH263&amp;FN$1)</f>
        <v/>
      </c>
      <c r="FO263" s="71" t="str">
        <f t="shared" si="4853"/>
        <v/>
      </c>
      <c r="FP263" s="71" t="str">
        <f t="shared" si="4853"/>
        <v/>
      </c>
      <c r="FQ263" s="71" t="str">
        <f t="shared" si="4853"/>
        <v/>
      </c>
      <c r="FR263" s="71" t="str">
        <f t="shared" si="4853"/>
        <v/>
      </c>
      <c r="FS263" s="71" t="str">
        <f t="shared" si="4853"/>
        <v/>
      </c>
    </row>
    <row r="264" spans="1:175" ht="16.5">
      <c r="A264" s="79"/>
      <c r="B264" s="101" t="s">
        <v>768</v>
      </c>
      <c r="C264" s="79" t="s">
        <v>769</v>
      </c>
      <c r="T264" s="9" t="s">
        <v>770</v>
      </c>
      <c r="U264" s="85" t="s">
        <v>771</v>
      </c>
      <c r="CN264" s="70" t="str">
        <f t="shared" si="4305"/>
        <v>InitUnitState('IZ04',,,,,,,,,,)</v>
      </c>
      <c r="CO264" s="70" t="str">
        <f t="shared" si="4306"/>
        <v>InitUnitNormal('IZ04',,,,,,,,,,)</v>
      </c>
      <c r="CP264" s="70" t="str">
        <f t="shared" si="4307"/>
        <v>InitUnitMagic('IZ04',,,,,,,,,,)</v>
      </c>
      <c r="CQ264" s="70" t="str">
        <f t="shared" si="4308"/>
        <v>InitUnitAdd('IZ04',,,,,,,,,,)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271&amp;CR$1&amp;")"</f>
        <v>InitEquipData('IZ04',,"",,,,,'','','','','','',"ReplaceableTextures\\CommandButtons\\BTN020.blp")</v>
      </c>
      <c r="CU264" s="95" t="str">
        <f t="shared" si="4309"/>
        <v>|n</v>
      </c>
      <c r="CV264" s="61" t="str">
        <f t="shared" si="4310"/>
        <v>提前进入大决战。慎点哦！</v>
      </c>
      <c r="CW264" s="60"/>
      <c r="CX264" s="60"/>
      <c r="CY264" s="60"/>
      <c r="CZ264" s="60"/>
      <c r="DA264" s="60"/>
      <c r="DB264" s="71" t="str">
        <f t="shared" ref="DB264:FM264" si="4854">IF(V264="","","|n"&amp;DB$2&amp;"+"&amp;V264&amp;DB$1)</f>
        <v/>
      </c>
      <c r="DC264" s="71" t="str">
        <f t="shared" si="4854"/>
        <v/>
      </c>
      <c r="DD264" s="71" t="str">
        <f t="shared" si="4854"/>
        <v/>
      </c>
      <c r="DE264" s="71" t="str">
        <f t="shared" si="4854"/>
        <v/>
      </c>
      <c r="DF264" s="71" t="str">
        <f t="shared" si="4854"/>
        <v/>
      </c>
      <c r="DG264" s="71" t="str">
        <f t="shared" si="4854"/>
        <v/>
      </c>
      <c r="DH264" s="71" t="str">
        <f t="shared" si="4854"/>
        <v/>
      </c>
      <c r="DI264" s="71" t="str">
        <f t="shared" si="4854"/>
        <v/>
      </c>
      <c r="DJ264" s="71" t="str">
        <f t="shared" si="4854"/>
        <v/>
      </c>
      <c r="DK264" s="71" t="str">
        <f t="shared" si="4854"/>
        <v/>
      </c>
      <c r="DL264" s="71" t="str">
        <f t="shared" si="4854"/>
        <v/>
      </c>
      <c r="DM264" s="71" t="str">
        <f t="shared" si="4854"/>
        <v/>
      </c>
      <c r="DN264" s="71" t="str">
        <f t="shared" si="4854"/>
        <v/>
      </c>
      <c r="DO264" s="71" t="str">
        <f t="shared" si="4854"/>
        <v/>
      </c>
      <c r="DP264" s="71" t="str">
        <f t="shared" si="4854"/>
        <v/>
      </c>
      <c r="DQ264" s="71" t="str">
        <f t="shared" si="4854"/>
        <v/>
      </c>
      <c r="DR264" s="71" t="str">
        <f t="shared" si="4854"/>
        <v/>
      </c>
      <c r="DS264" s="71" t="str">
        <f t="shared" si="4854"/>
        <v/>
      </c>
      <c r="DT264" s="71" t="str">
        <f t="shared" si="4854"/>
        <v/>
      </c>
      <c r="DU264" s="71" t="str">
        <f t="shared" si="4854"/>
        <v/>
      </c>
      <c r="DV264" s="71" t="str">
        <f t="shared" si="4854"/>
        <v/>
      </c>
      <c r="DW264" s="71" t="str">
        <f t="shared" si="4854"/>
        <v/>
      </c>
      <c r="DX264" s="71" t="str">
        <f t="shared" si="4854"/>
        <v/>
      </c>
      <c r="DY264" s="71" t="str">
        <f t="shared" si="4854"/>
        <v/>
      </c>
      <c r="DZ264" s="71" t="str">
        <f t="shared" si="4854"/>
        <v/>
      </c>
      <c r="EA264" s="71" t="str">
        <f t="shared" si="4854"/>
        <v/>
      </c>
      <c r="EB264" s="71" t="str">
        <f t="shared" si="4854"/>
        <v/>
      </c>
      <c r="EC264" s="71" t="str">
        <f t="shared" si="4854"/>
        <v/>
      </c>
      <c r="ED264" s="71" t="str">
        <f t="shared" si="4854"/>
        <v/>
      </c>
      <c r="EE264" s="71" t="str">
        <f t="shared" si="4854"/>
        <v/>
      </c>
      <c r="EF264" s="71" t="str">
        <f t="shared" si="4854"/>
        <v/>
      </c>
      <c r="EG264" s="71" t="str">
        <f t="shared" si="4854"/>
        <v/>
      </c>
      <c r="EH264" s="71" t="str">
        <f t="shared" si="4854"/>
        <v/>
      </c>
      <c r="EI264" s="71" t="str">
        <f t="shared" si="4854"/>
        <v/>
      </c>
      <c r="EJ264" s="71" t="str">
        <f t="shared" si="4854"/>
        <v/>
      </c>
      <c r="EK264" s="71" t="str">
        <f t="shared" si="4854"/>
        <v/>
      </c>
      <c r="EL264" s="71" t="str">
        <f t="shared" si="4854"/>
        <v/>
      </c>
      <c r="EM264" s="71" t="str">
        <f t="shared" si="4854"/>
        <v/>
      </c>
      <c r="EN264" s="71" t="str">
        <f t="shared" si="4854"/>
        <v/>
      </c>
      <c r="EO264" s="71" t="str">
        <f t="shared" si="4854"/>
        <v/>
      </c>
      <c r="EP264" s="71" t="str">
        <f t="shared" si="4854"/>
        <v/>
      </c>
      <c r="EQ264" s="71" t="str">
        <f t="shared" si="4854"/>
        <v/>
      </c>
      <c r="ER264" s="71" t="str">
        <f t="shared" si="4854"/>
        <v/>
      </c>
      <c r="ES264" s="71" t="str">
        <f t="shared" si="4854"/>
        <v/>
      </c>
      <c r="ET264" s="71" t="str">
        <f t="shared" si="4854"/>
        <v/>
      </c>
      <c r="EU264" s="71" t="str">
        <f t="shared" si="4854"/>
        <v/>
      </c>
      <c r="EV264" s="71" t="str">
        <f t="shared" si="4854"/>
        <v/>
      </c>
      <c r="EW264" s="71" t="str">
        <f t="shared" si="4854"/>
        <v/>
      </c>
      <c r="EX264" s="71" t="str">
        <f t="shared" si="4854"/>
        <v/>
      </c>
      <c r="EY264" s="71" t="str">
        <f t="shared" si="4854"/>
        <v/>
      </c>
      <c r="EZ264" s="71" t="str">
        <f t="shared" si="4854"/>
        <v/>
      </c>
      <c r="FA264" s="71" t="str">
        <f t="shared" si="4854"/>
        <v/>
      </c>
      <c r="FB264" s="71" t="str">
        <f t="shared" si="4854"/>
        <v/>
      </c>
      <c r="FC264" s="71" t="str">
        <f t="shared" si="4854"/>
        <v/>
      </c>
      <c r="FD264" s="71" t="str">
        <f t="shared" si="4854"/>
        <v/>
      </c>
      <c r="FE264" s="71" t="str">
        <f t="shared" si="4854"/>
        <v/>
      </c>
      <c r="FF264" s="71" t="str">
        <f t="shared" si="4854"/>
        <v/>
      </c>
      <c r="FG264" s="71" t="str">
        <f t="shared" si="4854"/>
        <v/>
      </c>
      <c r="FH264" s="71" t="str">
        <f t="shared" si="4854"/>
        <v/>
      </c>
      <c r="FI264" s="71" t="str">
        <f t="shared" si="4854"/>
        <v/>
      </c>
      <c r="FJ264" s="71" t="str">
        <f t="shared" si="4854"/>
        <v/>
      </c>
      <c r="FK264" s="71" t="str">
        <f t="shared" si="4854"/>
        <v/>
      </c>
      <c r="FL264" s="71" t="str">
        <f t="shared" si="4854"/>
        <v/>
      </c>
      <c r="FM264" s="71" t="str">
        <f t="shared" si="4854"/>
        <v/>
      </c>
      <c r="FN264" s="71" t="str">
        <f t="shared" ref="FN264:FS264" si="4855">IF(CH264="","","|n"&amp;FN$2&amp;"+"&amp;CH264&amp;FN$1)</f>
        <v/>
      </c>
      <c r="FO264" s="71" t="str">
        <f t="shared" si="4855"/>
        <v/>
      </c>
      <c r="FP264" s="71" t="str">
        <f t="shared" si="4855"/>
        <v/>
      </c>
      <c r="FQ264" s="71" t="str">
        <f t="shared" si="4855"/>
        <v/>
      </c>
      <c r="FR264" s="71" t="str">
        <f t="shared" si="4855"/>
        <v/>
      </c>
      <c r="FS264" s="71" t="str">
        <f t="shared" si="4855"/>
        <v/>
      </c>
    </row>
    <row r="265" spans="1:175" ht="16.5">
      <c r="A265" s="79"/>
      <c r="B265" s="101" t="s">
        <v>772</v>
      </c>
      <c r="C265" s="79" t="s">
        <v>773</v>
      </c>
      <c r="T265" s="79" t="s">
        <v>774</v>
      </c>
      <c r="U265" s="116" t="s">
        <v>775</v>
      </c>
      <c r="CN265" s="70" t="str">
        <f t="shared" ref="CN265:CN266" si="4856">"InitUnitState('"&amp;B265&amp;"',"&amp;V265&amp;","&amp;W265&amp;","&amp;X265&amp;","&amp;Y265&amp;","&amp;Z265&amp;","&amp;AA265&amp;","&amp;AB265&amp;","&amp;AC265&amp;","&amp;AD265&amp;","&amp;AE265&amp;")"</f>
        <v>InitUnitState('IZ05',,,,,,,,,,)</v>
      </c>
      <c r="CO265" s="70" t="str">
        <f t="shared" ref="CO265:CO266" si="4857">"InitUnitNormal('"&amp;B265&amp;"',"&amp;AF265&amp;","&amp;AG265&amp;","&amp;AH265&amp;","&amp;AI265&amp;","&amp;AJ265&amp;","&amp;AK265&amp;","&amp;AL265&amp;","&amp;AM265&amp;","&amp;AN265&amp;","&amp;AO265&amp;")"</f>
        <v>InitUnitNormal('IZ05',,,,,,,,,,)</v>
      </c>
      <c r="CP265" s="70" t="str">
        <f t="shared" ref="CP265:CP266" si="4858">"InitUnitMagic('"&amp;B265&amp;"',"&amp;AP265&amp;","&amp;AQ265&amp;","&amp;AR265&amp;","&amp;AS265&amp;","&amp;AT265&amp;","&amp;AU265&amp;","&amp;AV265&amp;","&amp;AW265&amp;","&amp;BI265&amp;","&amp;BJ265&amp;")"</f>
        <v>InitUnitMagic('IZ05',,,,,,,,,,)</v>
      </c>
      <c r="CQ265" s="70" t="str">
        <f t="shared" ref="CQ265:CQ266" si="4859">"InitUnitAdd('"&amp;B265&amp;"',"&amp;BK265&amp;","&amp;BL265&amp;","&amp;BM265&amp;","&amp;BN265&amp;","&amp;BO265&amp;","&amp;BP265&amp;","&amp;BQ265&amp;","&amp;BR265&amp;","&amp;BS265&amp;","&amp;BT265&amp;")"</f>
        <v>InitUnitAdd('IZ05',,,,,,,,,,)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InitEquipData('IZ05',,"",,,,,'','','','','','',"ReplaceableTextures\\CommandButtons\\BTN001.blp")</v>
      </c>
      <c r="CU265" s="95" t="str">
        <f t="shared" ref="CU265:CU266" si="4860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6" si="4861">T265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65" s="60"/>
      <c r="CX265" s="60"/>
      <c r="CY265" s="60"/>
      <c r="CZ265" s="60"/>
      <c r="DA265" s="60"/>
      <c r="DB265" s="71" t="str">
        <f t="shared" ref="DB265" si="4862">IF(V265="","","|n"&amp;DB$2&amp;"+"&amp;V265&amp;DB$1)</f>
        <v/>
      </c>
      <c r="DC265" s="71" t="str">
        <f t="shared" ref="DC265" si="4863">IF(W265="","","|n"&amp;DC$2&amp;"+"&amp;W265&amp;DC$1)</f>
        <v/>
      </c>
      <c r="DD265" s="71" t="str">
        <f t="shared" ref="DD265" si="4864">IF(X265="","","|n"&amp;DD$2&amp;"+"&amp;X265&amp;DD$1)</f>
        <v/>
      </c>
      <c r="DE265" s="71" t="str">
        <f t="shared" ref="DE265" si="4865">IF(Y265="","","|n"&amp;DE$2&amp;"+"&amp;Y265&amp;DE$1)</f>
        <v/>
      </c>
      <c r="DF265" s="71" t="str">
        <f t="shared" ref="DF265" si="4866">IF(Z265="","","|n"&amp;DF$2&amp;"+"&amp;Z265&amp;DF$1)</f>
        <v/>
      </c>
      <c r="DG265" s="71" t="str">
        <f t="shared" ref="DG265" si="4867">IF(AA265="","","|n"&amp;DG$2&amp;"+"&amp;AA265&amp;DG$1)</f>
        <v/>
      </c>
      <c r="DH265" s="71" t="str">
        <f t="shared" ref="DH265" si="4868">IF(AB265="","","|n"&amp;DH$2&amp;"+"&amp;AB265&amp;DH$1)</f>
        <v/>
      </c>
      <c r="DI265" s="71" t="str">
        <f t="shared" ref="DI265" si="4869">IF(AC265="","","|n"&amp;DI$2&amp;"+"&amp;AC265&amp;DI$1)</f>
        <v/>
      </c>
      <c r="DJ265" s="71" t="str">
        <f t="shared" ref="DJ265" si="4870">IF(AD265="","","|n"&amp;DJ$2&amp;"+"&amp;AD265&amp;DJ$1)</f>
        <v/>
      </c>
      <c r="DK265" s="71" t="str">
        <f t="shared" ref="DK265" si="4871">IF(AE265="","","|n"&amp;DK$2&amp;"+"&amp;AE265&amp;DK$1)</f>
        <v/>
      </c>
      <c r="DL265" s="71" t="str">
        <f t="shared" ref="DL265" si="4872">IF(AF265="","","|n"&amp;DL$2&amp;"+"&amp;AF265&amp;DL$1)</f>
        <v/>
      </c>
      <c r="DM265" s="71" t="str">
        <f t="shared" ref="DM265" si="4873">IF(AG265="","","|n"&amp;DM$2&amp;"+"&amp;AG265&amp;DM$1)</f>
        <v/>
      </c>
      <c r="DN265" s="71" t="str">
        <f t="shared" ref="DN265" si="4874">IF(AH265="","","|n"&amp;DN$2&amp;"+"&amp;AH265&amp;DN$1)</f>
        <v/>
      </c>
      <c r="DO265" s="71" t="str">
        <f t="shared" ref="DO265" si="4875">IF(AI265="","","|n"&amp;DO$2&amp;"+"&amp;AI265&amp;DO$1)</f>
        <v/>
      </c>
      <c r="DP265" s="71" t="str">
        <f t="shared" ref="DP265" si="4876">IF(AJ265="","","|n"&amp;DP$2&amp;"+"&amp;AJ265&amp;DP$1)</f>
        <v/>
      </c>
      <c r="DQ265" s="71" t="str">
        <f t="shared" ref="DQ265" si="4877">IF(AK265="","","|n"&amp;DQ$2&amp;"+"&amp;AK265&amp;DQ$1)</f>
        <v/>
      </c>
      <c r="DR265" s="71" t="str">
        <f t="shared" ref="DR265" si="4878">IF(AL265="","","|n"&amp;DR$2&amp;"+"&amp;AL265&amp;DR$1)</f>
        <v/>
      </c>
      <c r="DS265" s="71" t="str">
        <f t="shared" ref="DS265" si="4879">IF(AM265="","","|n"&amp;DS$2&amp;"+"&amp;AM265&amp;DS$1)</f>
        <v/>
      </c>
      <c r="DT265" s="71" t="str">
        <f t="shared" ref="DT265" si="4880">IF(AN265="","","|n"&amp;DT$2&amp;"+"&amp;AN265&amp;DT$1)</f>
        <v/>
      </c>
      <c r="DU265" s="71" t="str">
        <f t="shared" ref="DU265" si="4881">IF(AO265="","","|n"&amp;DU$2&amp;"+"&amp;AO265&amp;DU$1)</f>
        <v/>
      </c>
      <c r="DV265" s="71" t="str">
        <f t="shared" ref="DV265" si="4882">IF(AP265="","","|n"&amp;DV$2&amp;"+"&amp;AP265&amp;DV$1)</f>
        <v/>
      </c>
      <c r="DW265" s="71" t="str">
        <f t="shared" ref="DW265" si="4883">IF(AQ265="","","|n"&amp;DW$2&amp;"+"&amp;AQ265&amp;DW$1)</f>
        <v/>
      </c>
      <c r="DX265" s="71" t="str">
        <f t="shared" ref="DX265" si="4884">IF(AR265="","","|n"&amp;DX$2&amp;"+"&amp;AR265&amp;DX$1)</f>
        <v/>
      </c>
      <c r="DY265" s="71" t="str">
        <f t="shared" ref="DY265" si="4885">IF(AS265="","","|n"&amp;DY$2&amp;"+"&amp;AS265&amp;DY$1)</f>
        <v/>
      </c>
      <c r="DZ265" s="71" t="str">
        <f t="shared" ref="DZ265" si="4886">IF(AT265="","","|n"&amp;DZ$2&amp;"+"&amp;AT265&amp;DZ$1)</f>
        <v/>
      </c>
      <c r="EA265" s="71" t="str">
        <f t="shared" ref="EA265" si="4887">IF(AU265="","","|n"&amp;EA$2&amp;"+"&amp;AU265&amp;EA$1)</f>
        <v/>
      </c>
      <c r="EB265" s="71" t="str">
        <f t="shared" ref="EB265" si="4888">IF(AV265="","","|n"&amp;EB$2&amp;"+"&amp;AV265&amp;EB$1)</f>
        <v/>
      </c>
      <c r="EC265" s="71" t="str">
        <f t="shared" ref="EC265" si="4889">IF(AW265="","","|n"&amp;EC$2&amp;"+"&amp;AW265&amp;EC$1)</f>
        <v/>
      </c>
      <c r="ED265" s="71" t="str">
        <f t="shared" ref="ED265" si="4890">IF(AX265="","","|n"&amp;ED$2&amp;"+"&amp;AX265&amp;ED$1)</f>
        <v/>
      </c>
      <c r="EE265" s="71" t="str">
        <f t="shared" ref="EE265" si="4891">IF(AY265="","","|n"&amp;EE$2&amp;"+"&amp;AY265&amp;EE$1)</f>
        <v/>
      </c>
      <c r="EF265" s="71" t="str">
        <f t="shared" ref="EF265" si="4892">IF(AZ265="","","|n"&amp;EF$2&amp;"+"&amp;AZ265&amp;EF$1)</f>
        <v/>
      </c>
      <c r="EG265" s="71" t="str">
        <f t="shared" ref="EG265" si="4893">IF(BA265="","","|n"&amp;EG$2&amp;"+"&amp;BA265&amp;EG$1)</f>
        <v/>
      </c>
      <c r="EH265" s="71" t="str">
        <f t="shared" ref="EH265" si="4894">IF(BB265="","","|n"&amp;EH$2&amp;"+"&amp;BB265&amp;EH$1)</f>
        <v/>
      </c>
      <c r="EI265" s="71" t="str">
        <f t="shared" ref="EI265" si="4895">IF(BC265="","","|n"&amp;EI$2&amp;"+"&amp;BC265&amp;EI$1)</f>
        <v/>
      </c>
      <c r="EJ265" s="71" t="str">
        <f t="shared" ref="EJ265" si="4896">IF(BD265="","","|n"&amp;EJ$2&amp;"+"&amp;BD265&amp;EJ$1)</f>
        <v/>
      </c>
      <c r="EK265" s="71" t="str">
        <f t="shared" ref="EK265" si="4897">IF(BE265="","","|n"&amp;EK$2&amp;"+"&amp;BE265&amp;EK$1)</f>
        <v/>
      </c>
      <c r="EL265" s="71" t="str">
        <f t="shared" ref="EL265" si="4898">IF(BF265="","","|n"&amp;EL$2&amp;"+"&amp;BF265&amp;EL$1)</f>
        <v/>
      </c>
      <c r="EM265" s="71" t="str">
        <f t="shared" ref="EM265" si="4899">IF(BG265="","","|n"&amp;EM$2&amp;"+"&amp;BG265&amp;EM$1)</f>
        <v/>
      </c>
      <c r="EN265" s="71" t="str">
        <f t="shared" ref="EN265" si="4900">IF(BH265="","","|n"&amp;EN$2&amp;"+"&amp;BH265&amp;EN$1)</f>
        <v/>
      </c>
      <c r="EO265" s="71" t="str">
        <f t="shared" ref="EO265" si="4901">IF(BI265="","","|n"&amp;EO$2&amp;"+"&amp;BI265&amp;EO$1)</f>
        <v/>
      </c>
      <c r="EP265" s="71" t="str">
        <f t="shared" ref="EP265" si="4902">IF(BJ265="","","|n"&amp;EP$2&amp;"+"&amp;BJ265&amp;EP$1)</f>
        <v/>
      </c>
      <c r="EQ265" s="71" t="str">
        <f t="shared" ref="EQ265" si="4903">IF(BK265="","","|n"&amp;EQ$2&amp;"+"&amp;BK265&amp;EQ$1)</f>
        <v/>
      </c>
      <c r="ER265" s="71" t="str">
        <f t="shared" ref="ER265" si="4904">IF(BL265="","","|n"&amp;ER$2&amp;"+"&amp;BL265&amp;ER$1)</f>
        <v/>
      </c>
      <c r="ES265" s="71" t="str">
        <f t="shared" ref="ES265" si="4905">IF(BM265="","","|n"&amp;ES$2&amp;"+"&amp;BM265&amp;ES$1)</f>
        <v/>
      </c>
      <c r="ET265" s="71" t="str">
        <f t="shared" ref="ET265" si="4906">IF(BN265="","","|n"&amp;ET$2&amp;"+"&amp;BN265&amp;ET$1)</f>
        <v/>
      </c>
      <c r="EU265" s="71" t="str">
        <f t="shared" ref="EU265" si="4907">IF(BO265="","","|n"&amp;EU$2&amp;"+"&amp;BO265&amp;EU$1)</f>
        <v/>
      </c>
      <c r="EV265" s="71" t="str">
        <f t="shared" ref="EV265" si="4908">IF(BP265="","","|n"&amp;EV$2&amp;"+"&amp;BP265&amp;EV$1)</f>
        <v/>
      </c>
      <c r="EW265" s="71" t="str">
        <f t="shared" ref="EW265" si="4909">IF(BQ265="","","|n"&amp;EW$2&amp;"+"&amp;BQ265&amp;EW$1)</f>
        <v/>
      </c>
      <c r="EX265" s="71" t="str">
        <f t="shared" ref="EX265" si="4910">IF(BR265="","","|n"&amp;EX$2&amp;"+"&amp;BR265&amp;EX$1)</f>
        <v/>
      </c>
      <c r="EY265" s="71" t="str">
        <f t="shared" ref="EY265" si="4911">IF(BS265="","","|n"&amp;EY$2&amp;"+"&amp;BS265&amp;EY$1)</f>
        <v/>
      </c>
      <c r="EZ265" s="71" t="str">
        <f t="shared" ref="EZ265" si="4912">IF(BT265="","","|n"&amp;EZ$2&amp;"+"&amp;BT265&amp;EZ$1)</f>
        <v/>
      </c>
      <c r="FA265" s="71" t="str">
        <f t="shared" ref="FA265" si="4913">IF(BU265="","","|n"&amp;FA$2&amp;"+"&amp;BU265&amp;FA$1)</f>
        <v/>
      </c>
      <c r="FB265" s="71" t="str">
        <f t="shared" ref="FB265" si="4914">IF(BV265="","","|n"&amp;FB$2&amp;"+"&amp;BV265&amp;FB$1)</f>
        <v/>
      </c>
      <c r="FC265" s="71" t="str">
        <f t="shared" ref="FC265" si="4915">IF(BW265="","","|n"&amp;FC$2&amp;"+"&amp;BW265&amp;FC$1)</f>
        <v/>
      </c>
      <c r="FD265" s="71" t="str">
        <f t="shared" ref="FD265" si="4916">IF(BX265="","","|n"&amp;FD$2&amp;"+"&amp;BX265&amp;FD$1)</f>
        <v/>
      </c>
      <c r="FE265" s="71" t="str">
        <f t="shared" ref="FE265" si="4917">IF(BY265="","","|n"&amp;FE$2&amp;"+"&amp;BY265&amp;FE$1)</f>
        <v/>
      </c>
      <c r="FF265" s="71" t="str">
        <f t="shared" ref="FF265" si="4918">IF(BZ265="","","|n"&amp;FF$2&amp;"+"&amp;BZ265&amp;FF$1)</f>
        <v/>
      </c>
      <c r="FG265" s="71" t="str">
        <f t="shared" ref="FG265" si="4919">IF(CA265="","","|n"&amp;FG$2&amp;"+"&amp;CA265&amp;FG$1)</f>
        <v/>
      </c>
      <c r="FH265" s="71" t="str">
        <f t="shared" ref="FH265" si="4920">IF(CB265="","","|n"&amp;FH$2&amp;"+"&amp;CB265&amp;FH$1)</f>
        <v/>
      </c>
      <c r="FI265" s="71" t="str">
        <f t="shared" ref="FI265" si="4921">IF(CC265="","","|n"&amp;FI$2&amp;"+"&amp;CC265&amp;FI$1)</f>
        <v/>
      </c>
      <c r="FJ265" s="71" t="str">
        <f t="shared" ref="FJ265" si="4922">IF(CD265="","","|n"&amp;FJ$2&amp;"+"&amp;CD265&amp;FJ$1)</f>
        <v/>
      </c>
      <c r="FK265" s="71" t="str">
        <f t="shared" ref="FK265" si="4923">IF(CE265="","","|n"&amp;FK$2&amp;"+"&amp;CE265&amp;FK$1)</f>
        <v/>
      </c>
      <c r="FL265" s="71" t="str">
        <f t="shared" ref="FL265" si="4924">IF(CF265="","","|n"&amp;FL$2&amp;"+"&amp;CF265&amp;FL$1)</f>
        <v/>
      </c>
      <c r="FM265" s="71" t="str">
        <f t="shared" ref="FM265" si="4925">IF(CG265="","","|n"&amp;FM$2&amp;"+"&amp;CG265&amp;FM$1)</f>
        <v/>
      </c>
      <c r="FN265" s="71" t="str">
        <f t="shared" ref="FN265" si="4926">IF(CH265="","","|n"&amp;FN$2&amp;"+"&amp;CH265&amp;FN$1)</f>
        <v/>
      </c>
      <c r="FO265" s="71" t="str">
        <f t="shared" ref="FO265" si="4927">IF(CI265="","","|n"&amp;FO$2&amp;"+"&amp;CI265&amp;FO$1)</f>
        <v/>
      </c>
      <c r="FP265" s="71" t="str">
        <f t="shared" ref="FP265" si="4928">IF(CJ265="","","|n"&amp;FP$2&amp;"+"&amp;CJ265&amp;FP$1)</f>
        <v/>
      </c>
      <c r="FQ265" s="71" t="str">
        <f t="shared" ref="FQ265" si="4929">IF(CK265="","","|n"&amp;FQ$2&amp;"+"&amp;CK265&amp;FQ$1)</f>
        <v/>
      </c>
      <c r="FR265" s="71" t="str">
        <f t="shared" ref="FR265" si="4930">IF(CL265="","","|n"&amp;FR$2&amp;"+"&amp;CL265&amp;FR$1)</f>
        <v/>
      </c>
      <c r="FS265" s="71" t="str">
        <f t="shared" ref="FS265" si="4931">IF(CM265="","","|n"&amp;FS$2&amp;"+"&amp;CM265&amp;FS$1)</f>
        <v/>
      </c>
    </row>
    <row r="266" spans="1:175" ht="16.5">
      <c r="A266" s="79"/>
      <c r="B266" s="101" t="s">
        <v>776</v>
      </c>
      <c r="C266" s="79" t="s">
        <v>777</v>
      </c>
      <c r="T266" s="187" t="s">
        <v>1401</v>
      </c>
      <c r="U266" s="85" t="str">
        <f t="shared" ref="U266:U267" si="4932">"ReplaceableTextures\\CommandButtons\\BTN"&amp;B266&amp;".blp"</f>
        <v>ReplaceableTextures\\CommandButtons\\BTNIZ06.blp</v>
      </c>
      <c r="CN266" s="70" t="str">
        <f t="shared" si="4856"/>
        <v>InitUnitState('IZ06',,,,,,,,,,)</v>
      </c>
      <c r="CO266" s="70" t="str">
        <f t="shared" si="4857"/>
        <v>InitUnitNormal('IZ06',,,,,,,,,,)</v>
      </c>
      <c r="CP266" s="70" t="str">
        <f t="shared" si="4858"/>
        <v>InitUnitMagic('IZ06',,,,,,,,,,)</v>
      </c>
      <c r="CQ266" s="70" t="str">
        <f t="shared" si="4859"/>
        <v>InitUnitAdd('IZ06',,,,,,,,,,)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271&amp;CR$1&amp;")"</f>
        <v>InitEquipData('IZ06',,"",,,,,'','','','','','',"ReplaceableTextures\\CommandButtons\\BTN020.blp")</v>
      </c>
      <c r="CU266" s="95" t="str">
        <f t="shared" si="4860"/>
        <v>|n</v>
      </c>
      <c r="CV266" s="61" t="str">
        <f t="shared" si="4861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66" s="60"/>
      <c r="CX266" s="60"/>
      <c r="CY266" s="60"/>
      <c r="CZ266" s="60"/>
      <c r="DA266" s="60"/>
      <c r="DB266" s="71" t="str">
        <f t="shared" ref="DB266:FM266" si="4933">IF(V266="","","|n"&amp;DB$2&amp;"+"&amp;V266&amp;DB$1)</f>
        <v/>
      </c>
      <c r="DC266" s="71" t="str">
        <f t="shared" si="4933"/>
        <v/>
      </c>
      <c r="DD266" s="71" t="str">
        <f t="shared" si="4933"/>
        <v/>
      </c>
      <c r="DE266" s="71" t="str">
        <f t="shared" si="4933"/>
        <v/>
      </c>
      <c r="DF266" s="71" t="str">
        <f t="shared" si="4933"/>
        <v/>
      </c>
      <c r="DG266" s="71" t="str">
        <f t="shared" si="4933"/>
        <v/>
      </c>
      <c r="DH266" s="71" t="str">
        <f t="shared" si="4933"/>
        <v/>
      </c>
      <c r="DI266" s="71" t="str">
        <f t="shared" si="4933"/>
        <v/>
      </c>
      <c r="DJ266" s="71" t="str">
        <f t="shared" si="4933"/>
        <v/>
      </c>
      <c r="DK266" s="71" t="str">
        <f t="shared" si="4933"/>
        <v/>
      </c>
      <c r="DL266" s="71" t="str">
        <f t="shared" si="4933"/>
        <v/>
      </c>
      <c r="DM266" s="71" t="str">
        <f t="shared" si="4933"/>
        <v/>
      </c>
      <c r="DN266" s="71" t="str">
        <f t="shared" si="4933"/>
        <v/>
      </c>
      <c r="DO266" s="71" t="str">
        <f t="shared" si="4933"/>
        <v/>
      </c>
      <c r="DP266" s="71" t="str">
        <f t="shared" si="4933"/>
        <v/>
      </c>
      <c r="DQ266" s="71" t="str">
        <f t="shared" si="4933"/>
        <v/>
      </c>
      <c r="DR266" s="71" t="str">
        <f t="shared" si="4933"/>
        <v/>
      </c>
      <c r="DS266" s="71" t="str">
        <f t="shared" si="4933"/>
        <v/>
      </c>
      <c r="DT266" s="71" t="str">
        <f t="shared" si="4933"/>
        <v/>
      </c>
      <c r="DU266" s="71" t="str">
        <f t="shared" si="4933"/>
        <v/>
      </c>
      <c r="DV266" s="71" t="str">
        <f t="shared" si="4933"/>
        <v/>
      </c>
      <c r="DW266" s="71" t="str">
        <f t="shared" si="4933"/>
        <v/>
      </c>
      <c r="DX266" s="71" t="str">
        <f t="shared" si="4933"/>
        <v/>
      </c>
      <c r="DY266" s="71" t="str">
        <f t="shared" si="4933"/>
        <v/>
      </c>
      <c r="DZ266" s="71" t="str">
        <f t="shared" si="4933"/>
        <v/>
      </c>
      <c r="EA266" s="71" t="str">
        <f t="shared" si="4933"/>
        <v/>
      </c>
      <c r="EB266" s="71" t="str">
        <f t="shared" si="4933"/>
        <v/>
      </c>
      <c r="EC266" s="71" t="str">
        <f t="shared" si="4933"/>
        <v/>
      </c>
      <c r="ED266" s="71" t="str">
        <f t="shared" si="4933"/>
        <v/>
      </c>
      <c r="EE266" s="71" t="str">
        <f t="shared" si="4933"/>
        <v/>
      </c>
      <c r="EF266" s="71" t="str">
        <f t="shared" si="4933"/>
        <v/>
      </c>
      <c r="EG266" s="71" t="str">
        <f t="shared" si="4933"/>
        <v/>
      </c>
      <c r="EH266" s="71" t="str">
        <f t="shared" si="4933"/>
        <v/>
      </c>
      <c r="EI266" s="71" t="str">
        <f t="shared" si="4933"/>
        <v/>
      </c>
      <c r="EJ266" s="71" t="str">
        <f t="shared" si="4933"/>
        <v/>
      </c>
      <c r="EK266" s="71" t="str">
        <f t="shared" si="4933"/>
        <v/>
      </c>
      <c r="EL266" s="71" t="str">
        <f t="shared" si="4933"/>
        <v/>
      </c>
      <c r="EM266" s="71" t="str">
        <f t="shared" si="4933"/>
        <v/>
      </c>
      <c r="EN266" s="71" t="str">
        <f t="shared" si="4933"/>
        <v/>
      </c>
      <c r="EO266" s="71" t="str">
        <f t="shared" si="4933"/>
        <v/>
      </c>
      <c r="EP266" s="71" t="str">
        <f t="shared" si="4933"/>
        <v/>
      </c>
      <c r="EQ266" s="71" t="str">
        <f t="shared" si="4933"/>
        <v/>
      </c>
      <c r="ER266" s="71" t="str">
        <f t="shared" si="4933"/>
        <v/>
      </c>
      <c r="ES266" s="71" t="str">
        <f t="shared" si="4933"/>
        <v/>
      </c>
      <c r="ET266" s="71" t="str">
        <f t="shared" si="4933"/>
        <v/>
      </c>
      <c r="EU266" s="71" t="str">
        <f t="shared" si="4933"/>
        <v/>
      </c>
      <c r="EV266" s="71" t="str">
        <f t="shared" si="4933"/>
        <v/>
      </c>
      <c r="EW266" s="71" t="str">
        <f t="shared" si="4933"/>
        <v/>
      </c>
      <c r="EX266" s="71" t="str">
        <f t="shared" si="4933"/>
        <v/>
      </c>
      <c r="EY266" s="71" t="str">
        <f t="shared" si="4933"/>
        <v/>
      </c>
      <c r="EZ266" s="71" t="str">
        <f t="shared" si="4933"/>
        <v/>
      </c>
      <c r="FA266" s="71" t="str">
        <f t="shared" si="4933"/>
        <v/>
      </c>
      <c r="FB266" s="71" t="str">
        <f t="shared" si="4933"/>
        <v/>
      </c>
      <c r="FC266" s="71" t="str">
        <f t="shared" si="4933"/>
        <v/>
      </c>
      <c r="FD266" s="71" t="str">
        <f t="shared" si="4933"/>
        <v/>
      </c>
      <c r="FE266" s="71" t="str">
        <f t="shared" si="4933"/>
        <v/>
      </c>
      <c r="FF266" s="71" t="str">
        <f t="shared" si="4933"/>
        <v/>
      </c>
      <c r="FG266" s="71" t="str">
        <f t="shared" si="4933"/>
        <v/>
      </c>
      <c r="FH266" s="71" t="str">
        <f t="shared" si="4933"/>
        <v/>
      </c>
      <c r="FI266" s="71" t="str">
        <f t="shared" si="4933"/>
        <v/>
      </c>
      <c r="FJ266" s="71" t="str">
        <f t="shared" si="4933"/>
        <v/>
      </c>
      <c r="FK266" s="71" t="str">
        <f t="shared" si="4933"/>
        <v/>
      </c>
      <c r="FL266" s="71" t="str">
        <f t="shared" si="4933"/>
        <v/>
      </c>
      <c r="FM266" s="71" t="str">
        <f t="shared" si="4933"/>
        <v/>
      </c>
      <c r="FN266" s="71" t="str">
        <f t="shared" ref="FN266:FS266" si="4934">IF(CH266="","","|n"&amp;FN$2&amp;"+"&amp;CH266&amp;FN$1)</f>
        <v/>
      </c>
      <c r="FO266" s="71" t="str">
        <f t="shared" si="4934"/>
        <v/>
      </c>
      <c r="FP266" s="71" t="str">
        <f t="shared" si="4934"/>
        <v/>
      </c>
      <c r="FQ266" s="71" t="str">
        <f t="shared" si="4934"/>
        <v/>
      </c>
      <c r="FR266" s="71" t="str">
        <f t="shared" si="4934"/>
        <v/>
      </c>
      <c r="FS266" s="71" t="str">
        <f t="shared" si="4934"/>
        <v/>
      </c>
    </row>
    <row r="267" spans="1:175" ht="16.5">
      <c r="A267" s="79"/>
      <c r="B267" s="101" t="s">
        <v>1410</v>
      </c>
      <c r="C267" s="79" t="s">
        <v>1411</v>
      </c>
      <c r="T267" s="187" t="s">
        <v>1415</v>
      </c>
      <c r="U267" s="85" t="str">
        <f t="shared" si="4932"/>
        <v>ReplaceableTextures\\CommandButtons\\BTNIZ07.blp</v>
      </c>
      <c r="CN267" s="70" t="str">
        <f t="shared" ref="CN267:CN269" si="4935">"InitUnitState('"&amp;B267&amp;"',"&amp;V267&amp;","&amp;W267&amp;","&amp;X267&amp;","&amp;Y267&amp;","&amp;Z267&amp;","&amp;AA267&amp;","&amp;AB267&amp;","&amp;AC267&amp;","&amp;AD267&amp;","&amp;AE267&amp;")"</f>
        <v>InitUnitState('IZ07',,,,,,,,,,)</v>
      </c>
      <c r="CO267" s="70" t="str">
        <f t="shared" ref="CO267:CO269" si="4936">"InitUnitNormal('"&amp;B267&amp;"',"&amp;AF267&amp;","&amp;AG267&amp;","&amp;AH267&amp;","&amp;AI267&amp;","&amp;AJ267&amp;","&amp;AK267&amp;","&amp;AL267&amp;","&amp;AM267&amp;","&amp;AN267&amp;","&amp;AO267&amp;")"</f>
        <v>InitUnitNormal('IZ07',,,,,,,,,,)</v>
      </c>
      <c r="CP267" s="70" t="str">
        <f t="shared" ref="CP267:CP269" si="4937">"InitUnitMagic('"&amp;B267&amp;"',"&amp;AP267&amp;","&amp;AQ267&amp;","&amp;AR267&amp;","&amp;AS267&amp;","&amp;AT267&amp;","&amp;AU267&amp;","&amp;AV267&amp;","&amp;AW267&amp;","&amp;BI267&amp;","&amp;BJ267&amp;")"</f>
        <v>InitUnitMagic('IZ07',,,,,,,,,,)</v>
      </c>
      <c r="CQ267" s="70" t="str">
        <f t="shared" ref="CQ267:CQ269" si="4938">"InitUnitAdd('"&amp;B267&amp;"',"&amp;BK267&amp;","&amp;BL267&amp;","&amp;BM267&amp;","&amp;BN267&amp;","&amp;BO267&amp;","&amp;BP267&amp;","&amp;BQ267&amp;","&amp;BR267&amp;","&amp;BS267&amp;","&amp;BT267&amp;")"</f>
        <v>InitUnitAdd('IZ07',,,,,,,,,,)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272&amp;CR$1&amp;")"</f>
        <v>InitEquipData('IZ07',,"",,,,,'','','','','','',"ReplaceableTextures\\CommandButtons\\BTN001.blp")</v>
      </c>
      <c r="CU267" s="95" t="str">
        <f t="shared" ref="CU267:CU269" si="4939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V267" s="61" t="str">
        <f t="shared" ref="CV267:CV269" si="4940">T267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67" s="60"/>
      <c r="CX267" s="60"/>
      <c r="CY267" s="60"/>
      <c r="CZ267" s="60"/>
      <c r="DA267" s="60"/>
      <c r="DB267" s="71" t="str">
        <f t="shared" ref="DB267:DB269" si="4941">IF(V267="","","|n"&amp;DB$2&amp;"+"&amp;V267&amp;DB$1)</f>
        <v/>
      </c>
      <c r="DC267" s="71" t="str">
        <f t="shared" ref="DC267:DC269" si="4942">IF(W267="","","|n"&amp;DC$2&amp;"+"&amp;W267&amp;DC$1)</f>
        <v/>
      </c>
      <c r="DD267" s="71" t="str">
        <f t="shared" ref="DD267:DD269" si="4943">IF(X267="","","|n"&amp;DD$2&amp;"+"&amp;X267&amp;DD$1)</f>
        <v/>
      </c>
      <c r="DE267" s="71" t="str">
        <f t="shared" ref="DE267:DE269" si="4944">IF(Y267="","","|n"&amp;DE$2&amp;"+"&amp;Y267&amp;DE$1)</f>
        <v/>
      </c>
      <c r="DF267" s="71" t="str">
        <f t="shared" ref="DF267:DF269" si="4945">IF(Z267="","","|n"&amp;DF$2&amp;"+"&amp;Z267&amp;DF$1)</f>
        <v/>
      </c>
      <c r="DG267" s="71" t="str">
        <f t="shared" ref="DG267:DG269" si="4946">IF(AA267="","","|n"&amp;DG$2&amp;"+"&amp;AA267&amp;DG$1)</f>
        <v/>
      </c>
      <c r="DH267" s="71" t="str">
        <f t="shared" ref="DH267:DH269" si="4947">IF(AB267="","","|n"&amp;DH$2&amp;"+"&amp;AB267&amp;DH$1)</f>
        <v/>
      </c>
      <c r="DI267" s="71" t="str">
        <f t="shared" ref="DI267:DI269" si="4948">IF(AC267="","","|n"&amp;DI$2&amp;"+"&amp;AC267&amp;DI$1)</f>
        <v/>
      </c>
      <c r="DJ267" s="71" t="str">
        <f t="shared" ref="DJ267:DJ269" si="4949">IF(AD267="","","|n"&amp;DJ$2&amp;"+"&amp;AD267&amp;DJ$1)</f>
        <v/>
      </c>
      <c r="DK267" s="71" t="str">
        <f t="shared" ref="DK267:DK269" si="4950">IF(AE267="","","|n"&amp;DK$2&amp;"+"&amp;AE267&amp;DK$1)</f>
        <v/>
      </c>
      <c r="DL267" s="71" t="str">
        <f t="shared" ref="DL267:DL269" si="4951">IF(AF267="","","|n"&amp;DL$2&amp;"+"&amp;AF267&amp;DL$1)</f>
        <v/>
      </c>
      <c r="DM267" s="71" t="str">
        <f t="shared" ref="DM267:DM269" si="4952">IF(AG267="","","|n"&amp;DM$2&amp;"+"&amp;AG267&amp;DM$1)</f>
        <v/>
      </c>
      <c r="DN267" s="71" t="str">
        <f t="shared" ref="DN267:DN269" si="4953">IF(AH267="","","|n"&amp;DN$2&amp;"+"&amp;AH267&amp;DN$1)</f>
        <v/>
      </c>
      <c r="DO267" s="71" t="str">
        <f t="shared" ref="DO267:DO269" si="4954">IF(AI267="","","|n"&amp;DO$2&amp;"+"&amp;AI267&amp;DO$1)</f>
        <v/>
      </c>
      <c r="DP267" s="71" t="str">
        <f t="shared" ref="DP267:DP269" si="4955">IF(AJ267="","","|n"&amp;DP$2&amp;"+"&amp;AJ267&amp;DP$1)</f>
        <v/>
      </c>
      <c r="DQ267" s="71" t="str">
        <f t="shared" ref="DQ267:DQ269" si="4956">IF(AK267="","","|n"&amp;DQ$2&amp;"+"&amp;AK267&amp;DQ$1)</f>
        <v/>
      </c>
      <c r="DR267" s="71" t="str">
        <f t="shared" ref="DR267:DR269" si="4957">IF(AL267="","","|n"&amp;DR$2&amp;"+"&amp;AL267&amp;DR$1)</f>
        <v/>
      </c>
      <c r="DS267" s="71" t="str">
        <f t="shared" ref="DS267:DS269" si="4958">IF(AM267="","","|n"&amp;DS$2&amp;"+"&amp;AM267&amp;DS$1)</f>
        <v/>
      </c>
      <c r="DT267" s="71" t="str">
        <f t="shared" ref="DT267:DT269" si="4959">IF(AN267="","","|n"&amp;DT$2&amp;"+"&amp;AN267&amp;DT$1)</f>
        <v/>
      </c>
      <c r="DU267" s="71" t="str">
        <f t="shared" ref="DU267:DU269" si="4960">IF(AO267="","","|n"&amp;DU$2&amp;"+"&amp;AO267&amp;DU$1)</f>
        <v/>
      </c>
      <c r="DV267" s="71" t="str">
        <f t="shared" ref="DV267:DV269" si="4961">IF(AP267="","","|n"&amp;DV$2&amp;"+"&amp;AP267&amp;DV$1)</f>
        <v/>
      </c>
      <c r="DW267" s="71" t="str">
        <f t="shared" ref="DW267:DW269" si="4962">IF(AQ267="","","|n"&amp;DW$2&amp;"+"&amp;AQ267&amp;DW$1)</f>
        <v/>
      </c>
      <c r="DX267" s="71" t="str">
        <f t="shared" ref="DX267:DX269" si="4963">IF(AR267="","","|n"&amp;DX$2&amp;"+"&amp;AR267&amp;DX$1)</f>
        <v/>
      </c>
      <c r="DY267" s="71" t="str">
        <f t="shared" ref="DY267:DY269" si="4964">IF(AS267="","","|n"&amp;DY$2&amp;"+"&amp;AS267&amp;DY$1)</f>
        <v/>
      </c>
      <c r="DZ267" s="71" t="str">
        <f t="shared" ref="DZ267:DZ269" si="4965">IF(AT267="","","|n"&amp;DZ$2&amp;"+"&amp;AT267&amp;DZ$1)</f>
        <v/>
      </c>
      <c r="EA267" s="71" t="str">
        <f t="shared" ref="EA267:EA269" si="4966">IF(AU267="","","|n"&amp;EA$2&amp;"+"&amp;AU267&amp;EA$1)</f>
        <v/>
      </c>
      <c r="EB267" s="71" t="str">
        <f t="shared" ref="EB267:EB269" si="4967">IF(AV267="","","|n"&amp;EB$2&amp;"+"&amp;AV267&amp;EB$1)</f>
        <v/>
      </c>
      <c r="EC267" s="71" t="str">
        <f t="shared" ref="EC267:EC269" si="4968">IF(AW267="","","|n"&amp;EC$2&amp;"+"&amp;AW267&amp;EC$1)</f>
        <v/>
      </c>
      <c r="ED267" s="71" t="str">
        <f t="shared" ref="ED267:ED269" si="4969">IF(AX267="","","|n"&amp;ED$2&amp;"+"&amp;AX267&amp;ED$1)</f>
        <v/>
      </c>
      <c r="EE267" s="71" t="str">
        <f t="shared" ref="EE267:EE269" si="4970">IF(AY267="","","|n"&amp;EE$2&amp;"+"&amp;AY267&amp;EE$1)</f>
        <v/>
      </c>
      <c r="EF267" s="71" t="str">
        <f t="shared" ref="EF267:EF269" si="4971">IF(AZ267="","","|n"&amp;EF$2&amp;"+"&amp;AZ267&amp;EF$1)</f>
        <v/>
      </c>
      <c r="EG267" s="71" t="str">
        <f t="shared" ref="EG267:EG269" si="4972">IF(BA267="","","|n"&amp;EG$2&amp;"+"&amp;BA267&amp;EG$1)</f>
        <v/>
      </c>
      <c r="EH267" s="71" t="str">
        <f t="shared" ref="EH267:EH269" si="4973">IF(BB267="","","|n"&amp;EH$2&amp;"+"&amp;BB267&amp;EH$1)</f>
        <v/>
      </c>
      <c r="EI267" s="71" t="str">
        <f t="shared" ref="EI267:EI269" si="4974">IF(BC267="","","|n"&amp;EI$2&amp;"+"&amp;BC267&amp;EI$1)</f>
        <v/>
      </c>
      <c r="EJ267" s="71" t="str">
        <f t="shared" ref="EJ267:EJ269" si="4975">IF(BD267="","","|n"&amp;EJ$2&amp;"+"&amp;BD267&amp;EJ$1)</f>
        <v/>
      </c>
      <c r="EK267" s="71" t="str">
        <f t="shared" ref="EK267:EK269" si="4976">IF(BE267="","","|n"&amp;EK$2&amp;"+"&amp;BE267&amp;EK$1)</f>
        <v/>
      </c>
      <c r="EL267" s="71" t="str">
        <f t="shared" ref="EL267:EL269" si="4977">IF(BF267="","","|n"&amp;EL$2&amp;"+"&amp;BF267&amp;EL$1)</f>
        <v/>
      </c>
      <c r="EM267" s="71" t="str">
        <f t="shared" ref="EM267:EM269" si="4978">IF(BG267="","","|n"&amp;EM$2&amp;"+"&amp;BG267&amp;EM$1)</f>
        <v/>
      </c>
      <c r="EN267" s="71" t="str">
        <f t="shared" ref="EN267:EN269" si="4979">IF(BH267="","","|n"&amp;EN$2&amp;"+"&amp;BH267&amp;EN$1)</f>
        <v/>
      </c>
      <c r="EO267" s="71" t="str">
        <f t="shared" ref="EO267:EO269" si="4980">IF(BI267="","","|n"&amp;EO$2&amp;"+"&amp;BI267&amp;EO$1)</f>
        <v/>
      </c>
      <c r="EP267" s="71" t="str">
        <f t="shared" ref="EP267:EP269" si="4981">IF(BJ267="","","|n"&amp;EP$2&amp;"+"&amp;BJ267&amp;EP$1)</f>
        <v/>
      </c>
      <c r="EQ267" s="71" t="str">
        <f t="shared" ref="EQ267:EQ269" si="4982">IF(BK267="","","|n"&amp;EQ$2&amp;"+"&amp;BK267&amp;EQ$1)</f>
        <v/>
      </c>
      <c r="ER267" s="71" t="str">
        <f t="shared" ref="ER267:ER269" si="4983">IF(BL267="","","|n"&amp;ER$2&amp;"+"&amp;BL267&amp;ER$1)</f>
        <v/>
      </c>
      <c r="ES267" s="71" t="str">
        <f t="shared" ref="ES267:ES269" si="4984">IF(BM267="","","|n"&amp;ES$2&amp;"+"&amp;BM267&amp;ES$1)</f>
        <v/>
      </c>
      <c r="ET267" s="71" t="str">
        <f t="shared" ref="ET267:ET269" si="4985">IF(BN267="","","|n"&amp;ET$2&amp;"+"&amp;BN267&amp;ET$1)</f>
        <v/>
      </c>
      <c r="EU267" s="71" t="str">
        <f t="shared" ref="EU267:EU269" si="4986">IF(BO267="","","|n"&amp;EU$2&amp;"+"&amp;BO267&amp;EU$1)</f>
        <v/>
      </c>
      <c r="EV267" s="71" t="str">
        <f t="shared" ref="EV267:EV269" si="4987">IF(BP267="","","|n"&amp;EV$2&amp;"+"&amp;BP267&amp;EV$1)</f>
        <v/>
      </c>
      <c r="EW267" s="71" t="str">
        <f t="shared" ref="EW267:EW269" si="4988">IF(BQ267="","","|n"&amp;EW$2&amp;"+"&amp;BQ267&amp;EW$1)</f>
        <v/>
      </c>
      <c r="EX267" s="71" t="str">
        <f t="shared" ref="EX267:EX269" si="4989">IF(BR267="","","|n"&amp;EX$2&amp;"+"&amp;BR267&amp;EX$1)</f>
        <v/>
      </c>
      <c r="EY267" s="71" t="str">
        <f t="shared" ref="EY267:EY269" si="4990">IF(BS267="","","|n"&amp;EY$2&amp;"+"&amp;BS267&amp;EY$1)</f>
        <v/>
      </c>
      <c r="EZ267" s="71" t="str">
        <f t="shared" ref="EZ267:EZ269" si="4991">IF(BT267="","","|n"&amp;EZ$2&amp;"+"&amp;BT267&amp;EZ$1)</f>
        <v/>
      </c>
      <c r="FA267" s="71" t="str">
        <f t="shared" ref="FA267:FA269" si="4992">IF(BU267="","","|n"&amp;FA$2&amp;"+"&amp;BU267&amp;FA$1)</f>
        <v/>
      </c>
      <c r="FB267" s="71" t="str">
        <f t="shared" ref="FB267:FB269" si="4993">IF(BV267="","","|n"&amp;FB$2&amp;"+"&amp;BV267&amp;FB$1)</f>
        <v/>
      </c>
      <c r="FC267" s="71" t="str">
        <f t="shared" ref="FC267:FC269" si="4994">IF(BW267="","","|n"&amp;FC$2&amp;"+"&amp;BW267&amp;FC$1)</f>
        <v/>
      </c>
      <c r="FD267" s="71" t="str">
        <f t="shared" ref="FD267:FD269" si="4995">IF(BX267="","","|n"&amp;FD$2&amp;"+"&amp;BX267&amp;FD$1)</f>
        <v/>
      </c>
      <c r="FE267" s="71" t="str">
        <f t="shared" ref="FE267:FE269" si="4996">IF(BY267="","","|n"&amp;FE$2&amp;"+"&amp;BY267&amp;FE$1)</f>
        <v/>
      </c>
      <c r="FF267" s="71" t="str">
        <f t="shared" ref="FF267:FF269" si="4997">IF(BZ267="","","|n"&amp;FF$2&amp;"+"&amp;BZ267&amp;FF$1)</f>
        <v/>
      </c>
      <c r="FG267" s="71" t="str">
        <f t="shared" ref="FG267:FG269" si="4998">IF(CA267="","","|n"&amp;FG$2&amp;"+"&amp;CA267&amp;FG$1)</f>
        <v/>
      </c>
      <c r="FH267" s="71" t="str">
        <f t="shared" ref="FH267:FH269" si="4999">IF(CB267="","","|n"&amp;FH$2&amp;"+"&amp;CB267&amp;FH$1)</f>
        <v/>
      </c>
      <c r="FI267" s="71" t="str">
        <f t="shared" ref="FI267:FI269" si="5000">IF(CC267="","","|n"&amp;FI$2&amp;"+"&amp;CC267&amp;FI$1)</f>
        <v/>
      </c>
      <c r="FJ267" s="71" t="str">
        <f t="shared" ref="FJ267:FJ269" si="5001">IF(CD267="","","|n"&amp;FJ$2&amp;"+"&amp;CD267&amp;FJ$1)</f>
        <v/>
      </c>
      <c r="FK267" s="71" t="str">
        <f t="shared" ref="FK267:FK269" si="5002">IF(CE267="","","|n"&amp;FK$2&amp;"+"&amp;CE267&amp;FK$1)</f>
        <v/>
      </c>
      <c r="FL267" s="71" t="str">
        <f t="shared" ref="FL267:FL269" si="5003">IF(CF267="","","|n"&amp;FL$2&amp;"+"&amp;CF267&amp;FL$1)</f>
        <v/>
      </c>
      <c r="FM267" s="71" t="str">
        <f t="shared" ref="FM267:FM269" si="5004">IF(CG267="","","|n"&amp;FM$2&amp;"+"&amp;CG267&amp;FM$1)</f>
        <v/>
      </c>
      <c r="FN267" s="71" t="str">
        <f t="shared" ref="FN267:FN269" si="5005">IF(CH267="","","|n"&amp;FN$2&amp;"+"&amp;CH267&amp;FN$1)</f>
        <v/>
      </c>
      <c r="FO267" s="71" t="str">
        <f t="shared" ref="FO267:FO269" si="5006">IF(CI267="","","|n"&amp;FO$2&amp;"+"&amp;CI267&amp;FO$1)</f>
        <v/>
      </c>
      <c r="FP267" s="71" t="str">
        <f t="shared" ref="FP267:FP269" si="5007">IF(CJ267="","","|n"&amp;FP$2&amp;"+"&amp;CJ267&amp;FP$1)</f>
        <v/>
      </c>
      <c r="FQ267" s="71" t="str">
        <f t="shared" ref="FQ267:FQ269" si="5008">IF(CK267="","","|n"&amp;FQ$2&amp;"+"&amp;CK267&amp;FQ$1)</f>
        <v/>
      </c>
      <c r="FR267" s="71" t="str">
        <f t="shared" ref="FR267:FR269" si="5009">IF(CL267="","","|n"&amp;FR$2&amp;"+"&amp;CL267&amp;FR$1)</f>
        <v/>
      </c>
      <c r="FS267" s="71" t="str">
        <f t="shared" ref="FS267:FS269" si="5010">IF(CM267="","","|n"&amp;FS$2&amp;"+"&amp;CM267&amp;FS$1)</f>
        <v/>
      </c>
    </row>
    <row r="268" spans="1:175" ht="16.5">
      <c r="A268" s="79"/>
      <c r="B268" s="101" t="s">
        <v>1486</v>
      </c>
      <c r="C268" s="79" t="s">
        <v>1487</v>
      </c>
      <c r="T268" s="79" t="s">
        <v>1489</v>
      </c>
      <c r="U268" s="116" t="s">
        <v>1488</v>
      </c>
      <c r="CN268" s="70" t="str">
        <f t="shared" si="4935"/>
        <v>InitUnitState('IZ08',,,,,,,,,,)</v>
      </c>
      <c r="CO268" s="70" t="str">
        <f t="shared" si="4936"/>
        <v>InitUnitNormal('IZ08',,,,,,,,,,)</v>
      </c>
      <c r="CP268" s="70" t="str">
        <f t="shared" si="4937"/>
        <v>InitUnitMagic('IZ08',,,,,,,,,,)</v>
      </c>
      <c r="CQ268" s="70" t="str">
        <f t="shared" si="4938"/>
        <v>InitUnitAdd('IZ08',,,,,,,,,,)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275&amp;CR$1&amp;")"</f>
        <v>InitEquipData('IZ08',,"",,,,,'','','','','','',"ReplaceableTextures\\CommandButtons\\BTN002.blp")</v>
      </c>
      <c r="CU268" s="95" t="str">
        <f t="shared" si="4939"/>
        <v>|n</v>
      </c>
      <c r="CV268" s="61" t="str">
        <f t="shared" si="4940"/>
        <v>挑战龙宫副本。|n|n|cffffc926奖励：|n|r击杀龟丞相可获得|cffffc9263|r点|cffffc926龙宫积分|n|r击杀龙王随机获得|cffffc9261|r个|cffffc926龙宝|r。|n|n|cff00ff7f龙宫积分每天最多获得12分|n龙宝每天最多获得4个，超过次数时，奖励将转换为20点通关积分。|n|n难3及以上开放，奖励永久存档。|n点击【F5】查看存档进度。|n|n|r|cff999999天上龙肉地下驴肉，这次终于可以不吃驴肉了。|r</v>
      </c>
      <c r="CW268" s="60"/>
      <c r="CX268" s="60"/>
      <c r="CY268" s="60"/>
      <c r="CZ268" s="60"/>
      <c r="DA268" s="60"/>
      <c r="DB268" s="71" t="str">
        <f t="shared" si="4941"/>
        <v/>
      </c>
      <c r="DC268" s="71" t="str">
        <f t="shared" si="4942"/>
        <v/>
      </c>
      <c r="DD268" s="71" t="str">
        <f t="shared" si="4943"/>
        <v/>
      </c>
      <c r="DE268" s="71" t="str">
        <f t="shared" si="4944"/>
        <v/>
      </c>
      <c r="DF268" s="71" t="str">
        <f t="shared" si="4945"/>
        <v/>
      </c>
      <c r="DG268" s="71" t="str">
        <f t="shared" si="4946"/>
        <v/>
      </c>
      <c r="DH268" s="71" t="str">
        <f t="shared" si="4947"/>
        <v/>
      </c>
      <c r="DI268" s="71" t="str">
        <f t="shared" si="4948"/>
        <v/>
      </c>
      <c r="DJ268" s="71" t="str">
        <f t="shared" si="4949"/>
        <v/>
      </c>
      <c r="DK268" s="71" t="str">
        <f t="shared" si="4950"/>
        <v/>
      </c>
      <c r="DL268" s="71" t="str">
        <f t="shared" si="4951"/>
        <v/>
      </c>
      <c r="DM268" s="71" t="str">
        <f t="shared" si="4952"/>
        <v/>
      </c>
      <c r="DN268" s="71" t="str">
        <f t="shared" si="4953"/>
        <v/>
      </c>
      <c r="DO268" s="71" t="str">
        <f t="shared" si="4954"/>
        <v/>
      </c>
      <c r="DP268" s="71" t="str">
        <f t="shared" si="4955"/>
        <v/>
      </c>
      <c r="DQ268" s="71" t="str">
        <f t="shared" si="4956"/>
        <v/>
      </c>
      <c r="DR268" s="71" t="str">
        <f t="shared" si="4957"/>
        <v/>
      </c>
      <c r="DS268" s="71" t="str">
        <f t="shared" si="4958"/>
        <v/>
      </c>
      <c r="DT268" s="71" t="str">
        <f t="shared" si="4959"/>
        <v/>
      </c>
      <c r="DU268" s="71" t="str">
        <f t="shared" si="4960"/>
        <v/>
      </c>
      <c r="DV268" s="71" t="str">
        <f t="shared" si="4961"/>
        <v/>
      </c>
      <c r="DW268" s="71" t="str">
        <f t="shared" si="4962"/>
        <v/>
      </c>
      <c r="DX268" s="71" t="str">
        <f t="shared" si="4963"/>
        <v/>
      </c>
      <c r="DY268" s="71" t="str">
        <f t="shared" si="4964"/>
        <v/>
      </c>
      <c r="DZ268" s="71" t="str">
        <f t="shared" si="4965"/>
        <v/>
      </c>
      <c r="EA268" s="71" t="str">
        <f t="shared" si="4966"/>
        <v/>
      </c>
      <c r="EB268" s="71" t="str">
        <f t="shared" si="4967"/>
        <v/>
      </c>
      <c r="EC268" s="71" t="str">
        <f t="shared" si="4968"/>
        <v/>
      </c>
      <c r="ED268" s="71" t="str">
        <f t="shared" si="4969"/>
        <v/>
      </c>
      <c r="EE268" s="71" t="str">
        <f t="shared" si="4970"/>
        <v/>
      </c>
      <c r="EF268" s="71" t="str">
        <f t="shared" si="4971"/>
        <v/>
      </c>
      <c r="EG268" s="71" t="str">
        <f t="shared" si="4972"/>
        <v/>
      </c>
      <c r="EH268" s="71" t="str">
        <f t="shared" si="4973"/>
        <v/>
      </c>
      <c r="EI268" s="71" t="str">
        <f t="shared" si="4974"/>
        <v/>
      </c>
      <c r="EJ268" s="71" t="str">
        <f t="shared" si="4975"/>
        <v/>
      </c>
      <c r="EK268" s="71" t="str">
        <f t="shared" si="4976"/>
        <v/>
      </c>
      <c r="EL268" s="71" t="str">
        <f t="shared" si="4977"/>
        <v/>
      </c>
      <c r="EM268" s="71" t="str">
        <f t="shared" si="4978"/>
        <v/>
      </c>
      <c r="EN268" s="71" t="str">
        <f t="shared" si="4979"/>
        <v/>
      </c>
      <c r="EO268" s="71" t="str">
        <f t="shared" si="4980"/>
        <v/>
      </c>
      <c r="EP268" s="71" t="str">
        <f t="shared" si="4981"/>
        <v/>
      </c>
      <c r="EQ268" s="71" t="str">
        <f t="shared" si="4982"/>
        <v/>
      </c>
      <c r="ER268" s="71" t="str">
        <f t="shared" si="4983"/>
        <v/>
      </c>
      <c r="ES268" s="71" t="str">
        <f t="shared" si="4984"/>
        <v/>
      </c>
      <c r="ET268" s="71" t="str">
        <f t="shared" si="4985"/>
        <v/>
      </c>
      <c r="EU268" s="71" t="str">
        <f t="shared" si="4986"/>
        <v/>
      </c>
      <c r="EV268" s="71" t="str">
        <f t="shared" si="4987"/>
        <v/>
      </c>
      <c r="EW268" s="71" t="str">
        <f t="shared" si="4988"/>
        <v/>
      </c>
      <c r="EX268" s="71" t="str">
        <f t="shared" si="4989"/>
        <v/>
      </c>
      <c r="EY268" s="71" t="str">
        <f t="shared" si="4990"/>
        <v/>
      </c>
      <c r="EZ268" s="71" t="str">
        <f t="shared" si="4991"/>
        <v/>
      </c>
      <c r="FA268" s="71" t="str">
        <f t="shared" si="4992"/>
        <v/>
      </c>
      <c r="FB268" s="71" t="str">
        <f t="shared" si="4993"/>
        <v/>
      </c>
      <c r="FC268" s="71" t="str">
        <f t="shared" si="4994"/>
        <v/>
      </c>
      <c r="FD268" s="71" t="str">
        <f t="shared" si="4995"/>
        <v/>
      </c>
      <c r="FE268" s="71" t="str">
        <f t="shared" si="4996"/>
        <v/>
      </c>
      <c r="FF268" s="71" t="str">
        <f t="shared" si="4997"/>
        <v/>
      </c>
      <c r="FG268" s="71" t="str">
        <f t="shared" si="4998"/>
        <v/>
      </c>
      <c r="FH268" s="71" t="str">
        <f t="shared" si="4999"/>
        <v/>
      </c>
      <c r="FI268" s="71" t="str">
        <f t="shared" si="5000"/>
        <v/>
      </c>
      <c r="FJ268" s="71" t="str">
        <f t="shared" si="5001"/>
        <v/>
      </c>
      <c r="FK268" s="71" t="str">
        <f t="shared" si="5002"/>
        <v/>
      </c>
      <c r="FL268" s="71" t="str">
        <f t="shared" si="5003"/>
        <v/>
      </c>
      <c r="FM268" s="71" t="str">
        <f t="shared" si="5004"/>
        <v/>
      </c>
      <c r="FN268" s="71" t="str">
        <f t="shared" si="5005"/>
        <v/>
      </c>
      <c r="FO268" s="71" t="str">
        <f t="shared" si="5006"/>
        <v/>
      </c>
      <c r="FP268" s="71" t="str">
        <f t="shared" si="5007"/>
        <v/>
      </c>
      <c r="FQ268" s="71" t="str">
        <f t="shared" si="5008"/>
        <v/>
      </c>
      <c r="FR268" s="71" t="str">
        <f t="shared" si="5009"/>
        <v/>
      </c>
      <c r="FS268" s="71" t="str">
        <f t="shared" si="5010"/>
        <v/>
      </c>
    </row>
    <row r="269" spans="1:175" ht="16.5">
      <c r="A269" s="79"/>
      <c r="B269" s="101" t="s">
        <v>1492</v>
      </c>
      <c r="C269" s="79" t="s">
        <v>1491</v>
      </c>
      <c r="T269" s="9"/>
      <c r="U269" s="85" t="str">
        <f t="shared" ref="U269" si="5011">"ReplaceableTextures\\CommandButtons\\BTN"&amp;B269&amp;".blp"</f>
        <v>ReplaceableTextures\\CommandButtons\\BTNIZ11.blp</v>
      </c>
      <c r="CN269" s="70" t="str">
        <f t="shared" si="4935"/>
        <v>InitUnitState('IZ11',,,,,,,,,,)</v>
      </c>
      <c r="CO269" s="70" t="str">
        <f t="shared" si="4936"/>
        <v>InitUnitNormal('IZ11',,,,,,,,,,)</v>
      </c>
      <c r="CP269" s="70" t="str">
        <f t="shared" si="4937"/>
        <v>InitUnitMagic('IZ11',,,,,,,,,,)</v>
      </c>
      <c r="CQ269" s="70" t="str">
        <f t="shared" si="4938"/>
        <v>InitUnitAdd('IZ11',,,,,,,,,,)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271&amp;CR$1&amp;")"</f>
        <v>InitEquipData('IZ11',,"",,,,,'','','','','','',"ReplaceableTextures\\CommandButtons\\BTN020.blp")</v>
      </c>
      <c r="CU269" s="95" t="str">
        <f t="shared" si="4939"/>
        <v>|n</v>
      </c>
      <c r="CV269" s="61">
        <f t="shared" si="4940"/>
        <v>0</v>
      </c>
      <c r="CW269" s="60"/>
      <c r="CX269" s="60"/>
      <c r="CY269" s="60"/>
      <c r="CZ269" s="60"/>
      <c r="DA269" s="60"/>
      <c r="DB269" s="71" t="str">
        <f t="shared" si="4941"/>
        <v/>
      </c>
      <c r="DC269" s="71" t="str">
        <f t="shared" si="4942"/>
        <v/>
      </c>
      <c r="DD269" s="71" t="str">
        <f t="shared" si="4943"/>
        <v/>
      </c>
      <c r="DE269" s="71" t="str">
        <f t="shared" si="4944"/>
        <v/>
      </c>
      <c r="DF269" s="71" t="str">
        <f t="shared" si="4945"/>
        <v/>
      </c>
      <c r="DG269" s="71" t="str">
        <f t="shared" si="4946"/>
        <v/>
      </c>
      <c r="DH269" s="71" t="str">
        <f t="shared" si="4947"/>
        <v/>
      </c>
      <c r="DI269" s="71" t="str">
        <f t="shared" si="4948"/>
        <v/>
      </c>
      <c r="DJ269" s="71" t="str">
        <f t="shared" si="4949"/>
        <v/>
      </c>
      <c r="DK269" s="71" t="str">
        <f t="shared" si="4950"/>
        <v/>
      </c>
      <c r="DL269" s="71" t="str">
        <f t="shared" si="4951"/>
        <v/>
      </c>
      <c r="DM269" s="71" t="str">
        <f t="shared" si="4952"/>
        <v/>
      </c>
      <c r="DN269" s="71" t="str">
        <f t="shared" si="4953"/>
        <v/>
      </c>
      <c r="DO269" s="71" t="str">
        <f t="shared" si="4954"/>
        <v/>
      </c>
      <c r="DP269" s="71" t="str">
        <f t="shared" si="4955"/>
        <v/>
      </c>
      <c r="DQ269" s="71" t="str">
        <f t="shared" si="4956"/>
        <v/>
      </c>
      <c r="DR269" s="71" t="str">
        <f t="shared" si="4957"/>
        <v/>
      </c>
      <c r="DS269" s="71" t="str">
        <f t="shared" si="4958"/>
        <v/>
      </c>
      <c r="DT269" s="71" t="str">
        <f t="shared" si="4959"/>
        <v/>
      </c>
      <c r="DU269" s="71" t="str">
        <f t="shared" si="4960"/>
        <v/>
      </c>
      <c r="DV269" s="71" t="str">
        <f t="shared" si="4961"/>
        <v/>
      </c>
      <c r="DW269" s="71" t="str">
        <f t="shared" si="4962"/>
        <v/>
      </c>
      <c r="DX269" s="71" t="str">
        <f t="shared" si="4963"/>
        <v/>
      </c>
      <c r="DY269" s="71" t="str">
        <f t="shared" si="4964"/>
        <v/>
      </c>
      <c r="DZ269" s="71" t="str">
        <f t="shared" si="4965"/>
        <v/>
      </c>
      <c r="EA269" s="71" t="str">
        <f t="shared" si="4966"/>
        <v/>
      </c>
      <c r="EB269" s="71" t="str">
        <f t="shared" si="4967"/>
        <v/>
      </c>
      <c r="EC269" s="71" t="str">
        <f t="shared" si="4968"/>
        <v/>
      </c>
      <c r="ED269" s="71" t="str">
        <f t="shared" si="4969"/>
        <v/>
      </c>
      <c r="EE269" s="71" t="str">
        <f t="shared" si="4970"/>
        <v/>
      </c>
      <c r="EF269" s="71" t="str">
        <f t="shared" si="4971"/>
        <v/>
      </c>
      <c r="EG269" s="71" t="str">
        <f t="shared" si="4972"/>
        <v/>
      </c>
      <c r="EH269" s="71" t="str">
        <f t="shared" si="4973"/>
        <v/>
      </c>
      <c r="EI269" s="71" t="str">
        <f t="shared" si="4974"/>
        <v/>
      </c>
      <c r="EJ269" s="71" t="str">
        <f t="shared" si="4975"/>
        <v/>
      </c>
      <c r="EK269" s="71" t="str">
        <f t="shared" si="4976"/>
        <v/>
      </c>
      <c r="EL269" s="71" t="str">
        <f t="shared" si="4977"/>
        <v/>
      </c>
      <c r="EM269" s="71" t="str">
        <f t="shared" si="4978"/>
        <v/>
      </c>
      <c r="EN269" s="71" t="str">
        <f t="shared" si="4979"/>
        <v/>
      </c>
      <c r="EO269" s="71" t="str">
        <f t="shared" si="4980"/>
        <v/>
      </c>
      <c r="EP269" s="71" t="str">
        <f t="shared" si="4981"/>
        <v/>
      </c>
      <c r="EQ269" s="71" t="str">
        <f t="shared" si="4982"/>
        <v/>
      </c>
      <c r="ER269" s="71" t="str">
        <f t="shared" si="4983"/>
        <v/>
      </c>
      <c r="ES269" s="71" t="str">
        <f t="shared" si="4984"/>
        <v/>
      </c>
      <c r="ET269" s="71" t="str">
        <f t="shared" si="4985"/>
        <v/>
      </c>
      <c r="EU269" s="71" t="str">
        <f t="shared" si="4986"/>
        <v/>
      </c>
      <c r="EV269" s="71" t="str">
        <f t="shared" si="4987"/>
        <v/>
      </c>
      <c r="EW269" s="71" t="str">
        <f t="shared" si="4988"/>
        <v/>
      </c>
      <c r="EX269" s="71" t="str">
        <f t="shared" si="4989"/>
        <v/>
      </c>
      <c r="EY269" s="71" t="str">
        <f t="shared" si="4990"/>
        <v/>
      </c>
      <c r="EZ269" s="71" t="str">
        <f t="shared" si="4991"/>
        <v/>
      </c>
      <c r="FA269" s="71" t="str">
        <f t="shared" si="4992"/>
        <v/>
      </c>
      <c r="FB269" s="71" t="str">
        <f t="shared" si="4993"/>
        <v/>
      </c>
      <c r="FC269" s="71" t="str">
        <f t="shared" si="4994"/>
        <v/>
      </c>
      <c r="FD269" s="71" t="str">
        <f t="shared" si="4995"/>
        <v/>
      </c>
      <c r="FE269" s="71" t="str">
        <f t="shared" si="4996"/>
        <v/>
      </c>
      <c r="FF269" s="71" t="str">
        <f t="shared" si="4997"/>
        <v/>
      </c>
      <c r="FG269" s="71" t="str">
        <f t="shared" si="4998"/>
        <v/>
      </c>
      <c r="FH269" s="71" t="str">
        <f t="shared" si="4999"/>
        <v/>
      </c>
      <c r="FI269" s="71" t="str">
        <f t="shared" si="5000"/>
        <v/>
      </c>
      <c r="FJ269" s="71" t="str">
        <f t="shared" si="5001"/>
        <v/>
      </c>
      <c r="FK269" s="71" t="str">
        <f t="shared" si="5002"/>
        <v/>
      </c>
      <c r="FL269" s="71" t="str">
        <f t="shared" si="5003"/>
        <v/>
      </c>
      <c r="FM269" s="71" t="str">
        <f t="shared" si="5004"/>
        <v/>
      </c>
      <c r="FN269" s="71" t="str">
        <f t="shared" si="5005"/>
        <v/>
      </c>
      <c r="FO269" s="71" t="str">
        <f t="shared" si="5006"/>
        <v/>
      </c>
      <c r="FP269" s="71" t="str">
        <f t="shared" si="5007"/>
        <v/>
      </c>
      <c r="FQ269" s="71" t="str">
        <f t="shared" si="5008"/>
        <v/>
      </c>
      <c r="FR269" s="71" t="str">
        <f t="shared" si="5009"/>
        <v/>
      </c>
      <c r="FS269" s="71" t="str">
        <f t="shared" si="5010"/>
        <v/>
      </c>
    </row>
    <row r="270" spans="1:175" ht="16.5">
      <c r="A270" s="79"/>
      <c r="B270" s="101" t="s">
        <v>778</v>
      </c>
      <c r="C270" s="79" t="s">
        <v>779</v>
      </c>
      <c r="T270" s="108" t="s">
        <v>490</v>
      </c>
      <c r="U270" s="85" t="s">
        <v>780</v>
      </c>
      <c r="CN270" s="70" t="str">
        <f t="shared" ref="CN270:CN286" si="5012">"InitUnitState('"&amp;B270&amp;"',"&amp;V270&amp;","&amp;W270&amp;","&amp;X270&amp;","&amp;Y270&amp;","&amp;Z270&amp;","&amp;AA270&amp;","&amp;AB270&amp;","&amp;AC270&amp;","&amp;AD270&amp;","&amp;AE270&amp;")"</f>
        <v>InitUnitState('IS01',,,,,,,,,,)</v>
      </c>
      <c r="CO270" s="70" t="str">
        <f t="shared" ref="CO270:CO286" si="5013">"InitUnitNormal('"&amp;B270&amp;"',"&amp;AF270&amp;","&amp;AG270&amp;","&amp;AH270&amp;","&amp;AI270&amp;","&amp;AJ270&amp;","&amp;AK270&amp;","&amp;AL270&amp;","&amp;AM270&amp;","&amp;AN270&amp;","&amp;AO270&amp;")"</f>
        <v>InitUnitNormal('IS01',,,,,,,,,,)</v>
      </c>
      <c r="CP270" s="70" t="str">
        <f t="shared" ref="CP270:CP286" si="5014">"InitUnitMagic('"&amp;B270&amp;"',"&amp;AP270&amp;","&amp;AQ270&amp;","&amp;AR270&amp;","&amp;AS270&amp;","&amp;AT270&amp;","&amp;AU270&amp;","&amp;AV270&amp;","&amp;AW270&amp;","&amp;BI270&amp;","&amp;BJ270&amp;")"</f>
        <v>InitUnitMagic('IS01',,,,,,,,,,)</v>
      </c>
      <c r="CQ270" s="70" t="str">
        <f t="shared" ref="CQ270:CQ286" si="5015">"InitUnitAdd('"&amp;B270&amp;"',"&amp;BK270&amp;","&amp;BL270&amp;","&amp;BM270&amp;","&amp;BN270&amp;","&amp;BO270&amp;","&amp;BP270&amp;","&amp;BQ270&amp;","&amp;BR270&amp;","&amp;BS270&amp;","&amp;BT270&amp;")"</f>
        <v>InitUnitAdd('IS01',,,,,,,,,,)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InitEquipData('IS01',,"",,,,,'','','','','','',"ReplaceableTextures\\CommandButtons\\BTN020.blp")</v>
      </c>
      <c r="CU270" s="95" t="str">
        <f t="shared" ref="CU270:CU277" si="5016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7" si="5017">T270</f>
        <v>高概率获得D级技能，低概率获得|Cff00ff7fC级技能|r</v>
      </c>
      <c r="CW270" s="60"/>
      <c r="CX270" s="60"/>
      <c r="CY270" s="60"/>
      <c r="CZ270" s="60"/>
      <c r="DA270" s="60"/>
      <c r="DB270" s="71" t="str">
        <f t="shared" ref="DB270:DK271" si="5018">IF(V270="","","|n"&amp;DB$2&amp;"+"&amp;V270&amp;DB$1)</f>
        <v/>
      </c>
      <c r="DC270" s="71" t="str">
        <f t="shared" si="5018"/>
        <v/>
      </c>
      <c r="DD270" s="71" t="str">
        <f t="shared" si="5018"/>
        <v/>
      </c>
      <c r="DE270" s="71" t="str">
        <f t="shared" si="5018"/>
        <v/>
      </c>
      <c r="DF270" s="71" t="str">
        <f t="shared" si="5018"/>
        <v/>
      </c>
      <c r="DG270" s="71" t="str">
        <f t="shared" si="5018"/>
        <v/>
      </c>
      <c r="DH270" s="71" t="str">
        <f t="shared" si="5018"/>
        <v/>
      </c>
      <c r="DI270" s="71" t="str">
        <f t="shared" si="5018"/>
        <v/>
      </c>
      <c r="DJ270" s="71" t="str">
        <f t="shared" si="5018"/>
        <v/>
      </c>
      <c r="DK270" s="71" t="str">
        <f t="shared" si="5018"/>
        <v/>
      </c>
      <c r="DL270" s="71" t="str">
        <f t="shared" ref="DL270:DU271" si="5019">IF(AF270="","","|n"&amp;DL$2&amp;"+"&amp;AF270&amp;DL$1)</f>
        <v/>
      </c>
      <c r="DM270" s="71" t="str">
        <f t="shared" si="5019"/>
        <v/>
      </c>
      <c r="DN270" s="71" t="str">
        <f t="shared" si="5019"/>
        <v/>
      </c>
      <c r="DO270" s="71" t="str">
        <f t="shared" si="5019"/>
        <v/>
      </c>
      <c r="DP270" s="71" t="str">
        <f t="shared" si="5019"/>
        <v/>
      </c>
      <c r="DQ270" s="71" t="str">
        <f t="shared" si="5019"/>
        <v/>
      </c>
      <c r="DR270" s="71" t="str">
        <f t="shared" si="5019"/>
        <v/>
      </c>
      <c r="DS270" s="71" t="str">
        <f t="shared" si="5019"/>
        <v/>
      </c>
      <c r="DT270" s="71" t="str">
        <f t="shared" si="5019"/>
        <v/>
      </c>
      <c r="DU270" s="71" t="str">
        <f t="shared" si="5019"/>
        <v/>
      </c>
      <c r="DV270" s="71" t="str">
        <f t="shared" ref="DV270:EE271" si="5020">IF(AP270="","","|n"&amp;DV$2&amp;"+"&amp;AP270&amp;DV$1)</f>
        <v/>
      </c>
      <c r="DW270" s="71" t="str">
        <f t="shared" si="5020"/>
        <v/>
      </c>
      <c r="DX270" s="71" t="str">
        <f t="shared" si="5020"/>
        <v/>
      </c>
      <c r="DY270" s="71" t="str">
        <f t="shared" si="5020"/>
        <v/>
      </c>
      <c r="DZ270" s="71" t="str">
        <f t="shared" si="5020"/>
        <v/>
      </c>
      <c r="EA270" s="71" t="str">
        <f t="shared" si="5020"/>
        <v/>
      </c>
      <c r="EB270" s="71" t="str">
        <f t="shared" si="5020"/>
        <v/>
      </c>
      <c r="EC270" s="71" t="str">
        <f t="shared" si="5020"/>
        <v/>
      </c>
      <c r="ED270" s="71" t="str">
        <f t="shared" si="5020"/>
        <v/>
      </c>
      <c r="EE270" s="71" t="str">
        <f t="shared" si="5020"/>
        <v/>
      </c>
      <c r="EF270" s="71" t="str">
        <f t="shared" ref="EF270:EO271" si="5021">IF(AZ270="","","|n"&amp;EF$2&amp;"+"&amp;AZ270&amp;EF$1)</f>
        <v/>
      </c>
      <c r="EG270" s="71" t="str">
        <f t="shared" si="5021"/>
        <v/>
      </c>
      <c r="EH270" s="71" t="str">
        <f t="shared" si="5021"/>
        <v/>
      </c>
      <c r="EI270" s="71" t="str">
        <f t="shared" si="5021"/>
        <v/>
      </c>
      <c r="EJ270" s="71" t="str">
        <f t="shared" si="5021"/>
        <v/>
      </c>
      <c r="EK270" s="71" t="str">
        <f t="shared" si="5021"/>
        <v/>
      </c>
      <c r="EL270" s="71" t="str">
        <f t="shared" si="5021"/>
        <v/>
      </c>
      <c r="EM270" s="71" t="str">
        <f t="shared" si="5021"/>
        <v/>
      </c>
      <c r="EN270" s="71" t="str">
        <f t="shared" si="5021"/>
        <v/>
      </c>
      <c r="EO270" s="71" t="str">
        <f t="shared" si="5021"/>
        <v/>
      </c>
      <c r="EP270" s="71" t="str">
        <f t="shared" ref="EP270:EY271" si="5022">IF(BJ270="","","|n"&amp;EP$2&amp;"+"&amp;BJ270&amp;EP$1)</f>
        <v/>
      </c>
      <c r="EQ270" s="71" t="str">
        <f t="shared" si="5022"/>
        <v/>
      </c>
      <c r="ER270" s="71" t="str">
        <f t="shared" si="5022"/>
        <v/>
      </c>
      <c r="ES270" s="71" t="str">
        <f t="shared" si="5022"/>
        <v/>
      </c>
      <c r="ET270" s="71" t="str">
        <f t="shared" si="5022"/>
        <v/>
      </c>
      <c r="EU270" s="71" t="str">
        <f t="shared" si="5022"/>
        <v/>
      </c>
      <c r="EV270" s="71" t="str">
        <f t="shared" si="5022"/>
        <v/>
      </c>
      <c r="EW270" s="71" t="str">
        <f t="shared" si="5022"/>
        <v/>
      </c>
      <c r="EX270" s="71" t="str">
        <f t="shared" si="5022"/>
        <v/>
      </c>
      <c r="EY270" s="71" t="str">
        <f t="shared" si="5022"/>
        <v/>
      </c>
      <c r="EZ270" s="71" t="str">
        <f t="shared" ref="EZ270:FI271" si="5023">IF(BT270="","","|n"&amp;EZ$2&amp;"+"&amp;BT270&amp;EZ$1)</f>
        <v/>
      </c>
      <c r="FA270" s="71" t="str">
        <f t="shared" si="5023"/>
        <v/>
      </c>
      <c r="FB270" s="71" t="str">
        <f t="shared" si="5023"/>
        <v/>
      </c>
      <c r="FC270" s="71" t="str">
        <f t="shared" si="5023"/>
        <v/>
      </c>
      <c r="FD270" s="71" t="str">
        <f t="shared" si="5023"/>
        <v/>
      </c>
      <c r="FE270" s="71" t="str">
        <f t="shared" si="5023"/>
        <v/>
      </c>
      <c r="FF270" s="71" t="str">
        <f t="shared" si="5023"/>
        <v/>
      </c>
      <c r="FG270" s="71" t="str">
        <f t="shared" si="5023"/>
        <v/>
      </c>
      <c r="FH270" s="71" t="str">
        <f t="shared" si="5023"/>
        <v/>
      </c>
      <c r="FI270" s="71" t="str">
        <f t="shared" si="5023"/>
        <v/>
      </c>
      <c r="FJ270" s="71" t="str">
        <f t="shared" ref="FJ270:FS271" si="5024">IF(CD270="","","|n"&amp;FJ$2&amp;"+"&amp;CD270&amp;FJ$1)</f>
        <v/>
      </c>
      <c r="FK270" s="71" t="str">
        <f t="shared" si="5024"/>
        <v/>
      </c>
      <c r="FL270" s="71" t="str">
        <f t="shared" si="5024"/>
        <v/>
      </c>
      <c r="FM270" s="71" t="str">
        <f t="shared" si="5024"/>
        <v/>
      </c>
      <c r="FN270" s="71" t="str">
        <f t="shared" si="5024"/>
        <v/>
      </c>
      <c r="FO270" s="71" t="str">
        <f t="shared" si="5024"/>
        <v/>
      </c>
      <c r="FP270" s="71" t="str">
        <f t="shared" si="5024"/>
        <v/>
      </c>
      <c r="FQ270" s="71" t="str">
        <f t="shared" si="5024"/>
        <v/>
      </c>
      <c r="FR270" s="71" t="str">
        <f t="shared" si="5024"/>
        <v/>
      </c>
      <c r="FS270" s="71" t="str">
        <f t="shared" si="5024"/>
        <v/>
      </c>
    </row>
    <row r="271" spans="1:175" ht="16.5">
      <c r="A271" s="79"/>
      <c r="B271" s="101" t="s">
        <v>781</v>
      </c>
      <c r="C271" s="79" t="s">
        <v>782</v>
      </c>
      <c r="T271" s="108" t="s">
        <v>494</v>
      </c>
      <c r="U271" s="85" t="s">
        <v>783</v>
      </c>
      <c r="CN271" s="70" t="str">
        <f t="shared" si="5012"/>
        <v>InitUnitState('IS02',,,,,,,,,,)</v>
      </c>
      <c r="CO271" s="70" t="str">
        <f t="shared" si="5013"/>
        <v>InitUnitNormal('IS02',,,,,,,,,,)</v>
      </c>
      <c r="CP271" s="70" t="str">
        <f t="shared" si="5014"/>
        <v>InitUnitMagic('IS02',,,,,,,,,,)</v>
      </c>
      <c r="CQ271" s="70" t="str">
        <f t="shared" si="5015"/>
        <v>InitUnitAdd('IS02',,,,,,,,,,)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InitEquipData('IS02',,"",,,,,'','','','','','',"ReplaceableTextures\\CommandButtons\\BTN001.blp")</v>
      </c>
      <c r="CU271" s="95" t="str">
        <f t="shared" si="5016"/>
        <v>|n</v>
      </c>
      <c r="CV271" s="61" t="str">
        <f t="shared" si="5017"/>
        <v>较高概率获得D级技能，高概率获得|Cff00ff7fC级技能|r，极低概率获得|Cff2693ffB级技能|r。</v>
      </c>
      <c r="CW271" s="60"/>
      <c r="CX271" s="60"/>
      <c r="CY271" s="60"/>
      <c r="CZ271" s="60"/>
      <c r="DA271" s="60"/>
      <c r="DB271" s="71" t="str">
        <f t="shared" si="5018"/>
        <v/>
      </c>
      <c r="DC271" s="71" t="str">
        <f t="shared" si="5018"/>
        <v/>
      </c>
      <c r="DD271" s="71" t="str">
        <f t="shared" si="5018"/>
        <v/>
      </c>
      <c r="DE271" s="71" t="str">
        <f t="shared" si="5018"/>
        <v/>
      </c>
      <c r="DF271" s="71" t="str">
        <f t="shared" si="5018"/>
        <v/>
      </c>
      <c r="DG271" s="71" t="str">
        <f t="shared" si="5018"/>
        <v/>
      </c>
      <c r="DH271" s="71" t="str">
        <f t="shared" si="5018"/>
        <v/>
      </c>
      <c r="DI271" s="71" t="str">
        <f t="shared" si="5018"/>
        <v/>
      </c>
      <c r="DJ271" s="71" t="str">
        <f t="shared" si="5018"/>
        <v/>
      </c>
      <c r="DK271" s="71" t="str">
        <f t="shared" si="5018"/>
        <v/>
      </c>
      <c r="DL271" s="71" t="str">
        <f t="shared" si="5019"/>
        <v/>
      </c>
      <c r="DM271" s="71" t="str">
        <f t="shared" si="5019"/>
        <v/>
      </c>
      <c r="DN271" s="71" t="str">
        <f t="shared" si="5019"/>
        <v/>
      </c>
      <c r="DO271" s="71" t="str">
        <f t="shared" si="5019"/>
        <v/>
      </c>
      <c r="DP271" s="71" t="str">
        <f t="shared" si="5019"/>
        <v/>
      </c>
      <c r="DQ271" s="71" t="str">
        <f t="shared" si="5019"/>
        <v/>
      </c>
      <c r="DR271" s="71" t="str">
        <f t="shared" si="5019"/>
        <v/>
      </c>
      <c r="DS271" s="71" t="str">
        <f t="shared" si="5019"/>
        <v/>
      </c>
      <c r="DT271" s="71" t="str">
        <f t="shared" si="5019"/>
        <v/>
      </c>
      <c r="DU271" s="71" t="str">
        <f t="shared" si="5019"/>
        <v/>
      </c>
      <c r="DV271" s="71" t="str">
        <f t="shared" si="5020"/>
        <v/>
      </c>
      <c r="DW271" s="71" t="str">
        <f t="shared" si="5020"/>
        <v/>
      </c>
      <c r="DX271" s="71" t="str">
        <f t="shared" si="5020"/>
        <v/>
      </c>
      <c r="DY271" s="71" t="str">
        <f t="shared" si="5020"/>
        <v/>
      </c>
      <c r="DZ271" s="71" t="str">
        <f t="shared" si="5020"/>
        <v/>
      </c>
      <c r="EA271" s="71" t="str">
        <f t="shared" si="5020"/>
        <v/>
      </c>
      <c r="EB271" s="71" t="str">
        <f t="shared" si="5020"/>
        <v/>
      </c>
      <c r="EC271" s="71" t="str">
        <f t="shared" si="5020"/>
        <v/>
      </c>
      <c r="ED271" s="71" t="str">
        <f t="shared" si="5020"/>
        <v/>
      </c>
      <c r="EE271" s="71" t="str">
        <f t="shared" si="5020"/>
        <v/>
      </c>
      <c r="EF271" s="71" t="str">
        <f t="shared" si="5021"/>
        <v/>
      </c>
      <c r="EG271" s="71" t="str">
        <f t="shared" si="5021"/>
        <v/>
      </c>
      <c r="EH271" s="71" t="str">
        <f t="shared" si="5021"/>
        <v/>
      </c>
      <c r="EI271" s="71" t="str">
        <f t="shared" si="5021"/>
        <v/>
      </c>
      <c r="EJ271" s="71" t="str">
        <f t="shared" si="5021"/>
        <v/>
      </c>
      <c r="EK271" s="71" t="str">
        <f t="shared" si="5021"/>
        <v/>
      </c>
      <c r="EL271" s="71" t="str">
        <f t="shared" si="5021"/>
        <v/>
      </c>
      <c r="EM271" s="71" t="str">
        <f t="shared" si="5021"/>
        <v/>
      </c>
      <c r="EN271" s="71" t="str">
        <f t="shared" si="5021"/>
        <v/>
      </c>
      <c r="EO271" s="71" t="str">
        <f t="shared" si="5021"/>
        <v/>
      </c>
      <c r="EP271" s="71" t="str">
        <f t="shared" si="5022"/>
        <v/>
      </c>
      <c r="EQ271" s="71" t="str">
        <f t="shared" si="5022"/>
        <v/>
      </c>
      <c r="ER271" s="71" t="str">
        <f t="shared" si="5022"/>
        <v/>
      </c>
      <c r="ES271" s="71" t="str">
        <f t="shared" si="5022"/>
        <v/>
      </c>
      <c r="ET271" s="71" t="str">
        <f t="shared" si="5022"/>
        <v/>
      </c>
      <c r="EU271" s="71" t="str">
        <f t="shared" si="5022"/>
        <v/>
      </c>
      <c r="EV271" s="71" t="str">
        <f t="shared" si="5022"/>
        <v/>
      </c>
      <c r="EW271" s="71" t="str">
        <f t="shared" si="5022"/>
        <v/>
      </c>
      <c r="EX271" s="71" t="str">
        <f t="shared" si="5022"/>
        <v/>
      </c>
      <c r="EY271" s="71" t="str">
        <f t="shared" si="5022"/>
        <v/>
      </c>
      <c r="EZ271" s="71" t="str">
        <f t="shared" si="5023"/>
        <v/>
      </c>
      <c r="FA271" s="71" t="str">
        <f t="shared" si="5023"/>
        <v/>
      </c>
      <c r="FB271" s="71" t="str">
        <f t="shared" si="5023"/>
        <v/>
      </c>
      <c r="FC271" s="71" t="str">
        <f t="shared" si="5023"/>
        <v/>
      </c>
      <c r="FD271" s="71" t="str">
        <f t="shared" si="5023"/>
        <v/>
      </c>
      <c r="FE271" s="71" t="str">
        <f t="shared" si="5023"/>
        <v/>
      </c>
      <c r="FF271" s="71" t="str">
        <f t="shared" si="5023"/>
        <v/>
      </c>
      <c r="FG271" s="71" t="str">
        <f t="shared" si="5023"/>
        <v/>
      </c>
      <c r="FH271" s="71" t="str">
        <f t="shared" si="5023"/>
        <v/>
      </c>
      <c r="FI271" s="71" t="str">
        <f t="shared" si="5023"/>
        <v/>
      </c>
      <c r="FJ271" s="71" t="str">
        <f t="shared" si="5024"/>
        <v/>
      </c>
      <c r="FK271" s="71" t="str">
        <f t="shared" si="5024"/>
        <v/>
      </c>
      <c r="FL271" s="71" t="str">
        <f t="shared" si="5024"/>
        <v/>
      </c>
      <c r="FM271" s="71" t="str">
        <f t="shared" si="5024"/>
        <v/>
      </c>
      <c r="FN271" s="71" t="str">
        <f t="shared" si="5024"/>
        <v/>
      </c>
      <c r="FO271" s="71" t="str">
        <f t="shared" si="5024"/>
        <v/>
      </c>
      <c r="FP271" s="71" t="str">
        <f t="shared" si="5024"/>
        <v/>
      </c>
      <c r="FQ271" s="71" t="str">
        <f t="shared" si="5024"/>
        <v/>
      </c>
      <c r="FR271" s="71" t="str">
        <f t="shared" si="5024"/>
        <v/>
      </c>
      <c r="FS271" s="71" t="str">
        <f t="shared" si="5024"/>
        <v/>
      </c>
    </row>
    <row r="272" spans="1:175" ht="16.5">
      <c r="A272" s="79"/>
      <c r="B272" s="101" t="s">
        <v>784</v>
      </c>
      <c r="C272" s="79" t="s">
        <v>785</v>
      </c>
      <c r="T272" s="108" t="s">
        <v>482</v>
      </c>
      <c r="U272" s="85" t="s">
        <v>786</v>
      </c>
      <c r="CN272" s="70" t="str">
        <f t="shared" si="5012"/>
        <v>InitUnitState('IS03',,,,,,,,,,)</v>
      </c>
      <c r="CO272" s="70" t="str">
        <f t="shared" si="5013"/>
        <v>InitUnitNormal('IS03',,,,,,,,,,)</v>
      </c>
      <c r="CP272" s="70" t="str">
        <f t="shared" si="5014"/>
        <v>InitUnitMagic('IS03',,,,,,,,,,)</v>
      </c>
      <c r="CQ272" s="70" t="str">
        <f t="shared" si="5015"/>
        <v>InitUnitAdd('IS03',,,,,,,,,,)</v>
      </c>
      <c r="CR272" s="70" t="e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#REF!&amp;CR$1&amp;")"</f>
        <v>#REF!</v>
      </c>
      <c r="CU272" s="95" t="str">
        <f t="shared" si="5016"/>
        <v>|n</v>
      </c>
      <c r="CV272" s="61" t="str">
        <f t="shared" si="5017"/>
        <v>低概率获得C级技能，高概率获得|Cff00ff7fB级技能|r，低概率获得|Cff2693ffA级技能|r。</v>
      </c>
      <c r="CW272" s="60"/>
      <c r="CX272" s="60"/>
      <c r="CY272" s="60"/>
      <c r="CZ272" s="60"/>
      <c r="DA272" s="60"/>
      <c r="DB272" s="71" t="str">
        <f t="shared" ref="DB272:DK277" si="5025">IF(V272="","","|n"&amp;DB$2&amp;"+"&amp;V272&amp;DB$1)</f>
        <v/>
      </c>
      <c r="DC272" s="71" t="str">
        <f t="shared" si="5025"/>
        <v/>
      </c>
      <c r="DD272" s="71" t="str">
        <f t="shared" si="5025"/>
        <v/>
      </c>
      <c r="DE272" s="71" t="str">
        <f t="shared" si="5025"/>
        <v/>
      </c>
      <c r="DF272" s="71" t="str">
        <f t="shared" si="5025"/>
        <v/>
      </c>
      <c r="DG272" s="71" t="str">
        <f t="shared" si="5025"/>
        <v/>
      </c>
      <c r="DH272" s="71" t="str">
        <f t="shared" si="5025"/>
        <v/>
      </c>
      <c r="DI272" s="71" t="str">
        <f t="shared" si="5025"/>
        <v/>
      </c>
      <c r="DJ272" s="71" t="str">
        <f t="shared" si="5025"/>
        <v/>
      </c>
      <c r="DK272" s="71" t="str">
        <f t="shared" si="5025"/>
        <v/>
      </c>
      <c r="DL272" s="71" t="str">
        <f t="shared" ref="DL272:DU277" si="5026">IF(AF272="","","|n"&amp;DL$2&amp;"+"&amp;AF272&amp;DL$1)</f>
        <v/>
      </c>
      <c r="DM272" s="71" t="str">
        <f t="shared" si="5026"/>
        <v/>
      </c>
      <c r="DN272" s="71" t="str">
        <f t="shared" si="5026"/>
        <v/>
      </c>
      <c r="DO272" s="71" t="str">
        <f t="shared" si="5026"/>
        <v/>
      </c>
      <c r="DP272" s="71" t="str">
        <f t="shared" si="5026"/>
        <v/>
      </c>
      <c r="DQ272" s="71" t="str">
        <f t="shared" si="5026"/>
        <v/>
      </c>
      <c r="DR272" s="71" t="str">
        <f t="shared" si="5026"/>
        <v/>
      </c>
      <c r="DS272" s="71" t="str">
        <f t="shared" si="5026"/>
        <v/>
      </c>
      <c r="DT272" s="71" t="str">
        <f t="shared" si="5026"/>
        <v/>
      </c>
      <c r="DU272" s="71" t="str">
        <f t="shared" si="5026"/>
        <v/>
      </c>
      <c r="DV272" s="71" t="str">
        <f t="shared" ref="DV272:EE277" si="5027">IF(AP272="","","|n"&amp;DV$2&amp;"+"&amp;AP272&amp;DV$1)</f>
        <v/>
      </c>
      <c r="DW272" s="71" t="str">
        <f t="shared" si="5027"/>
        <v/>
      </c>
      <c r="DX272" s="71" t="str">
        <f t="shared" si="5027"/>
        <v/>
      </c>
      <c r="DY272" s="71" t="str">
        <f t="shared" si="5027"/>
        <v/>
      </c>
      <c r="DZ272" s="71" t="str">
        <f t="shared" si="5027"/>
        <v/>
      </c>
      <c r="EA272" s="71" t="str">
        <f t="shared" si="5027"/>
        <v/>
      </c>
      <c r="EB272" s="71" t="str">
        <f t="shared" si="5027"/>
        <v/>
      </c>
      <c r="EC272" s="71" t="str">
        <f t="shared" si="5027"/>
        <v/>
      </c>
      <c r="ED272" s="71" t="str">
        <f t="shared" si="5027"/>
        <v/>
      </c>
      <c r="EE272" s="71" t="str">
        <f t="shared" si="5027"/>
        <v/>
      </c>
      <c r="EF272" s="71" t="str">
        <f t="shared" ref="EF272:EO277" si="5028">IF(AZ272="","","|n"&amp;EF$2&amp;"+"&amp;AZ272&amp;EF$1)</f>
        <v/>
      </c>
      <c r="EG272" s="71" t="str">
        <f t="shared" si="5028"/>
        <v/>
      </c>
      <c r="EH272" s="71" t="str">
        <f t="shared" si="5028"/>
        <v/>
      </c>
      <c r="EI272" s="71" t="str">
        <f t="shared" si="5028"/>
        <v/>
      </c>
      <c r="EJ272" s="71" t="str">
        <f t="shared" si="5028"/>
        <v/>
      </c>
      <c r="EK272" s="71" t="str">
        <f t="shared" si="5028"/>
        <v/>
      </c>
      <c r="EL272" s="71" t="str">
        <f t="shared" si="5028"/>
        <v/>
      </c>
      <c r="EM272" s="71" t="str">
        <f t="shared" si="5028"/>
        <v/>
      </c>
      <c r="EN272" s="71" t="str">
        <f t="shared" si="5028"/>
        <v/>
      </c>
      <c r="EO272" s="71" t="str">
        <f t="shared" si="5028"/>
        <v/>
      </c>
      <c r="EP272" s="71" t="str">
        <f t="shared" ref="EP272:EY277" si="5029">IF(BJ272="","","|n"&amp;EP$2&amp;"+"&amp;BJ272&amp;EP$1)</f>
        <v/>
      </c>
      <c r="EQ272" s="71" t="str">
        <f t="shared" si="5029"/>
        <v/>
      </c>
      <c r="ER272" s="71" t="str">
        <f t="shared" si="5029"/>
        <v/>
      </c>
      <c r="ES272" s="71" t="str">
        <f t="shared" si="5029"/>
        <v/>
      </c>
      <c r="ET272" s="71" t="str">
        <f t="shared" si="5029"/>
        <v/>
      </c>
      <c r="EU272" s="71" t="str">
        <f t="shared" si="5029"/>
        <v/>
      </c>
      <c r="EV272" s="71" t="str">
        <f t="shared" si="5029"/>
        <v/>
      </c>
      <c r="EW272" s="71" t="str">
        <f t="shared" si="5029"/>
        <v/>
      </c>
      <c r="EX272" s="71" t="str">
        <f t="shared" si="5029"/>
        <v/>
      </c>
      <c r="EY272" s="71" t="str">
        <f t="shared" si="5029"/>
        <v/>
      </c>
      <c r="EZ272" s="71" t="str">
        <f t="shared" ref="EZ272:FI277" si="5030">IF(BT272="","","|n"&amp;EZ$2&amp;"+"&amp;BT272&amp;EZ$1)</f>
        <v/>
      </c>
      <c r="FA272" s="71" t="str">
        <f t="shared" si="5030"/>
        <v/>
      </c>
      <c r="FB272" s="71" t="str">
        <f t="shared" si="5030"/>
        <v/>
      </c>
      <c r="FC272" s="71" t="str">
        <f t="shared" si="5030"/>
        <v/>
      </c>
      <c r="FD272" s="71" t="str">
        <f t="shared" si="5030"/>
        <v/>
      </c>
      <c r="FE272" s="71" t="str">
        <f t="shared" si="5030"/>
        <v/>
      </c>
      <c r="FF272" s="71" t="str">
        <f t="shared" si="5030"/>
        <v/>
      </c>
      <c r="FG272" s="71" t="str">
        <f t="shared" si="5030"/>
        <v/>
      </c>
      <c r="FH272" s="71" t="str">
        <f t="shared" si="5030"/>
        <v/>
      </c>
      <c r="FI272" s="71" t="str">
        <f t="shared" si="5030"/>
        <v/>
      </c>
      <c r="FJ272" s="71" t="str">
        <f t="shared" ref="FJ272:FS277" si="5031">IF(CD272="","","|n"&amp;FJ$2&amp;"+"&amp;CD272&amp;FJ$1)</f>
        <v/>
      </c>
      <c r="FK272" s="71" t="str">
        <f t="shared" si="5031"/>
        <v/>
      </c>
      <c r="FL272" s="71" t="str">
        <f t="shared" si="5031"/>
        <v/>
      </c>
      <c r="FM272" s="71" t="str">
        <f t="shared" si="5031"/>
        <v/>
      </c>
      <c r="FN272" s="71" t="str">
        <f t="shared" si="5031"/>
        <v/>
      </c>
      <c r="FO272" s="71" t="str">
        <f t="shared" si="5031"/>
        <v/>
      </c>
      <c r="FP272" s="71" t="str">
        <f t="shared" si="5031"/>
        <v/>
      </c>
      <c r="FQ272" s="71" t="str">
        <f t="shared" si="5031"/>
        <v/>
      </c>
      <c r="FR272" s="71" t="str">
        <f t="shared" si="5031"/>
        <v/>
      </c>
      <c r="FS272" s="71" t="str">
        <f t="shared" si="5031"/>
        <v/>
      </c>
    </row>
    <row r="273" spans="1:175" ht="16.5">
      <c r="A273" s="79"/>
      <c r="B273" s="101" t="s">
        <v>787</v>
      </c>
      <c r="C273" s="79" t="s">
        <v>788</v>
      </c>
      <c r="T273" s="108" t="s">
        <v>490</v>
      </c>
      <c r="U273" s="85" t="s">
        <v>789</v>
      </c>
      <c r="CN273" s="70" t="str">
        <f t="shared" ref="CN273:CN275" si="5032">"InitUnitState('"&amp;B273&amp;"',"&amp;V273&amp;","&amp;W273&amp;","&amp;X273&amp;","&amp;Y273&amp;","&amp;Z273&amp;","&amp;AA273&amp;","&amp;AB273&amp;","&amp;AC273&amp;","&amp;AD273&amp;","&amp;AE273&amp;")"</f>
        <v>InitUnitState('IS06',,,,,,,,,,)</v>
      </c>
      <c r="CO273" s="70" t="str">
        <f t="shared" ref="CO273:CO275" si="5033">"InitUnitNormal('"&amp;B273&amp;"',"&amp;AF273&amp;","&amp;AG273&amp;","&amp;AH273&amp;","&amp;AI273&amp;","&amp;AJ273&amp;","&amp;AK273&amp;","&amp;AL273&amp;","&amp;AM273&amp;","&amp;AN273&amp;","&amp;AO273&amp;")"</f>
        <v>InitUnitNormal('IS06',,,,,,,,,,)</v>
      </c>
      <c r="CP273" s="70" t="str">
        <f t="shared" ref="CP273:CP275" si="5034">"InitUnitMagic('"&amp;B273&amp;"',"&amp;AP273&amp;","&amp;AQ273&amp;","&amp;AR273&amp;","&amp;AS273&amp;","&amp;AT273&amp;","&amp;AU273&amp;","&amp;AV273&amp;","&amp;AW273&amp;","&amp;BI273&amp;","&amp;BJ273&amp;")"</f>
        <v>InitUnitMagic('IS06',,,,,,,,,,)</v>
      </c>
      <c r="CQ273" s="70" t="str">
        <f t="shared" ref="CQ273:CQ275" si="5035">"InitUnitAdd('"&amp;B273&amp;"',"&amp;BK273&amp;","&amp;BL273&amp;","&amp;BM273&amp;","&amp;BN273&amp;","&amp;BO273&amp;","&amp;BP273&amp;","&amp;BQ273&amp;","&amp;BR273&amp;","&amp;BS273&amp;","&amp;BT273&amp;")"</f>
        <v>InitUnitAdd('IS06',,,,,,,,,,)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InitEquipData('IS06',,"",,,,,'','','','','','',"ReplaceableTextures\\CommandButtons\\BTN021.blp")</v>
      </c>
      <c r="CU273" s="95" t="str">
        <f t="shared" ref="CU273:CU275" si="5036">CONCATENATE(DB273,DC273,DD273,DE273,DF273,DG273,DH273,DI273,DJ273,DK273,DL273,DM273,DN273,DO273,DP273,DQ273,DR273,DS273,DT273,DU273,DV273,DW273,DX273,DY273,DZ273,EA273,EB273,EC273,ED273,EE273,EF273,EG273,EH273,EI273,EJ273,EK273,EL273,EM273,EN273,EO273,EP273&amp;"|n")</f>
        <v>|n</v>
      </c>
      <c r="CV273" s="61" t="str">
        <f t="shared" ref="CV273:CV275" si="5037">T273</f>
        <v>高概率获得D级技能，低概率获得|Cff00ff7fC级技能|r</v>
      </c>
      <c r="CW273" s="60"/>
      <c r="CX273" s="60"/>
      <c r="CY273" s="60"/>
      <c r="CZ273" s="60"/>
      <c r="DA273" s="60"/>
      <c r="DB273" s="71" t="str">
        <f t="shared" si="5025"/>
        <v/>
      </c>
      <c r="DC273" s="71" t="str">
        <f t="shared" si="5025"/>
        <v/>
      </c>
      <c r="DD273" s="71" t="str">
        <f t="shared" si="5025"/>
        <v/>
      </c>
      <c r="DE273" s="71" t="str">
        <f t="shared" si="5025"/>
        <v/>
      </c>
      <c r="DF273" s="71" t="str">
        <f t="shared" si="5025"/>
        <v/>
      </c>
      <c r="DG273" s="71" t="str">
        <f t="shared" si="5025"/>
        <v/>
      </c>
      <c r="DH273" s="71" t="str">
        <f t="shared" si="5025"/>
        <v/>
      </c>
      <c r="DI273" s="71" t="str">
        <f t="shared" si="5025"/>
        <v/>
      </c>
      <c r="DJ273" s="71" t="str">
        <f t="shared" si="5025"/>
        <v/>
      </c>
      <c r="DK273" s="71" t="str">
        <f t="shared" si="5025"/>
        <v/>
      </c>
      <c r="DL273" s="71" t="str">
        <f t="shared" si="5026"/>
        <v/>
      </c>
      <c r="DM273" s="71" t="str">
        <f t="shared" si="5026"/>
        <v/>
      </c>
      <c r="DN273" s="71" t="str">
        <f t="shared" si="5026"/>
        <v/>
      </c>
      <c r="DO273" s="71" t="str">
        <f t="shared" si="5026"/>
        <v/>
      </c>
      <c r="DP273" s="71" t="str">
        <f t="shared" si="5026"/>
        <v/>
      </c>
      <c r="DQ273" s="71" t="str">
        <f t="shared" si="5026"/>
        <v/>
      </c>
      <c r="DR273" s="71" t="str">
        <f t="shared" si="5026"/>
        <v/>
      </c>
      <c r="DS273" s="71" t="str">
        <f t="shared" si="5026"/>
        <v/>
      </c>
      <c r="DT273" s="71" t="str">
        <f t="shared" si="5026"/>
        <v/>
      </c>
      <c r="DU273" s="71" t="str">
        <f t="shared" si="5026"/>
        <v/>
      </c>
      <c r="DV273" s="71" t="str">
        <f t="shared" si="5027"/>
        <v/>
      </c>
      <c r="DW273" s="71" t="str">
        <f t="shared" si="5027"/>
        <v/>
      </c>
      <c r="DX273" s="71" t="str">
        <f t="shared" si="5027"/>
        <v/>
      </c>
      <c r="DY273" s="71" t="str">
        <f t="shared" si="5027"/>
        <v/>
      </c>
      <c r="DZ273" s="71" t="str">
        <f t="shared" si="5027"/>
        <v/>
      </c>
      <c r="EA273" s="71" t="str">
        <f t="shared" si="5027"/>
        <v/>
      </c>
      <c r="EB273" s="71" t="str">
        <f t="shared" si="5027"/>
        <v/>
      </c>
      <c r="EC273" s="71" t="str">
        <f t="shared" si="5027"/>
        <v/>
      </c>
      <c r="ED273" s="71" t="str">
        <f t="shared" si="5027"/>
        <v/>
      </c>
      <c r="EE273" s="71" t="str">
        <f t="shared" si="5027"/>
        <v/>
      </c>
      <c r="EF273" s="71" t="str">
        <f t="shared" si="5028"/>
        <v/>
      </c>
      <c r="EG273" s="71" t="str">
        <f t="shared" si="5028"/>
        <v/>
      </c>
      <c r="EH273" s="71" t="str">
        <f t="shared" si="5028"/>
        <v/>
      </c>
      <c r="EI273" s="71" t="str">
        <f t="shared" si="5028"/>
        <v/>
      </c>
      <c r="EJ273" s="71" t="str">
        <f t="shared" si="5028"/>
        <v/>
      </c>
      <c r="EK273" s="71" t="str">
        <f t="shared" si="5028"/>
        <v/>
      </c>
      <c r="EL273" s="71" t="str">
        <f t="shared" si="5028"/>
        <v/>
      </c>
      <c r="EM273" s="71" t="str">
        <f t="shared" si="5028"/>
        <v/>
      </c>
      <c r="EN273" s="71" t="str">
        <f t="shared" si="5028"/>
        <v/>
      </c>
      <c r="EO273" s="71" t="str">
        <f t="shared" si="5028"/>
        <v/>
      </c>
      <c r="EP273" s="71" t="str">
        <f t="shared" si="5029"/>
        <v/>
      </c>
      <c r="EQ273" s="71" t="str">
        <f t="shared" si="5029"/>
        <v/>
      </c>
      <c r="ER273" s="71" t="str">
        <f t="shared" si="5029"/>
        <v/>
      </c>
      <c r="ES273" s="71" t="str">
        <f t="shared" si="5029"/>
        <v/>
      </c>
      <c r="ET273" s="71" t="str">
        <f t="shared" si="5029"/>
        <v/>
      </c>
      <c r="EU273" s="71" t="str">
        <f t="shared" si="5029"/>
        <v/>
      </c>
      <c r="EV273" s="71" t="str">
        <f t="shared" si="5029"/>
        <v/>
      </c>
      <c r="EW273" s="71" t="str">
        <f t="shared" si="5029"/>
        <v/>
      </c>
      <c r="EX273" s="71" t="str">
        <f t="shared" si="5029"/>
        <v/>
      </c>
      <c r="EY273" s="71" t="str">
        <f t="shared" si="5029"/>
        <v/>
      </c>
      <c r="EZ273" s="71" t="str">
        <f t="shared" si="5030"/>
        <v/>
      </c>
      <c r="FA273" s="71" t="str">
        <f t="shared" si="5030"/>
        <v/>
      </c>
      <c r="FB273" s="71" t="str">
        <f t="shared" si="5030"/>
        <v/>
      </c>
      <c r="FC273" s="71" t="str">
        <f t="shared" si="5030"/>
        <v/>
      </c>
      <c r="FD273" s="71" t="str">
        <f t="shared" si="5030"/>
        <v/>
      </c>
      <c r="FE273" s="71" t="str">
        <f t="shared" si="5030"/>
        <v/>
      </c>
      <c r="FF273" s="71" t="str">
        <f t="shared" si="5030"/>
        <v/>
      </c>
      <c r="FG273" s="71" t="str">
        <f t="shared" si="5030"/>
        <v/>
      </c>
      <c r="FH273" s="71" t="str">
        <f t="shared" si="5030"/>
        <v/>
      </c>
      <c r="FI273" s="71" t="str">
        <f t="shared" si="5030"/>
        <v/>
      </c>
      <c r="FJ273" s="71" t="str">
        <f t="shared" si="5031"/>
        <v/>
      </c>
      <c r="FK273" s="71" t="str">
        <f t="shared" si="5031"/>
        <v/>
      </c>
      <c r="FL273" s="71" t="str">
        <f t="shared" si="5031"/>
        <v/>
      </c>
      <c r="FM273" s="71" t="str">
        <f t="shared" si="5031"/>
        <v/>
      </c>
      <c r="FN273" s="71" t="str">
        <f t="shared" si="5031"/>
        <v/>
      </c>
      <c r="FO273" s="71" t="str">
        <f t="shared" si="5031"/>
        <v/>
      </c>
      <c r="FP273" s="71" t="str">
        <f t="shared" si="5031"/>
        <v/>
      </c>
      <c r="FQ273" s="71" t="str">
        <f t="shared" si="5031"/>
        <v/>
      </c>
      <c r="FR273" s="71" t="str">
        <f t="shared" si="5031"/>
        <v/>
      </c>
      <c r="FS273" s="71" t="str">
        <f t="shared" si="5031"/>
        <v/>
      </c>
    </row>
    <row r="274" spans="1:175" ht="16.5">
      <c r="A274" s="79"/>
      <c r="B274" s="101" t="s">
        <v>790</v>
      </c>
      <c r="C274" s="79" t="s">
        <v>791</v>
      </c>
      <c r="T274" s="108" t="s">
        <v>494</v>
      </c>
      <c r="U274" s="85" t="s">
        <v>792</v>
      </c>
      <c r="CN274" s="70" t="str">
        <f t="shared" si="5032"/>
        <v>InitUnitState('IS07',,,,,,,,,,)</v>
      </c>
      <c r="CO274" s="70" t="str">
        <f t="shared" si="5033"/>
        <v>InitUnitNormal('IS07',,,,,,,,,,)</v>
      </c>
      <c r="CP274" s="70" t="str">
        <f t="shared" si="5034"/>
        <v>InitUnitMagic('IS07',,,,,,,,,,)</v>
      </c>
      <c r="CQ274" s="70" t="str">
        <f t="shared" si="5035"/>
        <v>InitUnitAdd('IS07',,,,,,,,,,)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InitEquipData('IS07',,"",,,,,'','','','','','',"ReplaceableTextures\\CommandButtons\\BTN002.blp")</v>
      </c>
      <c r="CU274" s="95" t="str">
        <f t="shared" si="5036"/>
        <v>|n</v>
      </c>
      <c r="CV274" s="61" t="str">
        <f t="shared" si="5037"/>
        <v>较高概率获得D级技能，高概率获得|Cff00ff7fC级技能|r，极低概率获得|Cff2693ffB级技能|r。</v>
      </c>
      <c r="CW274" s="60"/>
      <c r="CX274" s="60"/>
      <c r="CY274" s="60"/>
      <c r="CZ274" s="60"/>
      <c r="DA274" s="60"/>
      <c r="DB274" s="71" t="str">
        <f t="shared" si="5025"/>
        <v/>
      </c>
      <c r="DC274" s="71" t="str">
        <f t="shared" si="5025"/>
        <v/>
      </c>
      <c r="DD274" s="71" t="str">
        <f t="shared" si="5025"/>
        <v/>
      </c>
      <c r="DE274" s="71" t="str">
        <f t="shared" si="5025"/>
        <v/>
      </c>
      <c r="DF274" s="71" t="str">
        <f t="shared" si="5025"/>
        <v/>
      </c>
      <c r="DG274" s="71" t="str">
        <f t="shared" si="5025"/>
        <v/>
      </c>
      <c r="DH274" s="71" t="str">
        <f t="shared" si="5025"/>
        <v/>
      </c>
      <c r="DI274" s="71" t="str">
        <f t="shared" si="5025"/>
        <v/>
      </c>
      <c r="DJ274" s="71" t="str">
        <f t="shared" si="5025"/>
        <v/>
      </c>
      <c r="DK274" s="71" t="str">
        <f t="shared" si="5025"/>
        <v/>
      </c>
      <c r="DL274" s="71" t="str">
        <f t="shared" si="5026"/>
        <v/>
      </c>
      <c r="DM274" s="71" t="str">
        <f t="shared" si="5026"/>
        <v/>
      </c>
      <c r="DN274" s="71" t="str">
        <f t="shared" si="5026"/>
        <v/>
      </c>
      <c r="DO274" s="71" t="str">
        <f t="shared" si="5026"/>
        <v/>
      </c>
      <c r="DP274" s="71" t="str">
        <f t="shared" si="5026"/>
        <v/>
      </c>
      <c r="DQ274" s="71" t="str">
        <f t="shared" si="5026"/>
        <v/>
      </c>
      <c r="DR274" s="71" t="str">
        <f t="shared" si="5026"/>
        <v/>
      </c>
      <c r="DS274" s="71" t="str">
        <f t="shared" si="5026"/>
        <v/>
      </c>
      <c r="DT274" s="71" t="str">
        <f t="shared" si="5026"/>
        <v/>
      </c>
      <c r="DU274" s="71" t="str">
        <f t="shared" si="5026"/>
        <v/>
      </c>
      <c r="DV274" s="71" t="str">
        <f t="shared" si="5027"/>
        <v/>
      </c>
      <c r="DW274" s="71" t="str">
        <f t="shared" si="5027"/>
        <v/>
      </c>
      <c r="DX274" s="71" t="str">
        <f t="shared" si="5027"/>
        <v/>
      </c>
      <c r="DY274" s="71" t="str">
        <f t="shared" si="5027"/>
        <v/>
      </c>
      <c r="DZ274" s="71" t="str">
        <f t="shared" si="5027"/>
        <v/>
      </c>
      <c r="EA274" s="71" t="str">
        <f t="shared" si="5027"/>
        <v/>
      </c>
      <c r="EB274" s="71" t="str">
        <f t="shared" si="5027"/>
        <v/>
      </c>
      <c r="EC274" s="71" t="str">
        <f t="shared" si="5027"/>
        <v/>
      </c>
      <c r="ED274" s="71" t="str">
        <f t="shared" si="5027"/>
        <v/>
      </c>
      <c r="EE274" s="71" t="str">
        <f t="shared" si="5027"/>
        <v/>
      </c>
      <c r="EF274" s="71" t="str">
        <f t="shared" si="5028"/>
        <v/>
      </c>
      <c r="EG274" s="71" t="str">
        <f t="shared" si="5028"/>
        <v/>
      </c>
      <c r="EH274" s="71" t="str">
        <f t="shared" si="5028"/>
        <v/>
      </c>
      <c r="EI274" s="71" t="str">
        <f t="shared" si="5028"/>
        <v/>
      </c>
      <c r="EJ274" s="71" t="str">
        <f t="shared" si="5028"/>
        <v/>
      </c>
      <c r="EK274" s="71" t="str">
        <f t="shared" si="5028"/>
        <v/>
      </c>
      <c r="EL274" s="71" t="str">
        <f t="shared" si="5028"/>
        <v/>
      </c>
      <c r="EM274" s="71" t="str">
        <f t="shared" si="5028"/>
        <v/>
      </c>
      <c r="EN274" s="71" t="str">
        <f t="shared" si="5028"/>
        <v/>
      </c>
      <c r="EO274" s="71" t="str">
        <f t="shared" si="5028"/>
        <v/>
      </c>
      <c r="EP274" s="71" t="str">
        <f t="shared" si="5029"/>
        <v/>
      </c>
      <c r="EQ274" s="71" t="str">
        <f t="shared" si="5029"/>
        <v/>
      </c>
      <c r="ER274" s="71" t="str">
        <f t="shared" si="5029"/>
        <v/>
      </c>
      <c r="ES274" s="71" t="str">
        <f t="shared" si="5029"/>
        <v/>
      </c>
      <c r="ET274" s="71" t="str">
        <f t="shared" si="5029"/>
        <v/>
      </c>
      <c r="EU274" s="71" t="str">
        <f t="shared" si="5029"/>
        <v/>
      </c>
      <c r="EV274" s="71" t="str">
        <f t="shared" si="5029"/>
        <v/>
      </c>
      <c r="EW274" s="71" t="str">
        <f t="shared" si="5029"/>
        <v/>
      </c>
      <c r="EX274" s="71" t="str">
        <f t="shared" si="5029"/>
        <v/>
      </c>
      <c r="EY274" s="71" t="str">
        <f t="shared" si="5029"/>
        <v/>
      </c>
      <c r="EZ274" s="71" t="str">
        <f t="shared" si="5030"/>
        <v/>
      </c>
      <c r="FA274" s="71" t="str">
        <f t="shared" si="5030"/>
        <v/>
      </c>
      <c r="FB274" s="71" t="str">
        <f t="shared" si="5030"/>
        <v/>
      </c>
      <c r="FC274" s="71" t="str">
        <f t="shared" si="5030"/>
        <v/>
      </c>
      <c r="FD274" s="71" t="str">
        <f t="shared" si="5030"/>
        <v/>
      </c>
      <c r="FE274" s="71" t="str">
        <f t="shared" si="5030"/>
        <v/>
      </c>
      <c r="FF274" s="71" t="str">
        <f t="shared" si="5030"/>
        <v/>
      </c>
      <c r="FG274" s="71" t="str">
        <f t="shared" si="5030"/>
        <v/>
      </c>
      <c r="FH274" s="71" t="str">
        <f t="shared" si="5030"/>
        <v/>
      </c>
      <c r="FI274" s="71" t="str">
        <f t="shared" si="5030"/>
        <v/>
      </c>
      <c r="FJ274" s="71" t="str">
        <f t="shared" si="5031"/>
        <v/>
      </c>
      <c r="FK274" s="71" t="str">
        <f t="shared" si="5031"/>
        <v/>
      </c>
      <c r="FL274" s="71" t="str">
        <f t="shared" si="5031"/>
        <v/>
      </c>
      <c r="FM274" s="71" t="str">
        <f t="shared" si="5031"/>
        <v/>
      </c>
      <c r="FN274" s="71" t="str">
        <f t="shared" si="5031"/>
        <v/>
      </c>
      <c r="FO274" s="71" t="str">
        <f t="shared" si="5031"/>
        <v/>
      </c>
      <c r="FP274" s="71" t="str">
        <f t="shared" si="5031"/>
        <v/>
      </c>
      <c r="FQ274" s="71" t="str">
        <f t="shared" si="5031"/>
        <v/>
      </c>
      <c r="FR274" s="71" t="str">
        <f t="shared" si="5031"/>
        <v/>
      </c>
      <c r="FS274" s="71" t="str">
        <f t="shared" si="5031"/>
        <v/>
      </c>
    </row>
    <row r="275" spans="1:175" ht="16.5">
      <c r="A275" s="79"/>
      <c r="B275" s="101" t="s">
        <v>793</v>
      </c>
      <c r="C275" s="79" t="s">
        <v>794</v>
      </c>
      <c r="T275" s="108" t="s">
        <v>482</v>
      </c>
      <c r="U275" s="85" t="s">
        <v>795</v>
      </c>
      <c r="CN275" s="70" t="str">
        <f t="shared" si="5032"/>
        <v>InitUnitState('IS08',,,,,,,,,,)</v>
      </c>
      <c r="CO275" s="70" t="str">
        <f t="shared" si="5033"/>
        <v>InitUnitNormal('IS08',,,,,,,,,,)</v>
      </c>
      <c r="CP275" s="70" t="str">
        <f t="shared" si="5034"/>
        <v>InitUnitMagic('IS08',,,,,,,,,,)</v>
      </c>
      <c r="CQ275" s="70" t="str">
        <f t="shared" si="5035"/>
        <v>InitUnitAdd('IS08',,,,,,,,,,)</v>
      </c>
      <c r="CR275" s="70" t="e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#REF!&amp;CR$1&amp;")"</f>
        <v>#REF!</v>
      </c>
      <c r="CU275" s="95" t="str">
        <f t="shared" si="5036"/>
        <v>|n</v>
      </c>
      <c r="CV275" s="61" t="str">
        <f t="shared" si="5037"/>
        <v>低概率获得C级技能，高概率获得|Cff00ff7fB级技能|r，低概率获得|Cff2693ffA级技能|r。</v>
      </c>
      <c r="CW275" s="60"/>
      <c r="CX275" s="60"/>
      <c r="CY275" s="60"/>
      <c r="CZ275" s="60"/>
      <c r="DA275" s="60"/>
      <c r="DB275" s="71" t="str">
        <f t="shared" ref="DB275" si="5038">IF(V275="","","|n"&amp;DB$2&amp;"+"&amp;V275&amp;DB$1)</f>
        <v/>
      </c>
      <c r="DC275" s="71" t="str">
        <f t="shared" ref="DC275" si="5039">IF(W275="","","|n"&amp;DC$2&amp;"+"&amp;W275&amp;DC$1)</f>
        <v/>
      </c>
      <c r="DD275" s="71" t="str">
        <f t="shared" ref="DD275" si="5040">IF(X275="","","|n"&amp;DD$2&amp;"+"&amp;X275&amp;DD$1)</f>
        <v/>
      </c>
      <c r="DE275" s="71" t="str">
        <f t="shared" ref="DE275" si="5041">IF(Y275="","","|n"&amp;DE$2&amp;"+"&amp;Y275&amp;DE$1)</f>
        <v/>
      </c>
      <c r="DF275" s="71" t="str">
        <f t="shared" ref="DF275" si="5042">IF(Z275="","","|n"&amp;DF$2&amp;"+"&amp;Z275&amp;DF$1)</f>
        <v/>
      </c>
      <c r="DG275" s="71" t="str">
        <f t="shared" ref="DG275" si="5043">IF(AA275="","","|n"&amp;DG$2&amp;"+"&amp;AA275&amp;DG$1)</f>
        <v/>
      </c>
      <c r="DH275" s="71" t="str">
        <f t="shared" ref="DH275" si="5044">IF(AB275="","","|n"&amp;DH$2&amp;"+"&amp;AB275&amp;DH$1)</f>
        <v/>
      </c>
      <c r="DI275" s="71" t="str">
        <f t="shared" ref="DI275" si="5045">IF(AC275="","","|n"&amp;DI$2&amp;"+"&amp;AC275&amp;DI$1)</f>
        <v/>
      </c>
      <c r="DJ275" s="71" t="str">
        <f t="shared" ref="DJ275" si="5046">IF(AD275="","","|n"&amp;DJ$2&amp;"+"&amp;AD275&amp;DJ$1)</f>
        <v/>
      </c>
      <c r="DK275" s="71" t="str">
        <f t="shared" ref="DK275" si="5047">IF(AE275="","","|n"&amp;DK$2&amp;"+"&amp;AE275&amp;DK$1)</f>
        <v/>
      </c>
      <c r="DL275" s="71" t="str">
        <f t="shared" ref="DL275" si="5048">IF(AF275="","","|n"&amp;DL$2&amp;"+"&amp;AF275&amp;DL$1)</f>
        <v/>
      </c>
      <c r="DM275" s="71" t="str">
        <f t="shared" ref="DM275" si="5049">IF(AG275="","","|n"&amp;DM$2&amp;"+"&amp;AG275&amp;DM$1)</f>
        <v/>
      </c>
      <c r="DN275" s="71" t="str">
        <f t="shared" ref="DN275" si="5050">IF(AH275="","","|n"&amp;DN$2&amp;"+"&amp;AH275&amp;DN$1)</f>
        <v/>
      </c>
      <c r="DO275" s="71" t="str">
        <f t="shared" ref="DO275" si="5051">IF(AI275="","","|n"&amp;DO$2&amp;"+"&amp;AI275&amp;DO$1)</f>
        <v/>
      </c>
      <c r="DP275" s="71" t="str">
        <f t="shared" ref="DP275" si="5052">IF(AJ275="","","|n"&amp;DP$2&amp;"+"&amp;AJ275&amp;DP$1)</f>
        <v/>
      </c>
      <c r="DQ275" s="71" t="str">
        <f t="shared" ref="DQ275" si="5053">IF(AK275="","","|n"&amp;DQ$2&amp;"+"&amp;AK275&amp;DQ$1)</f>
        <v/>
      </c>
      <c r="DR275" s="71" t="str">
        <f t="shared" ref="DR275" si="5054">IF(AL275="","","|n"&amp;DR$2&amp;"+"&amp;AL275&amp;DR$1)</f>
        <v/>
      </c>
      <c r="DS275" s="71" t="str">
        <f t="shared" ref="DS275" si="5055">IF(AM275="","","|n"&amp;DS$2&amp;"+"&amp;AM275&amp;DS$1)</f>
        <v/>
      </c>
      <c r="DT275" s="71" t="str">
        <f t="shared" ref="DT275" si="5056">IF(AN275="","","|n"&amp;DT$2&amp;"+"&amp;AN275&amp;DT$1)</f>
        <v/>
      </c>
      <c r="DU275" s="71" t="str">
        <f t="shared" ref="DU275" si="5057">IF(AO275="","","|n"&amp;DU$2&amp;"+"&amp;AO275&amp;DU$1)</f>
        <v/>
      </c>
      <c r="DV275" s="71" t="str">
        <f t="shared" ref="DV275" si="5058">IF(AP275="","","|n"&amp;DV$2&amp;"+"&amp;AP275&amp;DV$1)</f>
        <v/>
      </c>
      <c r="DW275" s="71" t="str">
        <f t="shared" ref="DW275" si="5059">IF(AQ275="","","|n"&amp;DW$2&amp;"+"&amp;AQ275&amp;DW$1)</f>
        <v/>
      </c>
      <c r="DX275" s="71" t="str">
        <f t="shared" ref="DX275" si="5060">IF(AR275="","","|n"&amp;DX$2&amp;"+"&amp;AR275&amp;DX$1)</f>
        <v/>
      </c>
      <c r="DY275" s="71" t="str">
        <f t="shared" ref="DY275" si="5061">IF(AS275="","","|n"&amp;DY$2&amp;"+"&amp;AS275&amp;DY$1)</f>
        <v/>
      </c>
      <c r="DZ275" s="71" t="str">
        <f t="shared" ref="DZ275" si="5062">IF(AT275="","","|n"&amp;DZ$2&amp;"+"&amp;AT275&amp;DZ$1)</f>
        <v/>
      </c>
      <c r="EA275" s="71" t="str">
        <f t="shared" ref="EA275" si="5063">IF(AU275="","","|n"&amp;EA$2&amp;"+"&amp;AU275&amp;EA$1)</f>
        <v/>
      </c>
      <c r="EB275" s="71" t="str">
        <f t="shared" ref="EB275" si="5064">IF(AV275="","","|n"&amp;EB$2&amp;"+"&amp;AV275&amp;EB$1)</f>
        <v/>
      </c>
      <c r="EC275" s="71" t="str">
        <f t="shared" ref="EC275" si="5065">IF(AW275="","","|n"&amp;EC$2&amp;"+"&amp;AW275&amp;EC$1)</f>
        <v/>
      </c>
      <c r="ED275" s="71" t="str">
        <f t="shared" ref="ED275" si="5066">IF(AX275="","","|n"&amp;ED$2&amp;"+"&amp;AX275&amp;ED$1)</f>
        <v/>
      </c>
      <c r="EE275" s="71" t="str">
        <f t="shared" ref="EE275" si="5067">IF(AY275="","","|n"&amp;EE$2&amp;"+"&amp;AY275&amp;EE$1)</f>
        <v/>
      </c>
      <c r="EF275" s="71" t="str">
        <f t="shared" ref="EF275" si="5068">IF(AZ275="","","|n"&amp;EF$2&amp;"+"&amp;AZ275&amp;EF$1)</f>
        <v/>
      </c>
      <c r="EG275" s="71" t="str">
        <f t="shared" ref="EG275" si="5069">IF(BA275="","","|n"&amp;EG$2&amp;"+"&amp;BA275&amp;EG$1)</f>
        <v/>
      </c>
      <c r="EH275" s="71" t="str">
        <f t="shared" ref="EH275" si="5070">IF(BB275="","","|n"&amp;EH$2&amp;"+"&amp;BB275&amp;EH$1)</f>
        <v/>
      </c>
      <c r="EI275" s="71" t="str">
        <f t="shared" ref="EI275" si="5071">IF(BC275="","","|n"&amp;EI$2&amp;"+"&amp;BC275&amp;EI$1)</f>
        <v/>
      </c>
      <c r="EJ275" s="71" t="str">
        <f t="shared" ref="EJ275" si="5072">IF(BD275="","","|n"&amp;EJ$2&amp;"+"&amp;BD275&amp;EJ$1)</f>
        <v/>
      </c>
      <c r="EK275" s="71" t="str">
        <f t="shared" ref="EK275" si="5073">IF(BE275="","","|n"&amp;EK$2&amp;"+"&amp;BE275&amp;EK$1)</f>
        <v/>
      </c>
      <c r="EL275" s="71" t="str">
        <f t="shared" ref="EL275" si="5074">IF(BF275="","","|n"&amp;EL$2&amp;"+"&amp;BF275&amp;EL$1)</f>
        <v/>
      </c>
      <c r="EM275" s="71" t="str">
        <f t="shared" ref="EM275" si="5075">IF(BG275="","","|n"&amp;EM$2&amp;"+"&amp;BG275&amp;EM$1)</f>
        <v/>
      </c>
      <c r="EN275" s="71" t="str">
        <f t="shared" ref="EN275" si="5076">IF(BH275="","","|n"&amp;EN$2&amp;"+"&amp;BH275&amp;EN$1)</f>
        <v/>
      </c>
      <c r="EO275" s="71" t="str">
        <f t="shared" ref="EO275" si="5077">IF(BI275="","","|n"&amp;EO$2&amp;"+"&amp;BI275&amp;EO$1)</f>
        <v/>
      </c>
      <c r="EP275" s="71" t="str">
        <f t="shared" ref="EP275" si="5078">IF(BJ275="","","|n"&amp;EP$2&amp;"+"&amp;BJ275&amp;EP$1)</f>
        <v/>
      </c>
      <c r="EQ275" s="71" t="str">
        <f t="shared" ref="EQ275" si="5079">IF(BK275="","","|n"&amp;EQ$2&amp;"+"&amp;BK275&amp;EQ$1)</f>
        <v/>
      </c>
      <c r="ER275" s="71" t="str">
        <f t="shared" ref="ER275" si="5080">IF(BL275="","","|n"&amp;ER$2&amp;"+"&amp;BL275&amp;ER$1)</f>
        <v/>
      </c>
      <c r="ES275" s="71" t="str">
        <f t="shared" ref="ES275" si="5081">IF(BM275="","","|n"&amp;ES$2&amp;"+"&amp;BM275&amp;ES$1)</f>
        <v/>
      </c>
      <c r="ET275" s="71" t="str">
        <f t="shared" ref="ET275" si="5082">IF(BN275="","","|n"&amp;ET$2&amp;"+"&amp;BN275&amp;ET$1)</f>
        <v/>
      </c>
      <c r="EU275" s="71" t="str">
        <f t="shared" ref="EU275" si="5083">IF(BO275="","","|n"&amp;EU$2&amp;"+"&amp;BO275&amp;EU$1)</f>
        <v/>
      </c>
      <c r="EV275" s="71" t="str">
        <f t="shared" ref="EV275" si="5084">IF(BP275="","","|n"&amp;EV$2&amp;"+"&amp;BP275&amp;EV$1)</f>
        <v/>
      </c>
      <c r="EW275" s="71" t="str">
        <f t="shared" ref="EW275" si="5085">IF(BQ275="","","|n"&amp;EW$2&amp;"+"&amp;BQ275&amp;EW$1)</f>
        <v/>
      </c>
      <c r="EX275" s="71" t="str">
        <f t="shared" ref="EX275" si="5086">IF(BR275="","","|n"&amp;EX$2&amp;"+"&amp;BR275&amp;EX$1)</f>
        <v/>
      </c>
      <c r="EY275" s="71" t="str">
        <f t="shared" ref="EY275" si="5087">IF(BS275="","","|n"&amp;EY$2&amp;"+"&amp;BS275&amp;EY$1)</f>
        <v/>
      </c>
      <c r="EZ275" s="71" t="str">
        <f t="shared" ref="EZ275" si="5088">IF(BT275="","","|n"&amp;EZ$2&amp;"+"&amp;BT275&amp;EZ$1)</f>
        <v/>
      </c>
      <c r="FA275" s="71" t="str">
        <f t="shared" ref="FA275" si="5089">IF(BU275="","","|n"&amp;FA$2&amp;"+"&amp;BU275&amp;FA$1)</f>
        <v/>
      </c>
      <c r="FB275" s="71" t="str">
        <f t="shared" ref="FB275" si="5090">IF(BV275="","","|n"&amp;FB$2&amp;"+"&amp;BV275&amp;FB$1)</f>
        <v/>
      </c>
      <c r="FC275" s="71" t="str">
        <f t="shared" ref="FC275" si="5091">IF(BW275="","","|n"&amp;FC$2&amp;"+"&amp;BW275&amp;FC$1)</f>
        <v/>
      </c>
      <c r="FD275" s="71" t="str">
        <f t="shared" ref="FD275" si="5092">IF(BX275="","","|n"&amp;FD$2&amp;"+"&amp;BX275&amp;FD$1)</f>
        <v/>
      </c>
      <c r="FE275" s="71" t="str">
        <f t="shared" ref="FE275" si="5093">IF(BY275="","","|n"&amp;FE$2&amp;"+"&amp;BY275&amp;FE$1)</f>
        <v/>
      </c>
      <c r="FF275" s="71" t="str">
        <f t="shared" ref="FF275" si="5094">IF(BZ275="","","|n"&amp;FF$2&amp;"+"&amp;BZ275&amp;FF$1)</f>
        <v/>
      </c>
      <c r="FG275" s="71" t="str">
        <f t="shared" ref="FG275" si="5095">IF(CA275="","","|n"&amp;FG$2&amp;"+"&amp;CA275&amp;FG$1)</f>
        <v/>
      </c>
      <c r="FH275" s="71" t="str">
        <f t="shared" ref="FH275" si="5096">IF(CB275="","","|n"&amp;FH$2&amp;"+"&amp;CB275&amp;FH$1)</f>
        <v/>
      </c>
      <c r="FI275" s="71" t="str">
        <f t="shared" ref="FI275" si="5097">IF(CC275="","","|n"&amp;FI$2&amp;"+"&amp;CC275&amp;FI$1)</f>
        <v/>
      </c>
      <c r="FJ275" s="71" t="str">
        <f t="shared" ref="FJ275" si="5098">IF(CD275="","","|n"&amp;FJ$2&amp;"+"&amp;CD275&amp;FJ$1)</f>
        <v/>
      </c>
      <c r="FK275" s="71" t="str">
        <f t="shared" ref="FK275" si="5099">IF(CE275="","","|n"&amp;FK$2&amp;"+"&amp;CE275&amp;FK$1)</f>
        <v/>
      </c>
      <c r="FL275" s="71" t="str">
        <f t="shared" ref="FL275" si="5100">IF(CF275="","","|n"&amp;FL$2&amp;"+"&amp;CF275&amp;FL$1)</f>
        <v/>
      </c>
      <c r="FM275" s="71" t="str">
        <f t="shared" ref="FM275" si="5101">IF(CG275="","","|n"&amp;FM$2&amp;"+"&amp;CG275&amp;FM$1)</f>
        <v/>
      </c>
      <c r="FN275" s="71" t="str">
        <f t="shared" ref="FN275" si="5102">IF(CH275="","","|n"&amp;FN$2&amp;"+"&amp;CH275&amp;FN$1)</f>
        <v/>
      </c>
      <c r="FO275" s="71" t="str">
        <f t="shared" ref="FO275" si="5103">IF(CI275="","","|n"&amp;FO$2&amp;"+"&amp;CI275&amp;FO$1)</f>
        <v/>
      </c>
      <c r="FP275" s="71" t="str">
        <f t="shared" ref="FP275" si="5104">IF(CJ275="","","|n"&amp;FP$2&amp;"+"&amp;CJ275&amp;FP$1)</f>
        <v/>
      </c>
      <c r="FQ275" s="71" t="str">
        <f t="shared" ref="FQ275" si="5105">IF(CK275="","","|n"&amp;FQ$2&amp;"+"&amp;CK275&amp;FQ$1)</f>
        <v/>
      </c>
      <c r="FR275" s="71" t="str">
        <f t="shared" ref="FR275" si="5106">IF(CL275="","","|n"&amp;FR$2&amp;"+"&amp;CL275&amp;FR$1)</f>
        <v/>
      </c>
      <c r="FS275" s="71" t="str">
        <f t="shared" ref="FS275" si="5107">IF(CM275="","","|n"&amp;FS$2&amp;"+"&amp;CM275&amp;FS$1)</f>
        <v/>
      </c>
    </row>
    <row r="276" spans="1:175" ht="16.5">
      <c r="A276" s="79"/>
      <c r="B276" s="101" t="s">
        <v>796</v>
      </c>
      <c r="C276" s="79" t="s">
        <v>797</v>
      </c>
      <c r="T276" s="120" t="s">
        <v>798</v>
      </c>
      <c r="U276" s="85" t="s">
        <v>799</v>
      </c>
      <c r="CN276" s="70" t="str">
        <f t="shared" si="5012"/>
        <v>InitUnitState('IS21',,,,,,,,,,)</v>
      </c>
      <c r="CO276" s="70" t="str">
        <f t="shared" si="5013"/>
        <v>InitUnitNormal('IS21',,,,,,,,,,)</v>
      </c>
      <c r="CP276" s="70" t="str">
        <f t="shared" si="5014"/>
        <v>InitUnitMagic('IS21',,,,,,,,,,)</v>
      </c>
      <c r="CQ276" s="70" t="str">
        <f t="shared" si="5015"/>
        <v>InitUnitAdd('IS21',,,,,,,,,,)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InitEquipData('IS21',,"",,,,,'','','','','','',"ReplaceableTextures\\CommandButtons\\BTNIN02.blp")</v>
      </c>
      <c r="CU276" s="95" t="str">
        <f t="shared" si="5016"/>
        <v>|n</v>
      </c>
      <c r="CV276" s="61" t="str">
        <f t="shared" si="5017"/>
        <v>为|Cffffd24dQ技能|r附魔一条|Cffffd24d随机属性|r。</v>
      </c>
      <c r="CW276" s="60"/>
      <c r="CX276" s="60"/>
      <c r="CY276" s="60"/>
      <c r="CZ276" s="60"/>
      <c r="DA276" s="60"/>
      <c r="DB276" s="71" t="str">
        <f t="shared" si="5025"/>
        <v/>
      </c>
      <c r="DC276" s="71" t="str">
        <f t="shared" si="5025"/>
        <v/>
      </c>
      <c r="DD276" s="71" t="str">
        <f t="shared" si="5025"/>
        <v/>
      </c>
      <c r="DE276" s="71" t="str">
        <f t="shared" si="5025"/>
        <v/>
      </c>
      <c r="DF276" s="71" t="str">
        <f t="shared" si="5025"/>
        <v/>
      </c>
      <c r="DG276" s="71" t="str">
        <f t="shared" si="5025"/>
        <v/>
      </c>
      <c r="DH276" s="71" t="str">
        <f t="shared" si="5025"/>
        <v/>
      </c>
      <c r="DI276" s="71" t="str">
        <f t="shared" si="5025"/>
        <v/>
      </c>
      <c r="DJ276" s="71" t="str">
        <f t="shared" si="5025"/>
        <v/>
      </c>
      <c r="DK276" s="71" t="str">
        <f t="shared" si="5025"/>
        <v/>
      </c>
      <c r="DL276" s="71" t="str">
        <f t="shared" si="5026"/>
        <v/>
      </c>
      <c r="DM276" s="71" t="str">
        <f t="shared" si="5026"/>
        <v/>
      </c>
      <c r="DN276" s="71" t="str">
        <f t="shared" si="5026"/>
        <v/>
      </c>
      <c r="DO276" s="71" t="str">
        <f t="shared" si="5026"/>
        <v/>
      </c>
      <c r="DP276" s="71" t="str">
        <f t="shared" si="5026"/>
        <v/>
      </c>
      <c r="DQ276" s="71" t="str">
        <f t="shared" si="5026"/>
        <v/>
      </c>
      <c r="DR276" s="71" t="str">
        <f t="shared" si="5026"/>
        <v/>
      </c>
      <c r="DS276" s="71" t="str">
        <f t="shared" si="5026"/>
        <v/>
      </c>
      <c r="DT276" s="71" t="str">
        <f t="shared" si="5026"/>
        <v/>
      </c>
      <c r="DU276" s="71" t="str">
        <f t="shared" si="5026"/>
        <v/>
      </c>
      <c r="DV276" s="71" t="str">
        <f t="shared" si="5027"/>
        <v/>
      </c>
      <c r="DW276" s="71" t="str">
        <f t="shared" si="5027"/>
        <v/>
      </c>
      <c r="DX276" s="71" t="str">
        <f t="shared" si="5027"/>
        <v/>
      </c>
      <c r="DY276" s="71" t="str">
        <f t="shared" si="5027"/>
        <v/>
      </c>
      <c r="DZ276" s="71" t="str">
        <f t="shared" si="5027"/>
        <v/>
      </c>
      <c r="EA276" s="71" t="str">
        <f t="shared" si="5027"/>
        <v/>
      </c>
      <c r="EB276" s="71" t="str">
        <f t="shared" si="5027"/>
        <v/>
      </c>
      <c r="EC276" s="71" t="str">
        <f t="shared" si="5027"/>
        <v/>
      </c>
      <c r="ED276" s="71" t="str">
        <f t="shared" si="5027"/>
        <v/>
      </c>
      <c r="EE276" s="71" t="str">
        <f t="shared" si="5027"/>
        <v/>
      </c>
      <c r="EF276" s="71" t="str">
        <f t="shared" si="5028"/>
        <v/>
      </c>
      <c r="EG276" s="71" t="str">
        <f t="shared" si="5028"/>
        <v/>
      </c>
      <c r="EH276" s="71" t="str">
        <f t="shared" si="5028"/>
        <v/>
      </c>
      <c r="EI276" s="71" t="str">
        <f t="shared" si="5028"/>
        <v/>
      </c>
      <c r="EJ276" s="71" t="str">
        <f t="shared" si="5028"/>
        <v/>
      </c>
      <c r="EK276" s="71" t="str">
        <f t="shared" si="5028"/>
        <v/>
      </c>
      <c r="EL276" s="71" t="str">
        <f t="shared" si="5028"/>
        <v/>
      </c>
      <c r="EM276" s="71" t="str">
        <f t="shared" si="5028"/>
        <v/>
      </c>
      <c r="EN276" s="71" t="str">
        <f t="shared" si="5028"/>
        <v/>
      </c>
      <c r="EO276" s="71" t="str">
        <f t="shared" si="5028"/>
        <v/>
      </c>
      <c r="EP276" s="71" t="str">
        <f t="shared" si="5029"/>
        <v/>
      </c>
      <c r="EQ276" s="71" t="str">
        <f t="shared" si="5029"/>
        <v/>
      </c>
      <c r="ER276" s="71" t="str">
        <f t="shared" si="5029"/>
        <v/>
      </c>
      <c r="ES276" s="71" t="str">
        <f t="shared" si="5029"/>
        <v/>
      </c>
      <c r="ET276" s="71" t="str">
        <f t="shared" si="5029"/>
        <v/>
      </c>
      <c r="EU276" s="71" t="str">
        <f t="shared" si="5029"/>
        <v/>
      </c>
      <c r="EV276" s="71" t="str">
        <f t="shared" si="5029"/>
        <v/>
      </c>
      <c r="EW276" s="71" t="str">
        <f t="shared" si="5029"/>
        <v/>
      </c>
      <c r="EX276" s="71" t="str">
        <f t="shared" si="5029"/>
        <v/>
      </c>
      <c r="EY276" s="71" t="str">
        <f t="shared" si="5029"/>
        <v/>
      </c>
      <c r="EZ276" s="71" t="str">
        <f t="shared" si="5030"/>
        <v/>
      </c>
      <c r="FA276" s="71" t="str">
        <f t="shared" si="5030"/>
        <v/>
      </c>
      <c r="FB276" s="71" t="str">
        <f t="shared" si="5030"/>
        <v/>
      </c>
      <c r="FC276" s="71" t="str">
        <f t="shared" si="5030"/>
        <v/>
      </c>
      <c r="FD276" s="71" t="str">
        <f t="shared" si="5030"/>
        <v/>
      </c>
      <c r="FE276" s="71" t="str">
        <f t="shared" si="5030"/>
        <v/>
      </c>
      <c r="FF276" s="71" t="str">
        <f t="shared" si="5030"/>
        <v/>
      </c>
      <c r="FG276" s="71" t="str">
        <f t="shared" si="5030"/>
        <v/>
      </c>
      <c r="FH276" s="71" t="str">
        <f t="shared" si="5030"/>
        <v/>
      </c>
      <c r="FI276" s="71" t="str">
        <f t="shared" si="5030"/>
        <v/>
      </c>
      <c r="FJ276" s="71" t="str">
        <f t="shared" si="5031"/>
        <v/>
      </c>
      <c r="FK276" s="71" t="str">
        <f t="shared" si="5031"/>
        <v/>
      </c>
      <c r="FL276" s="71" t="str">
        <f t="shared" si="5031"/>
        <v/>
      </c>
      <c r="FM276" s="71" t="str">
        <f t="shared" si="5031"/>
        <v/>
      </c>
      <c r="FN276" s="71" t="str">
        <f t="shared" si="5031"/>
        <v/>
      </c>
      <c r="FO276" s="71" t="str">
        <f t="shared" si="5031"/>
        <v/>
      </c>
      <c r="FP276" s="71" t="str">
        <f t="shared" si="5031"/>
        <v/>
      </c>
      <c r="FQ276" s="71" t="str">
        <f t="shared" si="5031"/>
        <v/>
      </c>
      <c r="FR276" s="71" t="str">
        <f t="shared" si="5031"/>
        <v/>
      </c>
      <c r="FS276" s="71" t="str">
        <f t="shared" si="5031"/>
        <v/>
      </c>
    </row>
    <row r="277" spans="1:175" ht="16.5">
      <c r="A277" s="79"/>
      <c r="B277" s="101" t="s">
        <v>800</v>
      </c>
      <c r="C277" s="79" t="s">
        <v>801</v>
      </c>
      <c r="T277" s="120" t="s">
        <v>802</v>
      </c>
      <c r="U277" s="85" t="s">
        <v>803</v>
      </c>
      <c r="CN277" s="70" t="str">
        <f t="shared" si="5012"/>
        <v>InitUnitState('IS22',,,,,,,,,,)</v>
      </c>
      <c r="CO277" s="70" t="str">
        <f t="shared" si="5013"/>
        <v>InitUnitNormal('IS22',,,,,,,,,,)</v>
      </c>
      <c r="CP277" s="70" t="str">
        <f t="shared" si="5014"/>
        <v>InitUnitMagic('IS22',,,,,,,,,,)</v>
      </c>
      <c r="CQ277" s="70" t="str">
        <f t="shared" si="5015"/>
        <v>InitUnitAdd('IS22',,,,,,,,,,)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InitEquipData('IS22',,"",,,,,'','','','','','',"ReplaceableTextures\\CommandButtons\\BTNIN03.blp")</v>
      </c>
      <c r="CU277" s="95" t="str">
        <f t="shared" si="5016"/>
        <v>|n</v>
      </c>
      <c r="CV277" s="61" t="str">
        <f t="shared" si="5017"/>
        <v>为|Cffffd24dW技能|r附魔一条|Cffffd24d随机属性|r。</v>
      </c>
      <c r="CW277" s="60"/>
      <c r="CX277" s="60"/>
      <c r="CY277" s="60"/>
      <c r="CZ277" s="60"/>
      <c r="DA277" s="60"/>
      <c r="DB277" s="71" t="str">
        <f t="shared" si="5025"/>
        <v/>
      </c>
      <c r="DC277" s="71" t="str">
        <f t="shared" si="5025"/>
        <v/>
      </c>
      <c r="DD277" s="71" t="str">
        <f t="shared" si="5025"/>
        <v/>
      </c>
      <c r="DE277" s="71" t="str">
        <f t="shared" si="5025"/>
        <v/>
      </c>
      <c r="DF277" s="71" t="str">
        <f t="shared" si="5025"/>
        <v/>
      </c>
      <c r="DG277" s="71" t="str">
        <f t="shared" si="5025"/>
        <v/>
      </c>
      <c r="DH277" s="71" t="str">
        <f t="shared" si="5025"/>
        <v/>
      </c>
      <c r="DI277" s="71" t="str">
        <f t="shared" si="5025"/>
        <v/>
      </c>
      <c r="DJ277" s="71" t="str">
        <f t="shared" si="5025"/>
        <v/>
      </c>
      <c r="DK277" s="71" t="str">
        <f t="shared" si="5025"/>
        <v/>
      </c>
      <c r="DL277" s="71" t="str">
        <f t="shared" si="5026"/>
        <v/>
      </c>
      <c r="DM277" s="71" t="str">
        <f t="shared" si="5026"/>
        <v/>
      </c>
      <c r="DN277" s="71" t="str">
        <f t="shared" si="5026"/>
        <v/>
      </c>
      <c r="DO277" s="71" t="str">
        <f t="shared" si="5026"/>
        <v/>
      </c>
      <c r="DP277" s="71" t="str">
        <f t="shared" si="5026"/>
        <v/>
      </c>
      <c r="DQ277" s="71" t="str">
        <f t="shared" si="5026"/>
        <v/>
      </c>
      <c r="DR277" s="71" t="str">
        <f t="shared" si="5026"/>
        <v/>
      </c>
      <c r="DS277" s="71" t="str">
        <f t="shared" si="5026"/>
        <v/>
      </c>
      <c r="DT277" s="71" t="str">
        <f t="shared" si="5026"/>
        <v/>
      </c>
      <c r="DU277" s="71" t="str">
        <f t="shared" si="5026"/>
        <v/>
      </c>
      <c r="DV277" s="71" t="str">
        <f t="shared" si="5027"/>
        <v/>
      </c>
      <c r="DW277" s="71" t="str">
        <f t="shared" si="5027"/>
        <v/>
      </c>
      <c r="DX277" s="71" t="str">
        <f t="shared" si="5027"/>
        <v/>
      </c>
      <c r="DY277" s="71" t="str">
        <f t="shared" si="5027"/>
        <v/>
      </c>
      <c r="DZ277" s="71" t="str">
        <f t="shared" si="5027"/>
        <v/>
      </c>
      <c r="EA277" s="71" t="str">
        <f t="shared" si="5027"/>
        <v/>
      </c>
      <c r="EB277" s="71" t="str">
        <f t="shared" si="5027"/>
        <v/>
      </c>
      <c r="EC277" s="71" t="str">
        <f t="shared" si="5027"/>
        <v/>
      </c>
      <c r="ED277" s="71" t="str">
        <f t="shared" si="5027"/>
        <v/>
      </c>
      <c r="EE277" s="71" t="str">
        <f t="shared" si="5027"/>
        <v/>
      </c>
      <c r="EF277" s="71" t="str">
        <f t="shared" si="5028"/>
        <v/>
      </c>
      <c r="EG277" s="71" t="str">
        <f t="shared" si="5028"/>
        <v/>
      </c>
      <c r="EH277" s="71" t="str">
        <f t="shared" si="5028"/>
        <v/>
      </c>
      <c r="EI277" s="71" t="str">
        <f t="shared" si="5028"/>
        <v/>
      </c>
      <c r="EJ277" s="71" t="str">
        <f t="shared" si="5028"/>
        <v/>
      </c>
      <c r="EK277" s="71" t="str">
        <f t="shared" si="5028"/>
        <v/>
      </c>
      <c r="EL277" s="71" t="str">
        <f t="shared" si="5028"/>
        <v/>
      </c>
      <c r="EM277" s="71" t="str">
        <f t="shared" si="5028"/>
        <v/>
      </c>
      <c r="EN277" s="71" t="str">
        <f t="shared" si="5028"/>
        <v/>
      </c>
      <c r="EO277" s="71" t="str">
        <f t="shared" si="5028"/>
        <v/>
      </c>
      <c r="EP277" s="71" t="str">
        <f t="shared" si="5029"/>
        <v/>
      </c>
      <c r="EQ277" s="71" t="str">
        <f t="shared" si="5029"/>
        <v/>
      </c>
      <c r="ER277" s="71" t="str">
        <f t="shared" si="5029"/>
        <v/>
      </c>
      <c r="ES277" s="71" t="str">
        <f t="shared" si="5029"/>
        <v/>
      </c>
      <c r="ET277" s="71" t="str">
        <f t="shared" si="5029"/>
        <v/>
      </c>
      <c r="EU277" s="71" t="str">
        <f t="shared" si="5029"/>
        <v/>
      </c>
      <c r="EV277" s="71" t="str">
        <f t="shared" si="5029"/>
        <v/>
      </c>
      <c r="EW277" s="71" t="str">
        <f t="shared" si="5029"/>
        <v/>
      </c>
      <c r="EX277" s="71" t="str">
        <f t="shared" si="5029"/>
        <v/>
      </c>
      <c r="EY277" s="71" t="str">
        <f t="shared" si="5029"/>
        <v/>
      </c>
      <c r="EZ277" s="71" t="str">
        <f t="shared" si="5030"/>
        <v/>
      </c>
      <c r="FA277" s="71" t="str">
        <f t="shared" si="5030"/>
        <v/>
      </c>
      <c r="FB277" s="71" t="str">
        <f t="shared" si="5030"/>
        <v/>
      </c>
      <c r="FC277" s="71" t="str">
        <f t="shared" si="5030"/>
        <v/>
      </c>
      <c r="FD277" s="71" t="str">
        <f t="shared" si="5030"/>
        <v/>
      </c>
      <c r="FE277" s="71" t="str">
        <f t="shared" si="5030"/>
        <v/>
      </c>
      <c r="FF277" s="71" t="str">
        <f t="shared" si="5030"/>
        <v/>
      </c>
      <c r="FG277" s="71" t="str">
        <f t="shared" si="5030"/>
        <v/>
      </c>
      <c r="FH277" s="71" t="str">
        <f t="shared" si="5030"/>
        <v/>
      </c>
      <c r="FI277" s="71" t="str">
        <f t="shared" si="5030"/>
        <v/>
      </c>
      <c r="FJ277" s="71" t="str">
        <f t="shared" si="5031"/>
        <v/>
      </c>
      <c r="FK277" s="71" t="str">
        <f t="shared" si="5031"/>
        <v/>
      </c>
      <c r="FL277" s="71" t="str">
        <f t="shared" si="5031"/>
        <v/>
      </c>
      <c r="FM277" s="71" t="str">
        <f t="shared" si="5031"/>
        <v/>
      </c>
      <c r="FN277" s="71" t="str">
        <f t="shared" si="5031"/>
        <v/>
      </c>
      <c r="FO277" s="71" t="str">
        <f t="shared" si="5031"/>
        <v/>
      </c>
      <c r="FP277" s="71" t="str">
        <f t="shared" si="5031"/>
        <v/>
      </c>
      <c r="FQ277" s="71" t="str">
        <f t="shared" si="5031"/>
        <v/>
      </c>
      <c r="FR277" s="71" t="str">
        <f t="shared" si="5031"/>
        <v/>
      </c>
      <c r="FS277" s="71" t="str">
        <f t="shared" si="5031"/>
        <v/>
      </c>
    </row>
    <row r="278" spans="1:175" ht="16.5">
      <c r="A278" s="79"/>
      <c r="B278" s="101" t="s">
        <v>804</v>
      </c>
      <c r="C278" s="79" t="s">
        <v>805</v>
      </c>
      <c r="T278" s="120" t="s">
        <v>806</v>
      </c>
      <c r="U278" s="85" t="s">
        <v>807</v>
      </c>
      <c r="CN278" s="70" t="str">
        <f t="shared" si="5012"/>
        <v>InitUnitState('IS23',,,,,,,,,,)</v>
      </c>
      <c r="CO278" s="70" t="str">
        <f t="shared" si="5013"/>
        <v>InitUnitNormal('IS23',,,,,,,,,,)</v>
      </c>
      <c r="CP278" s="70" t="str">
        <f t="shared" si="5014"/>
        <v>InitUnitMagic('IS23',,,,,,,,,,)</v>
      </c>
      <c r="CQ278" s="70" t="str">
        <f t="shared" si="5015"/>
        <v>InitUnitAdd('IS23',,,,,,,,,,)</v>
      </c>
      <c r="CR278" s="70" t="e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#REF!&amp;CR$1&amp;")"</f>
        <v>#REF!</v>
      </c>
      <c r="CU278" s="95" t="str">
        <f t="shared" ref="CU278:CU281" si="5108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V278" s="61" t="str">
        <f t="shared" ref="CV278:CV281" si="5109">T278</f>
        <v>为|Cffffd24dE技能|r附魔一条|Cffffd24d随机属性|r。</v>
      </c>
      <c r="CW278" s="60"/>
      <c r="CX278" s="60"/>
      <c r="CY278" s="60"/>
      <c r="CZ278" s="60"/>
      <c r="DA278" s="60"/>
      <c r="DB278" s="71" t="str">
        <f t="shared" ref="DB278" si="5110">IF(V278="","","|n"&amp;DB$2&amp;"+"&amp;V278&amp;DB$1)</f>
        <v/>
      </c>
      <c r="DC278" s="71" t="str">
        <f t="shared" ref="DC278" si="5111">IF(W278="","","|n"&amp;DC$2&amp;"+"&amp;W278&amp;DC$1)</f>
        <v/>
      </c>
      <c r="DD278" s="71" t="str">
        <f t="shared" ref="DD278" si="5112">IF(X278="","","|n"&amp;DD$2&amp;"+"&amp;X278&amp;DD$1)</f>
        <v/>
      </c>
      <c r="DE278" s="71" t="str">
        <f t="shared" ref="DE278" si="5113">IF(Y278="","","|n"&amp;DE$2&amp;"+"&amp;Y278&amp;DE$1)</f>
        <v/>
      </c>
      <c r="DF278" s="71" t="str">
        <f t="shared" ref="DF278" si="5114">IF(Z278="","","|n"&amp;DF$2&amp;"+"&amp;Z278&amp;DF$1)</f>
        <v/>
      </c>
      <c r="DG278" s="71" t="str">
        <f t="shared" ref="DG278" si="5115">IF(AA278="","","|n"&amp;DG$2&amp;"+"&amp;AA278&amp;DG$1)</f>
        <v/>
      </c>
      <c r="DH278" s="71" t="str">
        <f t="shared" ref="DH278" si="5116">IF(AB278="","","|n"&amp;DH$2&amp;"+"&amp;AB278&amp;DH$1)</f>
        <v/>
      </c>
      <c r="DI278" s="71" t="str">
        <f t="shared" ref="DI278" si="5117">IF(AC278="","","|n"&amp;DI$2&amp;"+"&amp;AC278&amp;DI$1)</f>
        <v/>
      </c>
      <c r="DJ278" s="71" t="str">
        <f t="shared" ref="DJ278" si="5118">IF(AD278="","","|n"&amp;DJ$2&amp;"+"&amp;AD278&amp;DJ$1)</f>
        <v/>
      </c>
      <c r="DK278" s="71" t="str">
        <f t="shared" ref="DK278" si="5119">IF(AE278="","","|n"&amp;DK$2&amp;"+"&amp;AE278&amp;DK$1)</f>
        <v/>
      </c>
      <c r="DL278" s="71" t="str">
        <f t="shared" ref="DL278" si="5120">IF(AF278="","","|n"&amp;DL$2&amp;"+"&amp;AF278&amp;DL$1)</f>
        <v/>
      </c>
      <c r="DM278" s="71" t="str">
        <f t="shared" ref="DM278" si="5121">IF(AG278="","","|n"&amp;DM$2&amp;"+"&amp;AG278&amp;DM$1)</f>
        <v/>
      </c>
      <c r="DN278" s="71" t="str">
        <f t="shared" ref="DN278" si="5122">IF(AH278="","","|n"&amp;DN$2&amp;"+"&amp;AH278&amp;DN$1)</f>
        <v/>
      </c>
      <c r="DO278" s="71" t="str">
        <f t="shared" ref="DO278" si="5123">IF(AI278="","","|n"&amp;DO$2&amp;"+"&amp;AI278&amp;DO$1)</f>
        <v/>
      </c>
      <c r="DP278" s="71" t="str">
        <f t="shared" ref="DP278" si="5124">IF(AJ278="","","|n"&amp;DP$2&amp;"+"&amp;AJ278&amp;DP$1)</f>
        <v/>
      </c>
      <c r="DQ278" s="71" t="str">
        <f t="shared" ref="DQ278" si="5125">IF(AK278="","","|n"&amp;DQ$2&amp;"+"&amp;AK278&amp;DQ$1)</f>
        <v/>
      </c>
      <c r="DR278" s="71" t="str">
        <f t="shared" ref="DR278" si="5126">IF(AL278="","","|n"&amp;DR$2&amp;"+"&amp;AL278&amp;DR$1)</f>
        <v/>
      </c>
      <c r="DS278" s="71" t="str">
        <f t="shared" ref="DS278" si="5127">IF(AM278="","","|n"&amp;DS$2&amp;"+"&amp;AM278&amp;DS$1)</f>
        <v/>
      </c>
      <c r="DT278" s="71" t="str">
        <f t="shared" ref="DT278" si="5128">IF(AN278="","","|n"&amp;DT$2&amp;"+"&amp;AN278&amp;DT$1)</f>
        <v/>
      </c>
      <c r="DU278" s="71" t="str">
        <f t="shared" ref="DU278" si="5129">IF(AO278="","","|n"&amp;DU$2&amp;"+"&amp;AO278&amp;DU$1)</f>
        <v/>
      </c>
      <c r="DV278" s="71" t="str">
        <f t="shared" ref="DV278" si="5130">IF(AP278="","","|n"&amp;DV$2&amp;"+"&amp;AP278&amp;DV$1)</f>
        <v/>
      </c>
      <c r="DW278" s="71" t="str">
        <f t="shared" ref="DW278" si="5131">IF(AQ278="","","|n"&amp;DW$2&amp;"+"&amp;AQ278&amp;DW$1)</f>
        <v/>
      </c>
      <c r="DX278" s="71" t="str">
        <f t="shared" ref="DX278" si="5132">IF(AR278="","","|n"&amp;DX$2&amp;"+"&amp;AR278&amp;DX$1)</f>
        <v/>
      </c>
      <c r="DY278" s="71" t="str">
        <f t="shared" ref="DY278" si="5133">IF(AS278="","","|n"&amp;DY$2&amp;"+"&amp;AS278&amp;DY$1)</f>
        <v/>
      </c>
      <c r="DZ278" s="71" t="str">
        <f t="shared" ref="DZ278" si="5134">IF(AT278="","","|n"&amp;DZ$2&amp;"+"&amp;AT278&amp;DZ$1)</f>
        <v/>
      </c>
      <c r="EA278" s="71" t="str">
        <f t="shared" ref="EA278" si="5135">IF(AU278="","","|n"&amp;EA$2&amp;"+"&amp;AU278&amp;EA$1)</f>
        <v/>
      </c>
      <c r="EB278" s="71" t="str">
        <f t="shared" ref="EB278" si="5136">IF(AV278="","","|n"&amp;EB$2&amp;"+"&amp;AV278&amp;EB$1)</f>
        <v/>
      </c>
      <c r="EC278" s="71" t="str">
        <f t="shared" ref="EC278" si="5137">IF(AW278="","","|n"&amp;EC$2&amp;"+"&amp;AW278&amp;EC$1)</f>
        <v/>
      </c>
      <c r="ED278" s="71" t="str">
        <f t="shared" ref="ED278" si="5138">IF(AX278="","","|n"&amp;ED$2&amp;"+"&amp;AX278&amp;ED$1)</f>
        <v/>
      </c>
      <c r="EE278" s="71" t="str">
        <f t="shared" ref="EE278" si="5139">IF(AY278="","","|n"&amp;EE$2&amp;"+"&amp;AY278&amp;EE$1)</f>
        <v/>
      </c>
      <c r="EF278" s="71" t="str">
        <f t="shared" ref="EF278" si="5140">IF(AZ278="","","|n"&amp;EF$2&amp;"+"&amp;AZ278&amp;EF$1)</f>
        <v/>
      </c>
      <c r="EG278" s="71" t="str">
        <f t="shared" ref="EG278" si="5141">IF(BA278="","","|n"&amp;EG$2&amp;"+"&amp;BA278&amp;EG$1)</f>
        <v/>
      </c>
      <c r="EH278" s="71" t="str">
        <f t="shared" ref="EH278" si="5142">IF(BB278="","","|n"&amp;EH$2&amp;"+"&amp;BB278&amp;EH$1)</f>
        <v/>
      </c>
      <c r="EI278" s="71" t="str">
        <f t="shared" ref="EI278" si="5143">IF(BC278="","","|n"&amp;EI$2&amp;"+"&amp;BC278&amp;EI$1)</f>
        <v/>
      </c>
      <c r="EJ278" s="71" t="str">
        <f t="shared" ref="EJ278" si="5144">IF(BD278="","","|n"&amp;EJ$2&amp;"+"&amp;BD278&amp;EJ$1)</f>
        <v/>
      </c>
      <c r="EK278" s="71" t="str">
        <f t="shared" ref="EK278" si="5145">IF(BE278="","","|n"&amp;EK$2&amp;"+"&amp;BE278&amp;EK$1)</f>
        <v/>
      </c>
      <c r="EL278" s="71" t="str">
        <f t="shared" ref="EL278" si="5146">IF(BF278="","","|n"&amp;EL$2&amp;"+"&amp;BF278&amp;EL$1)</f>
        <v/>
      </c>
      <c r="EM278" s="71" t="str">
        <f t="shared" ref="EM278" si="5147">IF(BG278="","","|n"&amp;EM$2&amp;"+"&amp;BG278&amp;EM$1)</f>
        <v/>
      </c>
      <c r="EN278" s="71" t="str">
        <f t="shared" ref="EN278" si="5148">IF(BH278="","","|n"&amp;EN$2&amp;"+"&amp;BH278&amp;EN$1)</f>
        <v/>
      </c>
      <c r="EO278" s="71" t="str">
        <f t="shared" ref="EO278" si="5149">IF(BI278="","","|n"&amp;EO$2&amp;"+"&amp;BI278&amp;EO$1)</f>
        <v/>
      </c>
      <c r="EP278" s="71" t="str">
        <f t="shared" ref="EP278" si="5150">IF(BJ278="","","|n"&amp;EP$2&amp;"+"&amp;BJ278&amp;EP$1)</f>
        <v/>
      </c>
      <c r="EQ278" s="71" t="str">
        <f t="shared" ref="EQ278" si="5151">IF(BK278="","","|n"&amp;EQ$2&amp;"+"&amp;BK278&amp;EQ$1)</f>
        <v/>
      </c>
      <c r="ER278" s="71" t="str">
        <f t="shared" ref="ER278" si="5152">IF(BL278="","","|n"&amp;ER$2&amp;"+"&amp;BL278&amp;ER$1)</f>
        <v/>
      </c>
      <c r="ES278" s="71" t="str">
        <f t="shared" ref="ES278" si="5153">IF(BM278="","","|n"&amp;ES$2&amp;"+"&amp;BM278&amp;ES$1)</f>
        <v/>
      </c>
      <c r="ET278" s="71" t="str">
        <f t="shared" ref="ET278" si="5154">IF(BN278="","","|n"&amp;ET$2&amp;"+"&amp;BN278&amp;ET$1)</f>
        <v/>
      </c>
      <c r="EU278" s="71" t="str">
        <f t="shared" ref="EU278" si="5155">IF(BO278="","","|n"&amp;EU$2&amp;"+"&amp;BO278&amp;EU$1)</f>
        <v/>
      </c>
      <c r="EV278" s="71" t="str">
        <f t="shared" ref="EV278" si="5156">IF(BP278="","","|n"&amp;EV$2&amp;"+"&amp;BP278&amp;EV$1)</f>
        <v/>
      </c>
      <c r="EW278" s="71" t="str">
        <f t="shared" ref="EW278" si="5157">IF(BQ278="","","|n"&amp;EW$2&amp;"+"&amp;BQ278&amp;EW$1)</f>
        <v/>
      </c>
      <c r="EX278" s="71" t="str">
        <f t="shared" ref="EX278" si="5158">IF(BR278="","","|n"&amp;EX$2&amp;"+"&amp;BR278&amp;EX$1)</f>
        <v/>
      </c>
      <c r="EY278" s="71" t="str">
        <f t="shared" ref="EY278" si="5159">IF(BS278="","","|n"&amp;EY$2&amp;"+"&amp;BS278&amp;EY$1)</f>
        <v/>
      </c>
      <c r="EZ278" s="71" t="str">
        <f t="shared" ref="EZ278" si="5160">IF(BT278="","","|n"&amp;EZ$2&amp;"+"&amp;BT278&amp;EZ$1)</f>
        <v/>
      </c>
      <c r="FA278" s="71" t="str">
        <f t="shared" ref="FA278" si="5161">IF(BU278="","","|n"&amp;FA$2&amp;"+"&amp;BU278&amp;FA$1)</f>
        <v/>
      </c>
      <c r="FB278" s="71" t="str">
        <f t="shared" ref="FB278" si="5162">IF(BV278="","","|n"&amp;FB$2&amp;"+"&amp;BV278&amp;FB$1)</f>
        <v/>
      </c>
      <c r="FC278" s="71" t="str">
        <f t="shared" ref="FC278" si="5163">IF(BW278="","","|n"&amp;FC$2&amp;"+"&amp;BW278&amp;FC$1)</f>
        <v/>
      </c>
      <c r="FD278" s="71" t="str">
        <f t="shared" ref="FD278" si="5164">IF(BX278="","","|n"&amp;FD$2&amp;"+"&amp;BX278&amp;FD$1)</f>
        <v/>
      </c>
      <c r="FE278" s="71" t="str">
        <f t="shared" ref="FE278" si="5165">IF(BY278="","","|n"&amp;FE$2&amp;"+"&amp;BY278&amp;FE$1)</f>
        <v/>
      </c>
      <c r="FF278" s="71" t="str">
        <f t="shared" ref="FF278" si="5166">IF(BZ278="","","|n"&amp;FF$2&amp;"+"&amp;BZ278&amp;FF$1)</f>
        <v/>
      </c>
      <c r="FG278" s="71" t="str">
        <f t="shared" ref="FG278" si="5167">IF(CA278="","","|n"&amp;FG$2&amp;"+"&amp;CA278&amp;FG$1)</f>
        <v/>
      </c>
      <c r="FH278" s="71" t="str">
        <f t="shared" ref="FH278" si="5168">IF(CB278="","","|n"&amp;FH$2&amp;"+"&amp;CB278&amp;FH$1)</f>
        <v/>
      </c>
      <c r="FI278" s="71" t="str">
        <f t="shared" ref="FI278" si="5169">IF(CC278="","","|n"&amp;FI$2&amp;"+"&amp;CC278&amp;FI$1)</f>
        <v/>
      </c>
      <c r="FJ278" s="71" t="str">
        <f t="shared" ref="FJ278" si="5170">IF(CD278="","","|n"&amp;FJ$2&amp;"+"&amp;CD278&amp;FJ$1)</f>
        <v/>
      </c>
      <c r="FK278" s="71" t="str">
        <f t="shared" ref="FK278" si="5171">IF(CE278="","","|n"&amp;FK$2&amp;"+"&amp;CE278&amp;FK$1)</f>
        <v/>
      </c>
      <c r="FL278" s="71" t="str">
        <f t="shared" ref="FL278" si="5172">IF(CF278="","","|n"&amp;FL$2&amp;"+"&amp;CF278&amp;FL$1)</f>
        <v/>
      </c>
      <c r="FM278" s="71" t="str">
        <f t="shared" ref="FM278" si="5173">IF(CG278="","","|n"&amp;FM$2&amp;"+"&amp;CG278&amp;FM$1)</f>
        <v/>
      </c>
      <c r="FN278" s="71" t="str">
        <f t="shared" ref="FN278" si="5174">IF(CH278="","","|n"&amp;FN$2&amp;"+"&amp;CH278&amp;FN$1)</f>
        <v/>
      </c>
      <c r="FO278" s="71" t="str">
        <f t="shared" ref="FO278" si="5175">IF(CI278="","","|n"&amp;FO$2&amp;"+"&amp;CI278&amp;FO$1)</f>
        <v/>
      </c>
      <c r="FP278" s="71" t="str">
        <f t="shared" ref="FP278" si="5176">IF(CJ278="","","|n"&amp;FP$2&amp;"+"&amp;CJ278&amp;FP$1)</f>
        <v/>
      </c>
      <c r="FQ278" s="71" t="str">
        <f t="shared" ref="FQ278" si="5177">IF(CK278="","","|n"&amp;FQ$2&amp;"+"&amp;CK278&amp;FQ$1)</f>
        <v/>
      </c>
      <c r="FR278" s="71" t="str">
        <f t="shared" ref="FR278" si="5178">IF(CL278="","","|n"&amp;FR$2&amp;"+"&amp;CL278&amp;FR$1)</f>
        <v/>
      </c>
      <c r="FS278" s="71" t="str">
        <f t="shared" ref="FS278" si="5179">IF(CM278="","","|n"&amp;FS$2&amp;"+"&amp;CM278&amp;FS$1)</f>
        <v/>
      </c>
    </row>
    <row r="279" spans="1:175" ht="16.5">
      <c r="A279" s="79"/>
      <c r="B279" s="101" t="s">
        <v>808</v>
      </c>
      <c r="C279" s="79" t="s">
        <v>809</v>
      </c>
      <c r="T279" s="120" t="s">
        <v>798</v>
      </c>
      <c r="U279" s="85" t="s">
        <v>810</v>
      </c>
      <c r="CN279" s="70" t="str">
        <f t="shared" si="5012"/>
        <v>InitUnitState('IS24',,,,,,,,,,)</v>
      </c>
      <c r="CO279" s="70" t="str">
        <f t="shared" si="5013"/>
        <v>InitUnitNormal('IS24',,,,,,,,,,)</v>
      </c>
      <c r="CP279" s="70" t="str">
        <f t="shared" si="5014"/>
        <v>InitUnitMagic('IS24',,,,,,,,,,)</v>
      </c>
      <c r="CQ279" s="70" t="str">
        <f t="shared" si="5015"/>
        <v>InitUnitAdd('IS24',,,,,,,,,,)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InitEquipData('IS24',,"",,,,,'','','','','','',"ReplaceableTextures\\CommandButtons\\BTN010.blp")</v>
      </c>
      <c r="CU279" s="95" t="str">
        <f t="shared" si="5108"/>
        <v>|n</v>
      </c>
      <c r="CV279" s="61" t="str">
        <f t="shared" si="5109"/>
        <v>为|Cffffd24dQ技能|r附魔一条|Cffffd24d随机属性|r。</v>
      </c>
      <c r="CW279" s="60"/>
      <c r="CX279" s="60"/>
      <c r="CY279" s="60"/>
      <c r="CZ279" s="60"/>
      <c r="DA279" s="60"/>
      <c r="DB279" s="71" t="str">
        <f t="shared" ref="DB279:FM279" si="5180">IF(V279="","","|n"&amp;DB$2&amp;"+"&amp;V279&amp;DB$1)</f>
        <v/>
      </c>
      <c r="DC279" s="71" t="str">
        <f t="shared" si="5180"/>
        <v/>
      </c>
      <c r="DD279" s="71" t="str">
        <f t="shared" si="5180"/>
        <v/>
      </c>
      <c r="DE279" s="71" t="str">
        <f t="shared" si="5180"/>
        <v/>
      </c>
      <c r="DF279" s="71" t="str">
        <f t="shared" si="5180"/>
        <v/>
      </c>
      <c r="DG279" s="71" t="str">
        <f t="shared" si="5180"/>
        <v/>
      </c>
      <c r="DH279" s="71" t="str">
        <f t="shared" si="5180"/>
        <v/>
      </c>
      <c r="DI279" s="71" t="str">
        <f t="shared" si="5180"/>
        <v/>
      </c>
      <c r="DJ279" s="71" t="str">
        <f t="shared" si="5180"/>
        <v/>
      </c>
      <c r="DK279" s="71" t="str">
        <f t="shared" si="5180"/>
        <v/>
      </c>
      <c r="DL279" s="71" t="str">
        <f t="shared" si="5180"/>
        <v/>
      </c>
      <c r="DM279" s="71" t="str">
        <f t="shared" si="5180"/>
        <v/>
      </c>
      <c r="DN279" s="71" t="str">
        <f t="shared" si="5180"/>
        <v/>
      </c>
      <c r="DO279" s="71" t="str">
        <f t="shared" si="5180"/>
        <v/>
      </c>
      <c r="DP279" s="71" t="str">
        <f t="shared" si="5180"/>
        <v/>
      </c>
      <c r="DQ279" s="71" t="str">
        <f t="shared" si="5180"/>
        <v/>
      </c>
      <c r="DR279" s="71" t="str">
        <f t="shared" si="5180"/>
        <v/>
      </c>
      <c r="DS279" s="71" t="str">
        <f t="shared" si="5180"/>
        <v/>
      </c>
      <c r="DT279" s="71" t="str">
        <f t="shared" si="5180"/>
        <v/>
      </c>
      <c r="DU279" s="71" t="str">
        <f t="shared" si="5180"/>
        <v/>
      </c>
      <c r="DV279" s="71" t="str">
        <f t="shared" si="5180"/>
        <v/>
      </c>
      <c r="DW279" s="71" t="str">
        <f t="shared" si="5180"/>
        <v/>
      </c>
      <c r="DX279" s="71" t="str">
        <f t="shared" si="5180"/>
        <v/>
      </c>
      <c r="DY279" s="71" t="str">
        <f t="shared" si="5180"/>
        <v/>
      </c>
      <c r="DZ279" s="71" t="str">
        <f t="shared" si="5180"/>
        <v/>
      </c>
      <c r="EA279" s="71" t="str">
        <f t="shared" si="5180"/>
        <v/>
      </c>
      <c r="EB279" s="71" t="str">
        <f t="shared" si="5180"/>
        <v/>
      </c>
      <c r="EC279" s="71" t="str">
        <f t="shared" si="5180"/>
        <v/>
      </c>
      <c r="ED279" s="71" t="str">
        <f t="shared" si="5180"/>
        <v/>
      </c>
      <c r="EE279" s="71" t="str">
        <f t="shared" si="5180"/>
        <v/>
      </c>
      <c r="EF279" s="71" t="str">
        <f t="shared" si="5180"/>
        <v/>
      </c>
      <c r="EG279" s="71" t="str">
        <f t="shared" si="5180"/>
        <v/>
      </c>
      <c r="EH279" s="71" t="str">
        <f t="shared" si="5180"/>
        <v/>
      </c>
      <c r="EI279" s="71" t="str">
        <f t="shared" si="5180"/>
        <v/>
      </c>
      <c r="EJ279" s="71" t="str">
        <f t="shared" si="5180"/>
        <v/>
      </c>
      <c r="EK279" s="71" t="str">
        <f t="shared" si="5180"/>
        <v/>
      </c>
      <c r="EL279" s="71" t="str">
        <f t="shared" si="5180"/>
        <v/>
      </c>
      <c r="EM279" s="71" t="str">
        <f t="shared" si="5180"/>
        <v/>
      </c>
      <c r="EN279" s="71" t="str">
        <f t="shared" si="5180"/>
        <v/>
      </c>
      <c r="EO279" s="71" t="str">
        <f t="shared" si="5180"/>
        <v/>
      </c>
      <c r="EP279" s="71" t="str">
        <f t="shared" si="5180"/>
        <v/>
      </c>
      <c r="EQ279" s="71" t="str">
        <f t="shared" si="5180"/>
        <v/>
      </c>
      <c r="ER279" s="71" t="str">
        <f t="shared" si="5180"/>
        <v/>
      </c>
      <c r="ES279" s="71" t="str">
        <f t="shared" si="5180"/>
        <v/>
      </c>
      <c r="ET279" s="71" t="str">
        <f t="shared" si="5180"/>
        <v/>
      </c>
      <c r="EU279" s="71" t="str">
        <f t="shared" si="5180"/>
        <v/>
      </c>
      <c r="EV279" s="71" t="str">
        <f t="shared" si="5180"/>
        <v/>
      </c>
      <c r="EW279" s="71" t="str">
        <f t="shared" si="5180"/>
        <v/>
      </c>
      <c r="EX279" s="71" t="str">
        <f t="shared" si="5180"/>
        <v/>
      </c>
      <c r="EY279" s="71" t="str">
        <f t="shared" si="5180"/>
        <v/>
      </c>
      <c r="EZ279" s="71" t="str">
        <f t="shared" si="5180"/>
        <v/>
      </c>
      <c r="FA279" s="71" t="str">
        <f t="shared" si="5180"/>
        <v/>
      </c>
      <c r="FB279" s="71" t="str">
        <f t="shared" si="5180"/>
        <v/>
      </c>
      <c r="FC279" s="71" t="str">
        <f t="shared" si="5180"/>
        <v/>
      </c>
      <c r="FD279" s="71" t="str">
        <f t="shared" si="5180"/>
        <v/>
      </c>
      <c r="FE279" s="71" t="str">
        <f t="shared" si="5180"/>
        <v/>
      </c>
      <c r="FF279" s="71" t="str">
        <f t="shared" si="5180"/>
        <v/>
      </c>
      <c r="FG279" s="71" t="str">
        <f t="shared" si="5180"/>
        <v/>
      </c>
      <c r="FH279" s="71" t="str">
        <f t="shared" si="5180"/>
        <v/>
      </c>
      <c r="FI279" s="71" t="str">
        <f t="shared" si="5180"/>
        <v/>
      </c>
      <c r="FJ279" s="71" t="str">
        <f t="shared" si="5180"/>
        <v/>
      </c>
      <c r="FK279" s="71" t="str">
        <f t="shared" si="5180"/>
        <v/>
      </c>
      <c r="FL279" s="71" t="str">
        <f t="shared" si="5180"/>
        <v/>
      </c>
      <c r="FM279" s="71" t="str">
        <f t="shared" si="5180"/>
        <v/>
      </c>
      <c r="FN279" s="71" t="str">
        <f t="shared" ref="FN279:FS279" si="5181">IF(CH279="","","|n"&amp;FN$2&amp;"+"&amp;CH279&amp;FN$1)</f>
        <v/>
      </c>
      <c r="FO279" s="71" t="str">
        <f t="shared" si="5181"/>
        <v/>
      </c>
      <c r="FP279" s="71" t="str">
        <f t="shared" si="5181"/>
        <v/>
      </c>
      <c r="FQ279" s="71" t="str">
        <f t="shared" si="5181"/>
        <v/>
      </c>
      <c r="FR279" s="71" t="str">
        <f t="shared" si="5181"/>
        <v/>
      </c>
      <c r="FS279" s="71" t="str">
        <f t="shared" si="5181"/>
        <v/>
      </c>
    </row>
    <row r="280" spans="1:175" ht="16.5">
      <c r="A280" s="79"/>
      <c r="B280" s="101" t="s">
        <v>811</v>
      </c>
      <c r="C280" s="101" t="s">
        <v>812</v>
      </c>
      <c r="T280" s="120" t="s">
        <v>802</v>
      </c>
      <c r="U280" s="85" t="s">
        <v>813</v>
      </c>
      <c r="CN280" s="70" t="str">
        <f t="shared" si="5012"/>
        <v>InitUnitState('IS25',,,,,,,,,,)</v>
      </c>
      <c r="CO280" s="70" t="str">
        <f t="shared" si="5013"/>
        <v>InitUnitNormal('IS25',,,,,,,,,,)</v>
      </c>
      <c r="CP280" s="70" t="str">
        <f t="shared" si="5014"/>
        <v>InitUnitMagic('IS25',,,,,,,,,,)</v>
      </c>
      <c r="CQ280" s="70" t="str">
        <f t="shared" si="5015"/>
        <v>InitUnitAdd('IS25',,,,,,,,,,)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InitEquipData('IS25',,"",,,,,'','','','','','',"ReplaceableTextures\\CommandButtons\\BTN011.blp")</v>
      </c>
      <c r="CU280" s="95" t="str">
        <f t="shared" si="5108"/>
        <v>|n</v>
      </c>
      <c r="CV280" s="61" t="str">
        <f t="shared" si="5109"/>
        <v>为|Cffffd24dW技能|r附魔一条|Cffffd24d随机属性|r。</v>
      </c>
      <c r="CW280" s="60"/>
      <c r="CX280" s="60"/>
      <c r="CY280" s="60"/>
      <c r="CZ280" s="60"/>
      <c r="DA280" s="60"/>
      <c r="DB280" s="71" t="str">
        <f t="shared" ref="DB280:FM280" si="5182">IF(V280="","","|n"&amp;DB$2&amp;"+"&amp;V280&amp;DB$1)</f>
        <v/>
      </c>
      <c r="DC280" s="71" t="str">
        <f t="shared" si="5182"/>
        <v/>
      </c>
      <c r="DD280" s="71" t="str">
        <f t="shared" si="5182"/>
        <v/>
      </c>
      <c r="DE280" s="71" t="str">
        <f t="shared" si="5182"/>
        <v/>
      </c>
      <c r="DF280" s="71" t="str">
        <f t="shared" si="5182"/>
        <v/>
      </c>
      <c r="DG280" s="71" t="str">
        <f t="shared" si="5182"/>
        <v/>
      </c>
      <c r="DH280" s="71" t="str">
        <f t="shared" si="5182"/>
        <v/>
      </c>
      <c r="DI280" s="71" t="str">
        <f t="shared" si="5182"/>
        <v/>
      </c>
      <c r="DJ280" s="71" t="str">
        <f t="shared" si="5182"/>
        <v/>
      </c>
      <c r="DK280" s="71" t="str">
        <f t="shared" si="5182"/>
        <v/>
      </c>
      <c r="DL280" s="71" t="str">
        <f t="shared" si="5182"/>
        <v/>
      </c>
      <c r="DM280" s="71" t="str">
        <f t="shared" si="5182"/>
        <v/>
      </c>
      <c r="DN280" s="71" t="str">
        <f t="shared" si="5182"/>
        <v/>
      </c>
      <c r="DO280" s="71" t="str">
        <f t="shared" si="5182"/>
        <v/>
      </c>
      <c r="DP280" s="71" t="str">
        <f t="shared" si="5182"/>
        <v/>
      </c>
      <c r="DQ280" s="71" t="str">
        <f t="shared" si="5182"/>
        <v/>
      </c>
      <c r="DR280" s="71" t="str">
        <f t="shared" si="5182"/>
        <v/>
      </c>
      <c r="DS280" s="71" t="str">
        <f t="shared" si="5182"/>
        <v/>
      </c>
      <c r="DT280" s="71" t="str">
        <f t="shared" si="5182"/>
        <v/>
      </c>
      <c r="DU280" s="71" t="str">
        <f t="shared" si="5182"/>
        <v/>
      </c>
      <c r="DV280" s="71" t="str">
        <f t="shared" si="5182"/>
        <v/>
      </c>
      <c r="DW280" s="71" t="str">
        <f t="shared" si="5182"/>
        <v/>
      </c>
      <c r="DX280" s="71" t="str">
        <f t="shared" si="5182"/>
        <v/>
      </c>
      <c r="DY280" s="71" t="str">
        <f t="shared" si="5182"/>
        <v/>
      </c>
      <c r="DZ280" s="71" t="str">
        <f t="shared" si="5182"/>
        <v/>
      </c>
      <c r="EA280" s="71" t="str">
        <f t="shared" si="5182"/>
        <v/>
      </c>
      <c r="EB280" s="71" t="str">
        <f t="shared" si="5182"/>
        <v/>
      </c>
      <c r="EC280" s="71" t="str">
        <f t="shared" si="5182"/>
        <v/>
      </c>
      <c r="ED280" s="71" t="str">
        <f t="shared" si="5182"/>
        <v/>
      </c>
      <c r="EE280" s="71" t="str">
        <f t="shared" si="5182"/>
        <v/>
      </c>
      <c r="EF280" s="71" t="str">
        <f t="shared" si="5182"/>
        <v/>
      </c>
      <c r="EG280" s="71" t="str">
        <f t="shared" si="5182"/>
        <v/>
      </c>
      <c r="EH280" s="71" t="str">
        <f t="shared" si="5182"/>
        <v/>
      </c>
      <c r="EI280" s="71" t="str">
        <f t="shared" si="5182"/>
        <v/>
      </c>
      <c r="EJ280" s="71" t="str">
        <f t="shared" si="5182"/>
        <v/>
      </c>
      <c r="EK280" s="71" t="str">
        <f t="shared" si="5182"/>
        <v/>
      </c>
      <c r="EL280" s="71" t="str">
        <f t="shared" si="5182"/>
        <v/>
      </c>
      <c r="EM280" s="71" t="str">
        <f t="shared" si="5182"/>
        <v/>
      </c>
      <c r="EN280" s="71" t="str">
        <f t="shared" si="5182"/>
        <v/>
      </c>
      <c r="EO280" s="71" t="str">
        <f t="shared" si="5182"/>
        <v/>
      </c>
      <c r="EP280" s="71" t="str">
        <f t="shared" si="5182"/>
        <v/>
      </c>
      <c r="EQ280" s="71" t="str">
        <f t="shared" si="5182"/>
        <v/>
      </c>
      <c r="ER280" s="71" t="str">
        <f t="shared" si="5182"/>
        <v/>
      </c>
      <c r="ES280" s="71" t="str">
        <f t="shared" si="5182"/>
        <v/>
      </c>
      <c r="ET280" s="71" t="str">
        <f t="shared" si="5182"/>
        <v/>
      </c>
      <c r="EU280" s="71" t="str">
        <f t="shared" si="5182"/>
        <v/>
      </c>
      <c r="EV280" s="71" t="str">
        <f t="shared" si="5182"/>
        <v/>
      </c>
      <c r="EW280" s="71" t="str">
        <f t="shared" si="5182"/>
        <v/>
      </c>
      <c r="EX280" s="71" t="str">
        <f t="shared" si="5182"/>
        <v/>
      </c>
      <c r="EY280" s="71" t="str">
        <f t="shared" si="5182"/>
        <v/>
      </c>
      <c r="EZ280" s="71" t="str">
        <f t="shared" si="5182"/>
        <v/>
      </c>
      <c r="FA280" s="71" t="str">
        <f t="shared" si="5182"/>
        <v/>
      </c>
      <c r="FB280" s="71" t="str">
        <f t="shared" si="5182"/>
        <v/>
      </c>
      <c r="FC280" s="71" t="str">
        <f t="shared" si="5182"/>
        <v/>
      </c>
      <c r="FD280" s="71" t="str">
        <f t="shared" si="5182"/>
        <v/>
      </c>
      <c r="FE280" s="71" t="str">
        <f t="shared" si="5182"/>
        <v/>
      </c>
      <c r="FF280" s="71" t="str">
        <f t="shared" si="5182"/>
        <v/>
      </c>
      <c r="FG280" s="71" t="str">
        <f t="shared" si="5182"/>
        <v/>
      </c>
      <c r="FH280" s="71" t="str">
        <f t="shared" si="5182"/>
        <v/>
      </c>
      <c r="FI280" s="71" t="str">
        <f t="shared" si="5182"/>
        <v/>
      </c>
      <c r="FJ280" s="71" t="str">
        <f t="shared" si="5182"/>
        <v/>
      </c>
      <c r="FK280" s="71" t="str">
        <f t="shared" si="5182"/>
        <v/>
      </c>
      <c r="FL280" s="71" t="str">
        <f t="shared" si="5182"/>
        <v/>
      </c>
      <c r="FM280" s="71" t="str">
        <f t="shared" si="5182"/>
        <v/>
      </c>
      <c r="FN280" s="71" t="str">
        <f t="shared" ref="FN280:FS280" si="5183">IF(CH280="","","|n"&amp;FN$2&amp;"+"&amp;CH280&amp;FN$1)</f>
        <v/>
      </c>
      <c r="FO280" s="71" t="str">
        <f t="shared" si="5183"/>
        <v/>
      </c>
      <c r="FP280" s="71" t="str">
        <f t="shared" si="5183"/>
        <v/>
      </c>
      <c r="FQ280" s="71" t="str">
        <f t="shared" si="5183"/>
        <v/>
      </c>
      <c r="FR280" s="71" t="str">
        <f t="shared" si="5183"/>
        <v/>
      </c>
      <c r="FS280" s="71" t="str">
        <f t="shared" si="5183"/>
        <v/>
      </c>
    </row>
    <row r="281" spans="1:175" ht="16.5">
      <c r="A281" s="79"/>
      <c r="B281" s="101" t="s">
        <v>814</v>
      </c>
      <c r="C281" s="101" t="s">
        <v>815</v>
      </c>
      <c r="T281" s="120" t="s">
        <v>806</v>
      </c>
      <c r="U281" s="85" t="s">
        <v>816</v>
      </c>
      <c r="CN281" s="70" t="str">
        <f t="shared" si="5012"/>
        <v>InitUnitState('IS26',,,,,,,,,,)</v>
      </c>
      <c r="CO281" s="70" t="str">
        <f t="shared" si="5013"/>
        <v>InitUnitNormal('IS26',,,,,,,,,,)</v>
      </c>
      <c r="CP281" s="70" t="str">
        <f t="shared" si="5014"/>
        <v>InitUnitMagic('IS26',,,,,,,,,,)</v>
      </c>
      <c r="CQ281" s="70" t="str">
        <f t="shared" si="5015"/>
        <v>InitUnitAdd('IS26',,,,,,,,,,)</v>
      </c>
      <c r="CR281" s="70" t="e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#REF!&amp;CR$1&amp;")"</f>
        <v>#REF!</v>
      </c>
      <c r="CU281" s="95" t="str">
        <f t="shared" si="5108"/>
        <v>|n</v>
      </c>
      <c r="CV281" s="61" t="str">
        <f t="shared" si="5109"/>
        <v>为|Cffffd24dE技能|r附魔一条|Cffffd24d随机属性|r。</v>
      </c>
      <c r="CW281" s="60"/>
      <c r="CX281" s="60"/>
      <c r="CY281" s="60"/>
      <c r="CZ281" s="60"/>
      <c r="DA281" s="60"/>
      <c r="DB281" s="71" t="str">
        <f t="shared" ref="DB281:FM281" si="5184">IF(V281="","","|n"&amp;DB$2&amp;"+"&amp;V281&amp;DB$1)</f>
        <v/>
      </c>
      <c r="DC281" s="71" t="str">
        <f t="shared" si="5184"/>
        <v/>
      </c>
      <c r="DD281" s="71" t="str">
        <f t="shared" si="5184"/>
        <v/>
      </c>
      <c r="DE281" s="71" t="str">
        <f t="shared" si="5184"/>
        <v/>
      </c>
      <c r="DF281" s="71" t="str">
        <f t="shared" si="5184"/>
        <v/>
      </c>
      <c r="DG281" s="71" t="str">
        <f t="shared" si="5184"/>
        <v/>
      </c>
      <c r="DH281" s="71" t="str">
        <f t="shared" si="5184"/>
        <v/>
      </c>
      <c r="DI281" s="71" t="str">
        <f t="shared" si="5184"/>
        <v/>
      </c>
      <c r="DJ281" s="71" t="str">
        <f t="shared" si="5184"/>
        <v/>
      </c>
      <c r="DK281" s="71" t="str">
        <f t="shared" si="5184"/>
        <v/>
      </c>
      <c r="DL281" s="71" t="str">
        <f t="shared" si="5184"/>
        <v/>
      </c>
      <c r="DM281" s="71" t="str">
        <f t="shared" si="5184"/>
        <v/>
      </c>
      <c r="DN281" s="71" t="str">
        <f t="shared" si="5184"/>
        <v/>
      </c>
      <c r="DO281" s="71" t="str">
        <f t="shared" si="5184"/>
        <v/>
      </c>
      <c r="DP281" s="71" t="str">
        <f t="shared" si="5184"/>
        <v/>
      </c>
      <c r="DQ281" s="71" t="str">
        <f t="shared" si="5184"/>
        <v/>
      </c>
      <c r="DR281" s="71" t="str">
        <f t="shared" si="5184"/>
        <v/>
      </c>
      <c r="DS281" s="71" t="str">
        <f t="shared" si="5184"/>
        <v/>
      </c>
      <c r="DT281" s="71" t="str">
        <f t="shared" si="5184"/>
        <v/>
      </c>
      <c r="DU281" s="71" t="str">
        <f t="shared" si="5184"/>
        <v/>
      </c>
      <c r="DV281" s="71" t="str">
        <f t="shared" si="5184"/>
        <v/>
      </c>
      <c r="DW281" s="71" t="str">
        <f t="shared" si="5184"/>
        <v/>
      </c>
      <c r="DX281" s="71" t="str">
        <f t="shared" si="5184"/>
        <v/>
      </c>
      <c r="DY281" s="71" t="str">
        <f t="shared" si="5184"/>
        <v/>
      </c>
      <c r="DZ281" s="71" t="str">
        <f t="shared" si="5184"/>
        <v/>
      </c>
      <c r="EA281" s="71" t="str">
        <f t="shared" si="5184"/>
        <v/>
      </c>
      <c r="EB281" s="71" t="str">
        <f t="shared" si="5184"/>
        <v/>
      </c>
      <c r="EC281" s="71" t="str">
        <f t="shared" si="5184"/>
        <v/>
      </c>
      <c r="ED281" s="71" t="str">
        <f t="shared" si="5184"/>
        <v/>
      </c>
      <c r="EE281" s="71" t="str">
        <f t="shared" si="5184"/>
        <v/>
      </c>
      <c r="EF281" s="71" t="str">
        <f t="shared" si="5184"/>
        <v/>
      </c>
      <c r="EG281" s="71" t="str">
        <f t="shared" si="5184"/>
        <v/>
      </c>
      <c r="EH281" s="71" t="str">
        <f t="shared" si="5184"/>
        <v/>
      </c>
      <c r="EI281" s="71" t="str">
        <f t="shared" si="5184"/>
        <v/>
      </c>
      <c r="EJ281" s="71" t="str">
        <f t="shared" si="5184"/>
        <v/>
      </c>
      <c r="EK281" s="71" t="str">
        <f t="shared" si="5184"/>
        <v/>
      </c>
      <c r="EL281" s="71" t="str">
        <f t="shared" si="5184"/>
        <v/>
      </c>
      <c r="EM281" s="71" t="str">
        <f t="shared" si="5184"/>
        <v/>
      </c>
      <c r="EN281" s="71" t="str">
        <f t="shared" si="5184"/>
        <v/>
      </c>
      <c r="EO281" s="71" t="str">
        <f t="shared" si="5184"/>
        <v/>
      </c>
      <c r="EP281" s="71" t="str">
        <f t="shared" si="5184"/>
        <v/>
      </c>
      <c r="EQ281" s="71" t="str">
        <f t="shared" si="5184"/>
        <v/>
      </c>
      <c r="ER281" s="71" t="str">
        <f t="shared" si="5184"/>
        <v/>
      </c>
      <c r="ES281" s="71" t="str">
        <f t="shared" si="5184"/>
        <v/>
      </c>
      <c r="ET281" s="71" t="str">
        <f t="shared" si="5184"/>
        <v/>
      </c>
      <c r="EU281" s="71" t="str">
        <f t="shared" si="5184"/>
        <v/>
      </c>
      <c r="EV281" s="71" t="str">
        <f t="shared" si="5184"/>
        <v/>
      </c>
      <c r="EW281" s="71" t="str">
        <f t="shared" si="5184"/>
        <v/>
      </c>
      <c r="EX281" s="71" t="str">
        <f t="shared" si="5184"/>
        <v/>
      </c>
      <c r="EY281" s="71" t="str">
        <f t="shared" si="5184"/>
        <v/>
      </c>
      <c r="EZ281" s="71" t="str">
        <f t="shared" si="5184"/>
        <v/>
      </c>
      <c r="FA281" s="71" t="str">
        <f t="shared" si="5184"/>
        <v/>
      </c>
      <c r="FB281" s="71" t="str">
        <f t="shared" si="5184"/>
        <v/>
      </c>
      <c r="FC281" s="71" t="str">
        <f t="shared" si="5184"/>
        <v/>
      </c>
      <c r="FD281" s="71" t="str">
        <f t="shared" si="5184"/>
        <v/>
      </c>
      <c r="FE281" s="71" t="str">
        <f t="shared" si="5184"/>
        <v/>
      </c>
      <c r="FF281" s="71" t="str">
        <f t="shared" si="5184"/>
        <v/>
      </c>
      <c r="FG281" s="71" t="str">
        <f t="shared" si="5184"/>
        <v/>
      </c>
      <c r="FH281" s="71" t="str">
        <f t="shared" si="5184"/>
        <v/>
      </c>
      <c r="FI281" s="71" t="str">
        <f t="shared" si="5184"/>
        <v/>
      </c>
      <c r="FJ281" s="71" t="str">
        <f t="shared" si="5184"/>
        <v/>
      </c>
      <c r="FK281" s="71" t="str">
        <f t="shared" si="5184"/>
        <v/>
      </c>
      <c r="FL281" s="71" t="str">
        <f t="shared" si="5184"/>
        <v/>
      </c>
      <c r="FM281" s="71" t="str">
        <f t="shared" si="5184"/>
        <v/>
      </c>
      <c r="FN281" s="71" t="str">
        <f t="shared" ref="FN281:FS281" si="5185">IF(CH281="","","|n"&amp;FN$2&amp;"+"&amp;CH281&amp;FN$1)</f>
        <v/>
      </c>
      <c r="FO281" s="71" t="str">
        <f t="shared" si="5185"/>
        <v/>
      </c>
      <c r="FP281" s="71" t="str">
        <f t="shared" si="5185"/>
        <v/>
      </c>
      <c r="FQ281" s="71" t="str">
        <f t="shared" si="5185"/>
        <v/>
      </c>
      <c r="FR281" s="71" t="str">
        <f t="shared" si="5185"/>
        <v/>
      </c>
      <c r="FS281" s="71" t="str">
        <f t="shared" si="5185"/>
        <v/>
      </c>
    </row>
    <row r="282" spans="1:175" ht="16.5">
      <c r="A282" s="79"/>
      <c r="B282" s="101" t="s">
        <v>817</v>
      </c>
      <c r="C282" s="79" t="s">
        <v>818</v>
      </c>
      <c r="T282" s="120" t="str">
        <f t="shared" ref="T282:T284" si="5186">C282</f>
        <v>|CffFF0000占星|r</v>
      </c>
      <c r="U282" s="85" t="str">
        <f t="shared" ref="U282" si="5187">"ReplaceableTextures\\CommandButtons\\BTN"&amp;B282&amp;".blp"</f>
        <v>ReplaceableTextures\\CommandButtons\\BTNIS11.blp</v>
      </c>
      <c r="CN282" s="70" t="str">
        <f t="shared" si="5012"/>
        <v>InitUnitState('IS11',,,,,,,,,,)</v>
      </c>
      <c r="CO282" s="70" t="str">
        <f t="shared" si="5013"/>
        <v>InitUnitNormal('IS11',,,,,,,,,,)</v>
      </c>
      <c r="CP282" s="70" t="str">
        <f t="shared" si="5014"/>
        <v>InitUnitMagic('IS11',,,,,,,,,,)</v>
      </c>
      <c r="CQ282" s="70" t="str">
        <f t="shared" si="5015"/>
        <v>InitUnitAdd('IS11',,,,,,,,,,)</v>
      </c>
      <c r="CR282" s="70" t="e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#REF!&amp;CR$1&amp;")"</f>
        <v>#REF!</v>
      </c>
      <c r="CU282" s="95" t="str">
        <f t="shared" ref="CU282:CU286" si="5188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V282" s="61" t="str">
        <f t="shared" ref="CV282:CV286" si="5189">T282</f>
        <v>|CffFF0000占星|r</v>
      </c>
      <c r="CW282" s="60"/>
      <c r="CX282" s="60"/>
      <c r="CY282" s="60"/>
      <c r="CZ282" s="60"/>
      <c r="DA282" s="60"/>
      <c r="DB282" s="71" t="str">
        <f t="shared" ref="DB282" si="5190">IF(V282="","","|n"&amp;DB$2&amp;"+"&amp;V282&amp;DB$1)</f>
        <v/>
      </c>
      <c r="DC282" s="71" t="str">
        <f t="shared" ref="DC282" si="5191">IF(W282="","","|n"&amp;DC$2&amp;"+"&amp;W282&amp;DC$1)</f>
        <v/>
      </c>
      <c r="DD282" s="71" t="str">
        <f t="shared" ref="DD282" si="5192">IF(X282="","","|n"&amp;DD$2&amp;"+"&amp;X282&amp;DD$1)</f>
        <v/>
      </c>
      <c r="DE282" s="71" t="str">
        <f t="shared" ref="DE282" si="5193">IF(Y282="","","|n"&amp;DE$2&amp;"+"&amp;Y282&amp;DE$1)</f>
        <v/>
      </c>
      <c r="DF282" s="71" t="str">
        <f t="shared" ref="DF282" si="5194">IF(Z282="","","|n"&amp;DF$2&amp;"+"&amp;Z282&amp;DF$1)</f>
        <v/>
      </c>
      <c r="DG282" s="71" t="str">
        <f t="shared" ref="DG282" si="5195">IF(AA282="","","|n"&amp;DG$2&amp;"+"&amp;AA282&amp;DG$1)</f>
        <v/>
      </c>
      <c r="DH282" s="71" t="str">
        <f t="shared" ref="DH282" si="5196">IF(AB282="","","|n"&amp;DH$2&amp;"+"&amp;AB282&amp;DH$1)</f>
        <v/>
      </c>
      <c r="DI282" s="71" t="str">
        <f t="shared" ref="DI282" si="5197">IF(AC282="","","|n"&amp;DI$2&amp;"+"&amp;AC282&amp;DI$1)</f>
        <v/>
      </c>
      <c r="DJ282" s="71" t="str">
        <f t="shared" ref="DJ282" si="5198">IF(AD282="","","|n"&amp;DJ$2&amp;"+"&amp;AD282&amp;DJ$1)</f>
        <v/>
      </c>
      <c r="DK282" s="71" t="str">
        <f t="shared" ref="DK282" si="5199">IF(AE282="","","|n"&amp;DK$2&amp;"+"&amp;AE282&amp;DK$1)</f>
        <v/>
      </c>
      <c r="DL282" s="71" t="str">
        <f t="shared" ref="DL282" si="5200">IF(AF282="","","|n"&amp;DL$2&amp;"+"&amp;AF282&amp;DL$1)</f>
        <v/>
      </c>
      <c r="DM282" s="71" t="str">
        <f t="shared" ref="DM282" si="5201">IF(AG282="","","|n"&amp;DM$2&amp;"+"&amp;AG282&amp;DM$1)</f>
        <v/>
      </c>
      <c r="DN282" s="71" t="str">
        <f t="shared" ref="DN282" si="5202">IF(AH282="","","|n"&amp;DN$2&amp;"+"&amp;AH282&amp;DN$1)</f>
        <v/>
      </c>
      <c r="DO282" s="71" t="str">
        <f t="shared" ref="DO282" si="5203">IF(AI282="","","|n"&amp;DO$2&amp;"+"&amp;AI282&amp;DO$1)</f>
        <v/>
      </c>
      <c r="DP282" s="71" t="str">
        <f t="shared" ref="DP282" si="5204">IF(AJ282="","","|n"&amp;DP$2&amp;"+"&amp;AJ282&amp;DP$1)</f>
        <v/>
      </c>
      <c r="DQ282" s="71" t="str">
        <f t="shared" ref="DQ282" si="5205">IF(AK282="","","|n"&amp;DQ$2&amp;"+"&amp;AK282&amp;DQ$1)</f>
        <v/>
      </c>
      <c r="DR282" s="71" t="str">
        <f t="shared" ref="DR282" si="5206">IF(AL282="","","|n"&amp;DR$2&amp;"+"&amp;AL282&amp;DR$1)</f>
        <v/>
      </c>
      <c r="DS282" s="71" t="str">
        <f t="shared" ref="DS282" si="5207">IF(AM282="","","|n"&amp;DS$2&amp;"+"&amp;AM282&amp;DS$1)</f>
        <v/>
      </c>
      <c r="DT282" s="71" t="str">
        <f t="shared" ref="DT282" si="5208">IF(AN282="","","|n"&amp;DT$2&amp;"+"&amp;AN282&amp;DT$1)</f>
        <v/>
      </c>
      <c r="DU282" s="71" t="str">
        <f t="shared" ref="DU282" si="5209">IF(AO282="","","|n"&amp;DU$2&amp;"+"&amp;AO282&amp;DU$1)</f>
        <v/>
      </c>
      <c r="DV282" s="71" t="str">
        <f t="shared" ref="DV282" si="5210">IF(AP282="","","|n"&amp;DV$2&amp;"+"&amp;AP282&amp;DV$1)</f>
        <v/>
      </c>
      <c r="DW282" s="71" t="str">
        <f t="shared" ref="DW282" si="5211">IF(AQ282="","","|n"&amp;DW$2&amp;"+"&amp;AQ282&amp;DW$1)</f>
        <v/>
      </c>
      <c r="DX282" s="71" t="str">
        <f t="shared" ref="DX282" si="5212">IF(AR282="","","|n"&amp;DX$2&amp;"+"&amp;AR282&amp;DX$1)</f>
        <v/>
      </c>
      <c r="DY282" s="71" t="str">
        <f t="shared" ref="DY282" si="5213">IF(AS282="","","|n"&amp;DY$2&amp;"+"&amp;AS282&amp;DY$1)</f>
        <v/>
      </c>
      <c r="DZ282" s="71" t="str">
        <f t="shared" ref="DZ282" si="5214">IF(AT282="","","|n"&amp;DZ$2&amp;"+"&amp;AT282&amp;DZ$1)</f>
        <v/>
      </c>
      <c r="EA282" s="71" t="str">
        <f t="shared" ref="EA282" si="5215">IF(AU282="","","|n"&amp;EA$2&amp;"+"&amp;AU282&amp;EA$1)</f>
        <v/>
      </c>
      <c r="EB282" s="71" t="str">
        <f t="shared" ref="EB282" si="5216">IF(AV282="","","|n"&amp;EB$2&amp;"+"&amp;AV282&amp;EB$1)</f>
        <v/>
      </c>
      <c r="EC282" s="71" t="str">
        <f t="shared" ref="EC282" si="5217">IF(AW282="","","|n"&amp;EC$2&amp;"+"&amp;AW282&amp;EC$1)</f>
        <v/>
      </c>
      <c r="ED282" s="71" t="str">
        <f t="shared" ref="ED282" si="5218">IF(AX282="","","|n"&amp;ED$2&amp;"+"&amp;AX282&amp;ED$1)</f>
        <v/>
      </c>
      <c r="EE282" s="71" t="str">
        <f t="shared" ref="EE282" si="5219">IF(AY282="","","|n"&amp;EE$2&amp;"+"&amp;AY282&amp;EE$1)</f>
        <v/>
      </c>
      <c r="EF282" s="71" t="str">
        <f t="shared" ref="EF282" si="5220">IF(AZ282="","","|n"&amp;EF$2&amp;"+"&amp;AZ282&amp;EF$1)</f>
        <v/>
      </c>
      <c r="EG282" s="71" t="str">
        <f t="shared" ref="EG282" si="5221">IF(BA282="","","|n"&amp;EG$2&amp;"+"&amp;BA282&amp;EG$1)</f>
        <v/>
      </c>
      <c r="EH282" s="71" t="str">
        <f t="shared" ref="EH282" si="5222">IF(BB282="","","|n"&amp;EH$2&amp;"+"&amp;BB282&amp;EH$1)</f>
        <v/>
      </c>
      <c r="EI282" s="71" t="str">
        <f t="shared" ref="EI282" si="5223">IF(BC282="","","|n"&amp;EI$2&amp;"+"&amp;BC282&amp;EI$1)</f>
        <v/>
      </c>
      <c r="EJ282" s="71" t="str">
        <f t="shared" ref="EJ282" si="5224">IF(BD282="","","|n"&amp;EJ$2&amp;"+"&amp;BD282&amp;EJ$1)</f>
        <v/>
      </c>
      <c r="EK282" s="71" t="str">
        <f t="shared" ref="EK282" si="5225">IF(BE282="","","|n"&amp;EK$2&amp;"+"&amp;BE282&amp;EK$1)</f>
        <v/>
      </c>
      <c r="EL282" s="71" t="str">
        <f t="shared" ref="EL282" si="5226">IF(BF282="","","|n"&amp;EL$2&amp;"+"&amp;BF282&amp;EL$1)</f>
        <v/>
      </c>
      <c r="EM282" s="71" t="str">
        <f t="shared" ref="EM282" si="5227">IF(BG282="","","|n"&amp;EM$2&amp;"+"&amp;BG282&amp;EM$1)</f>
        <v/>
      </c>
      <c r="EN282" s="71" t="str">
        <f t="shared" ref="EN282" si="5228">IF(BH282="","","|n"&amp;EN$2&amp;"+"&amp;BH282&amp;EN$1)</f>
        <v/>
      </c>
      <c r="EO282" s="71" t="str">
        <f t="shared" ref="EO282" si="5229">IF(BI282="","","|n"&amp;EO$2&amp;"+"&amp;BI282&amp;EO$1)</f>
        <v/>
      </c>
      <c r="EP282" s="71" t="str">
        <f t="shared" ref="EP282" si="5230">IF(BJ282="","","|n"&amp;EP$2&amp;"+"&amp;BJ282&amp;EP$1)</f>
        <v/>
      </c>
      <c r="EQ282" s="71" t="str">
        <f t="shared" ref="EQ282" si="5231">IF(BK282="","","|n"&amp;EQ$2&amp;"+"&amp;BK282&amp;EQ$1)</f>
        <v/>
      </c>
      <c r="ER282" s="71" t="str">
        <f t="shared" ref="ER282" si="5232">IF(BL282="","","|n"&amp;ER$2&amp;"+"&amp;BL282&amp;ER$1)</f>
        <v/>
      </c>
      <c r="ES282" s="71" t="str">
        <f t="shared" ref="ES282" si="5233">IF(BM282="","","|n"&amp;ES$2&amp;"+"&amp;BM282&amp;ES$1)</f>
        <v/>
      </c>
      <c r="ET282" s="71" t="str">
        <f t="shared" ref="ET282" si="5234">IF(BN282="","","|n"&amp;ET$2&amp;"+"&amp;BN282&amp;ET$1)</f>
        <v/>
      </c>
      <c r="EU282" s="71" t="str">
        <f t="shared" ref="EU282" si="5235">IF(BO282="","","|n"&amp;EU$2&amp;"+"&amp;BO282&amp;EU$1)</f>
        <v/>
      </c>
      <c r="EV282" s="71" t="str">
        <f t="shared" ref="EV282" si="5236">IF(BP282="","","|n"&amp;EV$2&amp;"+"&amp;BP282&amp;EV$1)</f>
        <v/>
      </c>
      <c r="EW282" s="71" t="str">
        <f t="shared" ref="EW282" si="5237">IF(BQ282="","","|n"&amp;EW$2&amp;"+"&amp;BQ282&amp;EW$1)</f>
        <v/>
      </c>
      <c r="EX282" s="71" t="str">
        <f t="shared" ref="EX282" si="5238">IF(BR282="","","|n"&amp;EX$2&amp;"+"&amp;BR282&amp;EX$1)</f>
        <v/>
      </c>
      <c r="EY282" s="71" t="str">
        <f t="shared" ref="EY282" si="5239">IF(BS282="","","|n"&amp;EY$2&amp;"+"&amp;BS282&amp;EY$1)</f>
        <v/>
      </c>
      <c r="EZ282" s="71" t="str">
        <f t="shared" ref="EZ282" si="5240">IF(BT282="","","|n"&amp;EZ$2&amp;"+"&amp;BT282&amp;EZ$1)</f>
        <v/>
      </c>
      <c r="FA282" s="71" t="str">
        <f t="shared" ref="FA282" si="5241">IF(BU282="","","|n"&amp;FA$2&amp;"+"&amp;BU282&amp;FA$1)</f>
        <v/>
      </c>
      <c r="FB282" s="71" t="str">
        <f t="shared" ref="FB282" si="5242">IF(BV282="","","|n"&amp;FB$2&amp;"+"&amp;BV282&amp;FB$1)</f>
        <v/>
      </c>
      <c r="FC282" s="71" t="str">
        <f t="shared" ref="FC282" si="5243">IF(BW282="","","|n"&amp;FC$2&amp;"+"&amp;BW282&amp;FC$1)</f>
        <v/>
      </c>
      <c r="FD282" s="71" t="str">
        <f t="shared" ref="FD282" si="5244">IF(BX282="","","|n"&amp;FD$2&amp;"+"&amp;BX282&amp;FD$1)</f>
        <v/>
      </c>
      <c r="FE282" s="71" t="str">
        <f t="shared" ref="FE282" si="5245">IF(BY282="","","|n"&amp;FE$2&amp;"+"&amp;BY282&amp;FE$1)</f>
        <v/>
      </c>
      <c r="FF282" s="71" t="str">
        <f t="shared" ref="FF282" si="5246">IF(BZ282="","","|n"&amp;FF$2&amp;"+"&amp;BZ282&amp;FF$1)</f>
        <v/>
      </c>
      <c r="FG282" s="71" t="str">
        <f t="shared" ref="FG282" si="5247">IF(CA282="","","|n"&amp;FG$2&amp;"+"&amp;CA282&amp;FG$1)</f>
        <v/>
      </c>
      <c r="FH282" s="71" t="str">
        <f t="shared" ref="FH282" si="5248">IF(CB282="","","|n"&amp;FH$2&amp;"+"&amp;CB282&amp;FH$1)</f>
        <v/>
      </c>
      <c r="FI282" s="71" t="str">
        <f t="shared" ref="FI282" si="5249">IF(CC282="","","|n"&amp;FI$2&amp;"+"&amp;CC282&amp;FI$1)</f>
        <v/>
      </c>
      <c r="FJ282" s="71" t="str">
        <f t="shared" ref="FJ282" si="5250">IF(CD282="","","|n"&amp;FJ$2&amp;"+"&amp;CD282&amp;FJ$1)</f>
        <v/>
      </c>
      <c r="FK282" s="71" t="str">
        <f t="shared" ref="FK282" si="5251">IF(CE282="","","|n"&amp;FK$2&amp;"+"&amp;CE282&amp;FK$1)</f>
        <v/>
      </c>
      <c r="FL282" s="71" t="str">
        <f t="shared" ref="FL282" si="5252">IF(CF282="","","|n"&amp;FL$2&amp;"+"&amp;CF282&amp;FL$1)</f>
        <v/>
      </c>
      <c r="FM282" s="71" t="str">
        <f t="shared" ref="FM282" si="5253">IF(CG282="","","|n"&amp;FM$2&amp;"+"&amp;CG282&amp;FM$1)</f>
        <v/>
      </c>
      <c r="FN282" s="71" t="str">
        <f t="shared" ref="FN282" si="5254">IF(CH282="","","|n"&amp;FN$2&amp;"+"&amp;CH282&amp;FN$1)</f>
        <v/>
      </c>
      <c r="FO282" s="71" t="str">
        <f t="shared" ref="FO282" si="5255">IF(CI282="","","|n"&amp;FO$2&amp;"+"&amp;CI282&amp;FO$1)</f>
        <v/>
      </c>
      <c r="FP282" s="71" t="str">
        <f t="shared" ref="FP282" si="5256">IF(CJ282="","","|n"&amp;FP$2&amp;"+"&amp;CJ282&amp;FP$1)</f>
        <v/>
      </c>
      <c r="FQ282" s="71" t="str">
        <f t="shared" ref="FQ282" si="5257">IF(CK282="","","|n"&amp;FQ$2&amp;"+"&amp;CK282&amp;FQ$1)</f>
        <v/>
      </c>
      <c r="FR282" s="71" t="str">
        <f t="shared" ref="FR282" si="5258">IF(CL282="","","|n"&amp;FR$2&amp;"+"&amp;CL282&amp;FR$1)</f>
        <v/>
      </c>
      <c r="FS282" s="71" t="str">
        <f t="shared" ref="FS282" si="5259">IF(CM282="","","|n"&amp;FS$2&amp;"+"&amp;CM282&amp;FS$1)</f>
        <v/>
      </c>
    </row>
    <row r="283" spans="1:175" ht="16.5">
      <c r="A283" s="79"/>
      <c r="B283" s="101" t="s">
        <v>819</v>
      </c>
      <c r="C283" s="79" t="s">
        <v>820</v>
      </c>
      <c r="T283" s="120" t="str">
        <f t="shared" si="5186"/>
        <v>|CffFFD24D兽魂抽奖|r</v>
      </c>
      <c r="U283" s="85" t="s">
        <v>821</v>
      </c>
      <c r="CN283" s="70" t="str">
        <f t="shared" si="5012"/>
        <v>InitUnitState('IS12',,,,,,,,,,)</v>
      </c>
      <c r="CO283" s="70" t="str">
        <f t="shared" si="5013"/>
        <v>InitUnitNormal('IS12',,,,,,,,,,)</v>
      </c>
      <c r="CP283" s="70" t="str">
        <f t="shared" si="5014"/>
        <v>InitUnitMagic('IS12',,,,,,,,,,)</v>
      </c>
      <c r="CQ283" s="70" t="str">
        <f t="shared" si="5015"/>
        <v>InitUnitAdd('IS12',,,,,,,,,,)</v>
      </c>
      <c r="CR283" s="70" t="e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#REF!&amp;CR$1&amp;")"</f>
        <v>#REF!</v>
      </c>
      <c r="CU283" s="95" t="str">
        <f t="shared" si="5188"/>
        <v>|n</v>
      </c>
      <c r="CV283" s="61" t="str">
        <f t="shared" si="5189"/>
        <v>|CffFFD24D兽魂抽奖|r</v>
      </c>
      <c r="CW283" s="60"/>
      <c r="CX283" s="60"/>
      <c r="CY283" s="60"/>
      <c r="CZ283" s="60"/>
      <c r="DA283" s="60"/>
      <c r="DB283" s="71" t="str">
        <f t="shared" ref="DB283:EG283" si="5260">IF(V283="","","|n"&amp;DB$2&amp;"+"&amp;V283&amp;DB$1)</f>
        <v/>
      </c>
      <c r="DC283" s="71" t="str">
        <f t="shared" si="5260"/>
        <v/>
      </c>
      <c r="DD283" s="71" t="str">
        <f t="shared" si="5260"/>
        <v/>
      </c>
      <c r="DE283" s="71" t="str">
        <f t="shared" si="5260"/>
        <v/>
      </c>
      <c r="DF283" s="71" t="str">
        <f t="shared" si="5260"/>
        <v/>
      </c>
      <c r="DG283" s="71" t="str">
        <f t="shared" si="5260"/>
        <v/>
      </c>
      <c r="DH283" s="71" t="str">
        <f t="shared" si="5260"/>
        <v/>
      </c>
      <c r="DI283" s="71" t="str">
        <f t="shared" si="5260"/>
        <v/>
      </c>
      <c r="DJ283" s="71" t="str">
        <f t="shared" si="5260"/>
        <v/>
      </c>
      <c r="DK283" s="71" t="str">
        <f t="shared" si="5260"/>
        <v/>
      </c>
      <c r="DL283" s="71" t="str">
        <f t="shared" si="5260"/>
        <v/>
      </c>
      <c r="DM283" s="71" t="str">
        <f t="shared" si="5260"/>
        <v/>
      </c>
      <c r="DN283" s="71" t="str">
        <f t="shared" si="5260"/>
        <v/>
      </c>
      <c r="DO283" s="71" t="str">
        <f t="shared" si="5260"/>
        <v/>
      </c>
      <c r="DP283" s="71" t="str">
        <f t="shared" si="5260"/>
        <v/>
      </c>
      <c r="DQ283" s="71" t="str">
        <f t="shared" si="5260"/>
        <v/>
      </c>
      <c r="DR283" s="71" t="str">
        <f t="shared" si="5260"/>
        <v/>
      </c>
      <c r="DS283" s="71" t="str">
        <f t="shared" si="5260"/>
        <v/>
      </c>
      <c r="DT283" s="71" t="str">
        <f t="shared" si="5260"/>
        <v/>
      </c>
      <c r="DU283" s="71" t="str">
        <f t="shared" si="5260"/>
        <v/>
      </c>
      <c r="DV283" s="71" t="str">
        <f t="shared" si="5260"/>
        <v/>
      </c>
      <c r="DW283" s="71" t="str">
        <f t="shared" si="5260"/>
        <v/>
      </c>
      <c r="DX283" s="71" t="str">
        <f t="shared" si="5260"/>
        <v/>
      </c>
      <c r="DY283" s="71" t="str">
        <f t="shared" si="5260"/>
        <v/>
      </c>
      <c r="DZ283" s="71" t="str">
        <f t="shared" si="5260"/>
        <v/>
      </c>
      <c r="EA283" s="71" t="str">
        <f t="shared" si="5260"/>
        <v/>
      </c>
      <c r="EB283" s="71" t="str">
        <f t="shared" si="5260"/>
        <v/>
      </c>
      <c r="EC283" s="71" t="str">
        <f t="shared" si="5260"/>
        <v/>
      </c>
      <c r="ED283" s="71" t="str">
        <f t="shared" si="5260"/>
        <v/>
      </c>
      <c r="EE283" s="71" t="str">
        <f t="shared" si="5260"/>
        <v/>
      </c>
      <c r="EF283" s="71" t="str">
        <f t="shared" si="5260"/>
        <v/>
      </c>
      <c r="EG283" s="71" t="str">
        <f t="shared" si="5260"/>
        <v/>
      </c>
      <c r="EH283" s="71" t="str">
        <f t="shared" ref="EH283:FM283" si="5261">IF(BB283="","","|n"&amp;EH$2&amp;"+"&amp;BB283&amp;EH$1)</f>
        <v/>
      </c>
      <c r="EI283" s="71" t="str">
        <f t="shared" si="5261"/>
        <v/>
      </c>
      <c r="EJ283" s="71" t="str">
        <f t="shared" si="5261"/>
        <v/>
      </c>
      <c r="EK283" s="71" t="str">
        <f t="shared" si="5261"/>
        <v/>
      </c>
      <c r="EL283" s="71" t="str">
        <f t="shared" si="5261"/>
        <v/>
      </c>
      <c r="EM283" s="71" t="str">
        <f t="shared" si="5261"/>
        <v/>
      </c>
      <c r="EN283" s="71" t="str">
        <f t="shared" si="5261"/>
        <v/>
      </c>
      <c r="EO283" s="71" t="str">
        <f t="shared" si="5261"/>
        <v/>
      </c>
      <c r="EP283" s="71" t="str">
        <f t="shared" si="5261"/>
        <v/>
      </c>
      <c r="EQ283" s="71" t="str">
        <f t="shared" si="5261"/>
        <v/>
      </c>
      <c r="ER283" s="71" t="str">
        <f t="shared" si="5261"/>
        <v/>
      </c>
      <c r="ES283" s="71" t="str">
        <f t="shared" si="5261"/>
        <v/>
      </c>
      <c r="ET283" s="71" t="str">
        <f t="shared" si="5261"/>
        <v/>
      </c>
      <c r="EU283" s="71" t="str">
        <f t="shared" si="5261"/>
        <v/>
      </c>
      <c r="EV283" s="71" t="str">
        <f t="shared" si="5261"/>
        <v/>
      </c>
      <c r="EW283" s="71" t="str">
        <f t="shared" si="5261"/>
        <v/>
      </c>
      <c r="EX283" s="71" t="str">
        <f t="shared" si="5261"/>
        <v/>
      </c>
      <c r="EY283" s="71" t="str">
        <f t="shared" si="5261"/>
        <v/>
      </c>
      <c r="EZ283" s="71" t="str">
        <f t="shared" si="5261"/>
        <v/>
      </c>
      <c r="FA283" s="71" t="str">
        <f t="shared" si="5261"/>
        <v/>
      </c>
      <c r="FB283" s="71" t="str">
        <f t="shared" si="5261"/>
        <v/>
      </c>
      <c r="FC283" s="71" t="str">
        <f t="shared" si="5261"/>
        <v/>
      </c>
      <c r="FD283" s="71" t="str">
        <f t="shared" si="5261"/>
        <v/>
      </c>
      <c r="FE283" s="71" t="str">
        <f t="shared" si="5261"/>
        <v/>
      </c>
      <c r="FF283" s="71" t="str">
        <f t="shared" si="5261"/>
        <v/>
      </c>
      <c r="FG283" s="71" t="str">
        <f t="shared" si="5261"/>
        <v/>
      </c>
      <c r="FH283" s="71" t="str">
        <f t="shared" si="5261"/>
        <v/>
      </c>
      <c r="FI283" s="71" t="str">
        <f t="shared" si="5261"/>
        <v/>
      </c>
      <c r="FJ283" s="71" t="str">
        <f t="shared" si="5261"/>
        <v/>
      </c>
      <c r="FK283" s="71" t="str">
        <f t="shared" si="5261"/>
        <v/>
      </c>
      <c r="FL283" s="71" t="str">
        <f t="shared" si="5261"/>
        <v/>
      </c>
      <c r="FM283" s="71" t="str">
        <f t="shared" si="5261"/>
        <v/>
      </c>
      <c r="FN283" s="71" t="str">
        <f t="shared" ref="FN283:FS283" si="5262">IF(CH283="","","|n"&amp;FN$2&amp;"+"&amp;CH283&amp;FN$1)</f>
        <v/>
      </c>
      <c r="FO283" s="71" t="str">
        <f t="shared" si="5262"/>
        <v/>
      </c>
      <c r="FP283" s="71" t="str">
        <f t="shared" si="5262"/>
        <v/>
      </c>
      <c r="FQ283" s="71" t="str">
        <f t="shared" si="5262"/>
        <v/>
      </c>
      <c r="FR283" s="71" t="str">
        <f t="shared" si="5262"/>
        <v/>
      </c>
      <c r="FS283" s="71" t="str">
        <f t="shared" si="5262"/>
        <v/>
      </c>
    </row>
    <row r="284" spans="1:175" ht="16.5">
      <c r="A284" s="79"/>
      <c r="B284" s="101" t="s">
        <v>822</v>
      </c>
      <c r="C284" s="79" t="s">
        <v>820</v>
      </c>
      <c r="T284" s="120" t="str">
        <f t="shared" si="5186"/>
        <v>|CffFFD24D兽魂抽奖|r</v>
      </c>
      <c r="U284" s="85" t="s">
        <v>821</v>
      </c>
      <c r="CN284" s="70" t="str">
        <f t="shared" si="5012"/>
        <v>InitUnitState('IZ0C',,,,,,,,,,)</v>
      </c>
      <c r="CO284" s="70" t="str">
        <f t="shared" si="5013"/>
        <v>InitUnitNormal('IZ0C',,,,,,,,,,)</v>
      </c>
      <c r="CP284" s="70" t="str">
        <f t="shared" si="5014"/>
        <v>InitUnitMagic('IZ0C',,,,,,,,,,)</v>
      </c>
      <c r="CQ284" s="70" t="str">
        <f t="shared" si="5015"/>
        <v>InitUnitAdd('IZ0C',,,,,,,,,,)</v>
      </c>
      <c r="CR284" s="70" t="e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#REF!&amp;CR$1&amp;")"</f>
        <v>#REF!</v>
      </c>
      <c r="CU284" s="95" t="str">
        <f t="shared" si="5188"/>
        <v>|n</v>
      </c>
      <c r="CV284" s="61" t="str">
        <f t="shared" si="5189"/>
        <v>|CffFFD24D兽魂抽奖|r</v>
      </c>
      <c r="CW284" s="60"/>
      <c r="CX284" s="60"/>
      <c r="CY284" s="60"/>
      <c r="CZ284" s="60"/>
      <c r="DA284" s="60"/>
      <c r="DB284" s="71" t="str">
        <f t="shared" ref="DB284:FM284" si="5263">IF(V284="","","|n"&amp;DB$2&amp;"+"&amp;V284&amp;DB$1)</f>
        <v/>
      </c>
      <c r="DC284" s="71" t="str">
        <f t="shared" si="5263"/>
        <v/>
      </c>
      <c r="DD284" s="71" t="str">
        <f t="shared" si="5263"/>
        <v/>
      </c>
      <c r="DE284" s="71" t="str">
        <f t="shared" si="5263"/>
        <v/>
      </c>
      <c r="DF284" s="71" t="str">
        <f t="shared" si="5263"/>
        <v/>
      </c>
      <c r="DG284" s="71" t="str">
        <f t="shared" si="5263"/>
        <v/>
      </c>
      <c r="DH284" s="71" t="str">
        <f t="shared" si="5263"/>
        <v/>
      </c>
      <c r="DI284" s="71" t="str">
        <f t="shared" si="5263"/>
        <v/>
      </c>
      <c r="DJ284" s="71" t="str">
        <f t="shared" si="5263"/>
        <v/>
      </c>
      <c r="DK284" s="71" t="str">
        <f t="shared" si="5263"/>
        <v/>
      </c>
      <c r="DL284" s="71" t="str">
        <f t="shared" si="5263"/>
        <v/>
      </c>
      <c r="DM284" s="71" t="str">
        <f t="shared" si="5263"/>
        <v/>
      </c>
      <c r="DN284" s="71" t="str">
        <f t="shared" si="5263"/>
        <v/>
      </c>
      <c r="DO284" s="71" t="str">
        <f t="shared" si="5263"/>
        <v/>
      </c>
      <c r="DP284" s="71" t="str">
        <f t="shared" si="5263"/>
        <v/>
      </c>
      <c r="DQ284" s="71" t="str">
        <f t="shared" si="5263"/>
        <v/>
      </c>
      <c r="DR284" s="71" t="str">
        <f t="shared" si="5263"/>
        <v/>
      </c>
      <c r="DS284" s="71" t="str">
        <f t="shared" si="5263"/>
        <v/>
      </c>
      <c r="DT284" s="71" t="str">
        <f t="shared" si="5263"/>
        <v/>
      </c>
      <c r="DU284" s="71" t="str">
        <f t="shared" si="5263"/>
        <v/>
      </c>
      <c r="DV284" s="71" t="str">
        <f t="shared" si="5263"/>
        <v/>
      </c>
      <c r="DW284" s="71" t="str">
        <f t="shared" si="5263"/>
        <v/>
      </c>
      <c r="DX284" s="71" t="str">
        <f t="shared" si="5263"/>
        <v/>
      </c>
      <c r="DY284" s="71" t="str">
        <f t="shared" si="5263"/>
        <v/>
      </c>
      <c r="DZ284" s="71" t="str">
        <f t="shared" si="5263"/>
        <v/>
      </c>
      <c r="EA284" s="71" t="str">
        <f t="shared" si="5263"/>
        <v/>
      </c>
      <c r="EB284" s="71" t="str">
        <f t="shared" si="5263"/>
        <v/>
      </c>
      <c r="EC284" s="71" t="str">
        <f t="shared" si="5263"/>
        <v/>
      </c>
      <c r="ED284" s="71" t="str">
        <f t="shared" si="5263"/>
        <v/>
      </c>
      <c r="EE284" s="71" t="str">
        <f t="shared" si="5263"/>
        <v/>
      </c>
      <c r="EF284" s="71" t="str">
        <f t="shared" si="5263"/>
        <v/>
      </c>
      <c r="EG284" s="71" t="str">
        <f t="shared" si="5263"/>
        <v/>
      </c>
      <c r="EH284" s="71" t="str">
        <f t="shared" si="5263"/>
        <v/>
      </c>
      <c r="EI284" s="71" t="str">
        <f t="shared" si="5263"/>
        <v/>
      </c>
      <c r="EJ284" s="71" t="str">
        <f t="shared" si="5263"/>
        <v/>
      </c>
      <c r="EK284" s="71" t="str">
        <f t="shared" si="5263"/>
        <v/>
      </c>
      <c r="EL284" s="71" t="str">
        <f t="shared" si="5263"/>
        <v/>
      </c>
      <c r="EM284" s="71" t="str">
        <f t="shared" si="5263"/>
        <v/>
      </c>
      <c r="EN284" s="71" t="str">
        <f t="shared" si="5263"/>
        <v/>
      </c>
      <c r="EO284" s="71" t="str">
        <f t="shared" si="5263"/>
        <v/>
      </c>
      <c r="EP284" s="71" t="str">
        <f t="shared" si="5263"/>
        <v/>
      </c>
      <c r="EQ284" s="71" t="str">
        <f t="shared" si="5263"/>
        <v/>
      </c>
      <c r="ER284" s="71" t="str">
        <f t="shared" si="5263"/>
        <v/>
      </c>
      <c r="ES284" s="71" t="str">
        <f t="shared" si="5263"/>
        <v/>
      </c>
      <c r="ET284" s="71" t="str">
        <f t="shared" si="5263"/>
        <v/>
      </c>
      <c r="EU284" s="71" t="str">
        <f t="shared" si="5263"/>
        <v/>
      </c>
      <c r="EV284" s="71" t="str">
        <f t="shared" si="5263"/>
        <v/>
      </c>
      <c r="EW284" s="71" t="str">
        <f t="shared" si="5263"/>
        <v/>
      </c>
      <c r="EX284" s="71" t="str">
        <f t="shared" si="5263"/>
        <v/>
      </c>
      <c r="EY284" s="71" t="str">
        <f t="shared" si="5263"/>
        <v/>
      </c>
      <c r="EZ284" s="71" t="str">
        <f t="shared" si="5263"/>
        <v/>
      </c>
      <c r="FA284" s="71" t="str">
        <f t="shared" si="5263"/>
        <v/>
      </c>
      <c r="FB284" s="71" t="str">
        <f t="shared" si="5263"/>
        <v/>
      </c>
      <c r="FC284" s="71" t="str">
        <f t="shared" si="5263"/>
        <v/>
      </c>
      <c r="FD284" s="71" t="str">
        <f t="shared" si="5263"/>
        <v/>
      </c>
      <c r="FE284" s="71" t="str">
        <f t="shared" si="5263"/>
        <v/>
      </c>
      <c r="FF284" s="71" t="str">
        <f t="shared" si="5263"/>
        <v/>
      </c>
      <c r="FG284" s="71" t="str">
        <f t="shared" si="5263"/>
        <v/>
      </c>
      <c r="FH284" s="71" t="str">
        <f t="shared" si="5263"/>
        <v/>
      </c>
      <c r="FI284" s="71" t="str">
        <f t="shared" si="5263"/>
        <v/>
      </c>
      <c r="FJ284" s="71" t="str">
        <f t="shared" si="5263"/>
        <v/>
      </c>
      <c r="FK284" s="71" t="str">
        <f t="shared" si="5263"/>
        <v/>
      </c>
      <c r="FL284" s="71" t="str">
        <f t="shared" si="5263"/>
        <v/>
      </c>
      <c r="FM284" s="71" t="str">
        <f t="shared" si="5263"/>
        <v/>
      </c>
      <c r="FN284" s="71" t="str">
        <f t="shared" ref="FN284:FS284" si="5264">IF(CH284="","","|n"&amp;FN$2&amp;"+"&amp;CH284&amp;FN$1)</f>
        <v/>
      </c>
      <c r="FO284" s="71" t="str">
        <f t="shared" si="5264"/>
        <v/>
      </c>
      <c r="FP284" s="71" t="str">
        <f t="shared" si="5264"/>
        <v/>
      </c>
      <c r="FQ284" s="71" t="str">
        <f t="shared" si="5264"/>
        <v/>
      </c>
      <c r="FR284" s="71" t="str">
        <f t="shared" si="5264"/>
        <v/>
      </c>
      <c r="FS284" s="71" t="str">
        <f t="shared" si="5264"/>
        <v/>
      </c>
    </row>
    <row r="285" spans="1:175" ht="16.5">
      <c r="A285" s="79"/>
      <c r="B285" s="101" t="s">
        <v>823</v>
      </c>
      <c r="C285" s="79" t="s">
        <v>824</v>
      </c>
      <c r="T285" s="120" t="s">
        <v>825</v>
      </c>
      <c r="U285" s="85" t="s">
        <v>821</v>
      </c>
      <c r="CN285" s="70" t="str">
        <f t="shared" si="5012"/>
        <v>InitUnitState('IZ10',,,,,,,,,,)</v>
      </c>
      <c r="CO285" s="70" t="str">
        <f t="shared" si="5013"/>
        <v>InitUnitNormal('IZ10',,,,,,,,,,)</v>
      </c>
      <c r="CP285" s="70" t="str">
        <f t="shared" si="5014"/>
        <v>InitUnitMagic('IZ10',,,,,,,,,,)</v>
      </c>
      <c r="CQ285" s="70" t="str">
        <f t="shared" si="5015"/>
        <v>InitUnitAdd('IZ10',,,,,,,,,,)</v>
      </c>
      <c r="CR285" s="70" t="e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#REF!&amp;CR$1&amp;")"</f>
        <v>#REF!</v>
      </c>
      <c r="CU285" s="95" t="str">
        <f t="shared" si="5188"/>
        <v>|n</v>
      </c>
      <c r="CV285" s="61" t="str">
        <f t="shared" si="5189"/>
        <v>|CffF0F0F0有几率获得|r|Cffffd24d好东西|r|Cfff0f0f0，也有可能|r|Cffcccccc打水漂|r|Cfff0f0f0。|n|n|r|Cff00ff7f观今夜星象，抽就完事了...|r</v>
      </c>
      <c r="CW285" s="60"/>
      <c r="CX285" s="60"/>
      <c r="CY285" s="60"/>
      <c r="CZ285" s="60"/>
      <c r="DA285" s="60"/>
      <c r="DB285" s="71" t="str">
        <f t="shared" ref="DB285:FM285" si="5265">IF(V285="","","|n"&amp;DB$2&amp;"+"&amp;V285&amp;DB$1)</f>
        <v/>
      </c>
      <c r="DC285" s="71" t="str">
        <f t="shared" si="5265"/>
        <v/>
      </c>
      <c r="DD285" s="71" t="str">
        <f t="shared" si="5265"/>
        <v/>
      </c>
      <c r="DE285" s="71" t="str">
        <f t="shared" si="5265"/>
        <v/>
      </c>
      <c r="DF285" s="71" t="str">
        <f t="shared" si="5265"/>
        <v/>
      </c>
      <c r="DG285" s="71" t="str">
        <f t="shared" si="5265"/>
        <v/>
      </c>
      <c r="DH285" s="71" t="str">
        <f t="shared" si="5265"/>
        <v/>
      </c>
      <c r="DI285" s="71" t="str">
        <f t="shared" si="5265"/>
        <v/>
      </c>
      <c r="DJ285" s="71" t="str">
        <f t="shared" si="5265"/>
        <v/>
      </c>
      <c r="DK285" s="71" t="str">
        <f t="shared" si="5265"/>
        <v/>
      </c>
      <c r="DL285" s="71" t="str">
        <f t="shared" si="5265"/>
        <v/>
      </c>
      <c r="DM285" s="71" t="str">
        <f t="shared" si="5265"/>
        <v/>
      </c>
      <c r="DN285" s="71" t="str">
        <f t="shared" si="5265"/>
        <v/>
      </c>
      <c r="DO285" s="71" t="str">
        <f t="shared" si="5265"/>
        <v/>
      </c>
      <c r="DP285" s="71" t="str">
        <f t="shared" si="5265"/>
        <v/>
      </c>
      <c r="DQ285" s="71" t="str">
        <f t="shared" si="5265"/>
        <v/>
      </c>
      <c r="DR285" s="71" t="str">
        <f t="shared" si="5265"/>
        <v/>
      </c>
      <c r="DS285" s="71" t="str">
        <f t="shared" si="5265"/>
        <v/>
      </c>
      <c r="DT285" s="71" t="str">
        <f t="shared" si="5265"/>
        <v/>
      </c>
      <c r="DU285" s="71" t="str">
        <f t="shared" si="5265"/>
        <v/>
      </c>
      <c r="DV285" s="71" t="str">
        <f t="shared" si="5265"/>
        <v/>
      </c>
      <c r="DW285" s="71" t="str">
        <f t="shared" si="5265"/>
        <v/>
      </c>
      <c r="DX285" s="71" t="str">
        <f t="shared" si="5265"/>
        <v/>
      </c>
      <c r="DY285" s="71" t="str">
        <f t="shared" si="5265"/>
        <v/>
      </c>
      <c r="DZ285" s="71" t="str">
        <f t="shared" si="5265"/>
        <v/>
      </c>
      <c r="EA285" s="71" t="str">
        <f t="shared" si="5265"/>
        <v/>
      </c>
      <c r="EB285" s="71" t="str">
        <f t="shared" si="5265"/>
        <v/>
      </c>
      <c r="EC285" s="71" t="str">
        <f t="shared" si="5265"/>
        <v/>
      </c>
      <c r="ED285" s="71" t="str">
        <f t="shared" si="5265"/>
        <v/>
      </c>
      <c r="EE285" s="71" t="str">
        <f t="shared" si="5265"/>
        <v/>
      </c>
      <c r="EF285" s="71" t="str">
        <f t="shared" si="5265"/>
        <v/>
      </c>
      <c r="EG285" s="71" t="str">
        <f t="shared" si="5265"/>
        <v/>
      </c>
      <c r="EH285" s="71" t="str">
        <f t="shared" si="5265"/>
        <v/>
      </c>
      <c r="EI285" s="71" t="str">
        <f t="shared" si="5265"/>
        <v/>
      </c>
      <c r="EJ285" s="71" t="str">
        <f t="shared" si="5265"/>
        <v/>
      </c>
      <c r="EK285" s="71" t="str">
        <f t="shared" si="5265"/>
        <v/>
      </c>
      <c r="EL285" s="71" t="str">
        <f t="shared" si="5265"/>
        <v/>
      </c>
      <c r="EM285" s="71" t="str">
        <f t="shared" si="5265"/>
        <v/>
      </c>
      <c r="EN285" s="71" t="str">
        <f t="shared" si="5265"/>
        <v/>
      </c>
      <c r="EO285" s="71" t="str">
        <f t="shared" si="5265"/>
        <v/>
      </c>
      <c r="EP285" s="71" t="str">
        <f t="shared" si="5265"/>
        <v/>
      </c>
      <c r="EQ285" s="71" t="str">
        <f t="shared" si="5265"/>
        <v/>
      </c>
      <c r="ER285" s="71" t="str">
        <f t="shared" si="5265"/>
        <v/>
      </c>
      <c r="ES285" s="71" t="str">
        <f t="shared" si="5265"/>
        <v/>
      </c>
      <c r="ET285" s="71" t="str">
        <f t="shared" si="5265"/>
        <v/>
      </c>
      <c r="EU285" s="71" t="str">
        <f t="shared" si="5265"/>
        <v/>
      </c>
      <c r="EV285" s="71" t="str">
        <f t="shared" si="5265"/>
        <v/>
      </c>
      <c r="EW285" s="71" t="str">
        <f t="shared" si="5265"/>
        <v/>
      </c>
      <c r="EX285" s="71" t="str">
        <f t="shared" si="5265"/>
        <v/>
      </c>
      <c r="EY285" s="71" t="str">
        <f t="shared" si="5265"/>
        <v/>
      </c>
      <c r="EZ285" s="71" t="str">
        <f t="shared" si="5265"/>
        <v/>
      </c>
      <c r="FA285" s="71" t="str">
        <f t="shared" si="5265"/>
        <v/>
      </c>
      <c r="FB285" s="71" t="str">
        <f t="shared" si="5265"/>
        <v/>
      </c>
      <c r="FC285" s="71" t="str">
        <f t="shared" si="5265"/>
        <v/>
      </c>
      <c r="FD285" s="71" t="str">
        <f t="shared" si="5265"/>
        <v/>
      </c>
      <c r="FE285" s="71" t="str">
        <f t="shared" si="5265"/>
        <v/>
      </c>
      <c r="FF285" s="71" t="str">
        <f t="shared" si="5265"/>
        <v/>
      </c>
      <c r="FG285" s="71" t="str">
        <f t="shared" si="5265"/>
        <v/>
      </c>
      <c r="FH285" s="71" t="str">
        <f t="shared" si="5265"/>
        <v/>
      </c>
      <c r="FI285" s="71" t="str">
        <f t="shared" si="5265"/>
        <v/>
      </c>
      <c r="FJ285" s="71" t="str">
        <f t="shared" si="5265"/>
        <v/>
      </c>
      <c r="FK285" s="71" t="str">
        <f t="shared" si="5265"/>
        <v/>
      </c>
      <c r="FL285" s="71" t="str">
        <f t="shared" si="5265"/>
        <v/>
      </c>
      <c r="FM285" s="71" t="str">
        <f t="shared" si="5265"/>
        <v/>
      </c>
      <c r="FN285" s="71" t="str">
        <f t="shared" ref="FN285:FS285" si="5266">IF(CH285="","","|n"&amp;FN$2&amp;"+"&amp;CH285&amp;FN$1)</f>
        <v/>
      </c>
      <c r="FO285" s="71" t="str">
        <f t="shared" si="5266"/>
        <v/>
      </c>
      <c r="FP285" s="71" t="str">
        <f t="shared" si="5266"/>
        <v/>
      </c>
      <c r="FQ285" s="71" t="str">
        <f t="shared" si="5266"/>
        <v/>
      </c>
      <c r="FR285" s="71" t="str">
        <f t="shared" si="5266"/>
        <v/>
      </c>
      <c r="FS285" s="71" t="str">
        <f t="shared" si="5266"/>
        <v/>
      </c>
    </row>
    <row r="286" spans="1:175" ht="16.5">
      <c r="A286" s="79"/>
      <c r="B286" s="101" t="s">
        <v>826</v>
      </c>
      <c r="C286" s="79" t="s">
        <v>827</v>
      </c>
      <c r="T286" s="120" t="s">
        <v>828</v>
      </c>
      <c r="U286" s="85" t="s">
        <v>821</v>
      </c>
      <c r="CN286" s="70" t="str">
        <f t="shared" si="5012"/>
        <v>InitUnitState('IZ11',,,,,,,,,,)</v>
      </c>
      <c r="CO286" s="70" t="str">
        <f t="shared" si="5013"/>
        <v>InitUnitNormal('IZ11',,,,,,,,,,)</v>
      </c>
      <c r="CP286" s="70" t="str">
        <f t="shared" si="5014"/>
        <v>InitUnitMagic('IZ11',,,,,,,,,,)</v>
      </c>
      <c r="CQ286" s="70" t="str">
        <f t="shared" si="5015"/>
        <v>InitUnitAdd('IZ11',,,,,,,,,,)</v>
      </c>
      <c r="CR286" s="70" t="e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#REF!&amp;CR$1&amp;")"</f>
        <v>#REF!</v>
      </c>
      <c r="CU286" s="95" t="str">
        <f t="shared" si="5188"/>
        <v>|n</v>
      </c>
      <c r="CV286" s="61" t="str">
        <f t="shared" si="5189"/>
        <v>|CffF0F0F0有几率获得|r|Cffffd24d很多好东西|r|Cfff0f0f0，也有可能|r|Cffcccccc打很多水漂|r|Cfff0f0f0。|n|n|r|Cff00ff7f观今夜星象，使劲抽就完事了...|r</v>
      </c>
      <c r="CW286" s="60"/>
      <c r="CX286" s="60"/>
      <c r="CY286" s="60"/>
      <c r="CZ286" s="60"/>
      <c r="DA286" s="60"/>
      <c r="DB286" s="71" t="str">
        <f t="shared" ref="DB286:FM286" si="5267">IF(V286="","","|n"&amp;DB$2&amp;"+"&amp;V286&amp;DB$1)</f>
        <v/>
      </c>
      <c r="DC286" s="71" t="str">
        <f t="shared" si="5267"/>
        <v/>
      </c>
      <c r="DD286" s="71" t="str">
        <f t="shared" si="5267"/>
        <v/>
      </c>
      <c r="DE286" s="71" t="str">
        <f t="shared" si="5267"/>
        <v/>
      </c>
      <c r="DF286" s="71" t="str">
        <f t="shared" si="5267"/>
        <v/>
      </c>
      <c r="DG286" s="71" t="str">
        <f t="shared" si="5267"/>
        <v/>
      </c>
      <c r="DH286" s="71" t="str">
        <f t="shared" si="5267"/>
        <v/>
      </c>
      <c r="DI286" s="71" t="str">
        <f t="shared" si="5267"/>
        <v/>
      </c>
      <c r="DJ286" s="71" t="str">
        <f t="shared" si="5267"/>
        <v/>
      </c>
      <c r="DK286" s="71" t="str">
        <f t="shared" si="5267"/>
        <v/>
      </c>
      <c r="DL286" s="71" t="str">
        <f t="shared" si="5267"/>
        <v/>
      </c>
      <c r="DM286" s="71" t="str">
        <f t="shared" si="5267"/>
        <v/>
      </c>
      <c r="DN286" s="71" t="str">
        <f t="shared" si="5267"/>
        <v/>
      </c>
      <c r="DO286" s="71" t="str">
        <f t="shared" si="5267"/>
        <v/>
      </c>
      <c r="DP286" s="71" t="str">
        <f t="shared" si="5267"/>
        <v/>
      </c>
      <c r="DQ286" s="71" t="str">
        <f t="shared" si="5267"/>
        <v/>
      </c>
      <c r="DR286" s="71" t="str">
        <f t="shared" si="5267"/>
        <v/>
      </c>
      <c r="DS286" s="71" t="str">
        <f t="shared" si="5267"/>
        <v/>
      </c>
      <c r="DT286" s="71" t="str">
        <f t="shared" si="5267"/>
        <v/>
      </c>
      <c r="DU286" s="71" t="str">
        <f t="shared" si="5267"/>
        <v/>
      </c>
      <c r="DV286" s="71" t="str">
        <f t="shared" si="5267"/>
        <v/>
      </c>
      <c r="DW286" s="71" t="str">
        <f t="shared" si="5267"/>
        <v/>
      </c>
      <c r="DX286" s="71" t="str">
        <f t="shared" si="5267"/>
        <v/>
      </c>
      <c r="DY286" s="71" t="str">
        <f t="shared" si="5267"/>
        <v/>
      </c>
      <c r="DZ286" s="71" t="str">
        <f t="shared" si="5267"/>
        <v/>
      </c>
      <c r="EA286" s="71" t="str">
        <f t="shared" si="5267"/>
        <v/>
      </c>
      <c r="EB286" s="71" t="str">
        <f t="shared" si="5267"/>
        <v/>
      </c>
      <c r="EC286" s="71" t="str">
        <f t="shared" si="5267"/>
        <v/>
      </c>
      <c r="ED286" s="71" t="str">
        <f t="shared" si="5267"/>
        <v/>
      </c>
      <c r="EE286" s="71" t="str">
        <f t="shared" si="5267"/>
        <v/>
      </c>
      <c r="EF286" s="71" t="str">
        <f t="shared" si="5267"/>
        <v/>
      </c>
      <c r="EG286" s="71" t="str">
        <f t="shared" si="5267"/>
        <v/>
      </c>
      <c r="EH286" s="71" t="str">
        <f t="shared" si="5267"/>
        <v/>
      </c>
      <c r="EI286" s="71" t="str">
        <f t="shared" si="5267"/>
        <v/>
      </c>
      <c r="EJ286" s="71" t="str">
        <f t="shared" si="5267"/>
        <v/>
      </c>
      <c r="EK286" s="71" t="str">
        <f t="shared" si="5267"/>
        <v/>
      </c>
      <c r="EL286" s="71" t="str">
        <f t="shared" si="5267"/>
        <v/>
      </c>
      <c r="EM286" s="71" t="str">
        <f t="shared" si="5267"/>
        <v/>
      </c>
      <c r="EN286" s="71" t="str">
        <f t="shared" si="5267"/>
        <v/>
      </c>
      <c r="EO286" s="71" t="str">
        <f t="shared" si="5267"/>
        <v/>
      </c>
      <c r="EP286" s="71" t="str">
        <f t="shared" si="5267"/>
        <v/>
      </c>
      <c r="EQ286" s="71" t="str">
        <f t="shared" si="5267"/>
        <v/>
      </c>
      <c r="ER286" s="71" t="str">
        <f t="shared" si="5267"/>
        <v/>
      </c>
      <c r="ES286" s="71" t="str">
        <f t="shared" si="5267"/>
        <v/>
      </c>
      <c r="ET286" s="71" t="str">
        <f t="shared" si="5267"/>
        <v/>
      </c>
      <c r="EU286" s="71" t="str">
        <f t="shared" si="5267"/>
        <v/>
      </c>
      <c r="EV286" s="71" t="str">
        <f t="shared" si="5267"/>
        <v/>
      </c>
      <c r="EW286" s="71" t="str">
        <f t="shared" si="5267"/>
        <v/>
      </c>
      <c r="EX286" s="71" t="str">
        <f t="shared" si="5267"/>
        <v/>
      </c>
      <c r="EY286" s="71" t="str">
        <f t="shared" si="5267"/>
        <v/>
      </c>
      <c r="EZ286" s="71" t="str">
        <f t="shared" si="5267"/>
        <v/>
      </c>
      <c r="FA286" s="71" t="str">
        <f t="shared" si="5267"/>
        <v/>
      </c>
      <c r="FB286" s="71" t="str">
        <f t="shared" si="5267"/>
        <v/>
      </c>
      <c r="FC286" s="71" t="str">
        <f t="shared" si="5267"/>
        <v/>
      </c>
      <c r="FD286" s="71" t="str">
        <f t="shared" si="5267"/>
        <v/>
      </c>
      <c r="FE286" s="71" t="str">
        <f t="shared" si="5267"/>
        <v/>
      </c>
      <c r="FF286" s="71" t="str">
        <f t="shared" si="5267"/>
        <v/>
      </c>
      <c r="FG286" s="71" t="str">
        <f t="shared" si="5267"/>
        <v/>
      </c>
      <c r="FH286" s="71" t="str">
        <f t="shared" si="5267"/>
        <v/>
      </c>
      <c r="FI286" s="71" t="str">
        <f t="shared" si="5267"/>
        <v/>
      </c>
      <c r="FJ286" s="71" t="str">
        <f t="shared" si="5267"/>
        <v/>
      </c>
      <c r="FK286" s="71" t="str">
        <f t="shared" si="5267"/>
        <v/>
      </c>
      <c r="FL286" s="71" t="str">
        <f t="shared" si="5267"/>
        <v/>
      </c>
      <c r="FM286" s="71" t="str">
        <f t="shared" si="5267"/>
        <v/>
      </c>
      <c r="FN286" s="71" t="str">
        <f t="shared" ref="FN286:FS286" si="5268">IF(CH286="","","|n"&amp;FN$2&amp;"+"&amp;CH286&amp;FN$1)</f>
        <v/>
      </c>
      <c r="FO286" s="71" t="str">
        <f t="shared" si="5268"/>
        <v/>
      </c>
      <c r="FP286" s="71" t="str">
        <f t="shared" si="5268"/>
        <v/>
      </c>
      <c r="FQ286" s="71" t="str">
        <f t="shared" si="5268"/>
        <v/>
      </c>
      <c r="FR286" s="71" t="str">
        <f t="shared" si="5268"/>
        <v/>
      </c>
      <c r="FS286" s="71" t="str">
        <f t="shared" si="5268"/>
        <v/>
      </c>
    </row>
    <row r="287" spans="1:175" ht="16.5">
      <c r="A287" s="79"/>
      <c r="B287" s="101" t="s">
        <v>829</v>
      </c>
      <c r="C287" s="79" t="s">
        <v>830</v>
      </c>
      <c r="T287" s="126" t="s">
        <v>831</v>
      </c>
      <c r="U287" s="85" t="s">
        <v>320</v>
      </c>
      <c r="CN287" s="70" t="str">
        <f t="shared" ref="CN287" si="5269">"InitUnitState('"&amp;B287&amp;"',"&amp;V287&amp;","&amp;W287&amp;","&amp;X287&amp;","&amp;Y287&amp;","&amp;Z287&amp;","&amp;AA287&amp;","&amp;AB287&amp;","&amp;AC287&amp;","&amp;AD287&amp;","&amp;AE287&amp;")"</f>
        <v>InitUnitState('IS13',,,,,,,,,,)</v>
      </c>
      <c r="CO287" s="70" t="str">
        <f t="shared" ref="CO287" si="5270">"InitUnitNormal('"&amp;B287&amp;"',"&amp;AF287&amp;","&amp;AG287&amp;","&amp;AH287&amp;","&amp;AI287&amp;","&amp;AJ287&amp;","&amp;AK287&amp;","&amp;AL287&amp;","&amp;AM287&amp;","&amp;AN287&amp;","&amp;AO287&amp;")"</f>
        <v>InitUnitNormal('IS13',,,,,,,,,,)</v>
      </c>
      <c r="CP287" s="70" t="str">
        <f t="shared" ref="CP287" si="5271">"InitUnitMagic('"&amp;B287&amp;"',"&amp;AP287&amp;","&amp;AQ287&amp;","&amp;AR287&amp;","&amp;AS287&amp;","&amp;AT287&amp;","&amp;AU287&amp;","&amp;AV287&amp;","&amp;AW287&amp;","&amp;BI287&amp;","&amp;BJ287&amp;")"</f>
        <v>InitUnitMagic('IS13',,,,,,,,,,)</v>
      </c>
      <c r="CQ287" s="70" t="str">
        <f t="shared" ref="CQ287" si="5272">"InitUnitAdd('"&amp;B287&amp;"',"&amp;BK287&amp;","&amp;BL287&amp;","&amp;BM287&amp;","&amp;BN287&amp;","&amp;BO287&amp;","&amp;BP287&amp;","&amp;BQ287&amp;","&amp;BR287&amp;","&amp;BS287&amp;","&amp;BT287&amp;")"</f>
        <v>InitUnitAdd('IS13',,,,,,,,,,)</v>
      </c>
      <c r="CR287" s="70" t="e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#REF!&amp;CR$1&amp;")"</f>
        <v>#REF!</v>
      </c>
      <c r="CU287" s="95" t="str">
        <f t="shared" ref="CU287:CU289" si="5273">CONCATENATE(DB287,DC287,DD287,DE287,DF287,DG287,DH287,DI287,DJ287,DK287,DL287,DM287,DN287,DO287,DP287,DQ287,DR287,DS287,DT287,DU287,DV287,DW287,DX287,DY287,DZ287,EA287,EB287,EC287,ED287,EE287,EF287,EG287,EH287,EI287,EJ287,EK287,EL287,EM287,EN287,EO287,EP287&amp;"|n")</f>
        <v>|n</v>
      </c>
      <c r="CV287" s="61" t="str">
        <f t="shared" ref="CV287:CV289" si="5274">T287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87" s="60"/>
      <c r="CX287" s="60"/>
      <c r="CY287" s="60"/>
      <c r="CZ287" s="60"/>
      <c r="DA287" s="60"/>
      <c r="DB287" s="71" t="str">
        <f t="shared" ref="DB287" si="5275">IF(V287="","","|n"&amp;DB$2&amp;"+"&amp;V287&amp;DB$1)</f>
        <v/>
      </c>
      <c r="DC287" s="71" t="str">
        <f t="shared" ref="DC287" si="5276">IF(W287="","","|n"&amp;DC$2&amp;"+"&amp;W287&amp;DC$1)</f>
        <v/>
      </c>
      <c r="DD287" s="71" t="str">
        <f t="shared" ref="DD287" si="5277">IF(X287="","","|n"&amp;DD$2&amp;"+"&amp;X287&amp;DD$1)</f>
        <v/>
      </c>
      <c r="DE287" s="71" t="str">
        <f t="shared" ref="DE287" si="5278">IF(Y287="","","|n"&amp;DE$2&amp;"+"&amp;Y287&amp;DE$1)</f>
        <v/>
      </c>
      <c r="DF287" s="71" t="str">
        <f t="shared" ref="DF287" si="5279">IF(Z287="","","|n"&amp;DF$2&amp;"+"&amp;Z287&amp;DF$1)</f>
        <v/>
      </c>
      <c r="DG287" s="71" t="str">
        <f t="shared" ref="DG287" si="5280">IF(AA287="","","|n"&amp;DG$2&amp;"+"&amp;AA287&amp;DG$1)</f>
        <v/>
      </c>
      <c r="DH287" s="71" t="str">
        <f t="shared" ref="DH287" si="5281">IF(AB287="","","|n"&amp;DH$2&amp;"+"&amp;AB287&amp;DH$1)</f>
        <v/>
      </c>
      <c r="DI287" s="71" t="str">
        <f t="shared" ref="DI287" si="5282">IF(AC287="","","|n"&amp;DI$2&amp;"+"&amp;AC287&amp;DI$1)</f>
        <v/>
      </c>
      <c r="DJ287" s="71" t="str">
        <f t="shared" ref="DJ287" si="5283">IF(AD287="","","|n"&amp;DJ$2&amp;"+"&amp;AD287&amp;DJ$1)</f>
        <v/>
      </c>
      <c r="DK287" s="71" t="str">
        <f t="shared" ref="DK287" si="5284">IF(AE287="","","|n"&amp;DK$2&amp;"+"&amp;AE287&amp;DK$1)</f>
        <v/>
      </c>
      <c r="DL287" s="71" t="str">
        <f t="shared" ref="DL287" si="5285">IF(AF287="","","|n"&amp;DL$2&amp;"+"&amp;AF287&amp;DL$1)</f>
        <v/>
      </c>
      <c r="DM287" s="71" t="str">
        <f t="shared" ref="DM287" si="5286">IF(AG287="","","|n"&amp;DM$2&amp;"+"&amp;AG287&amp;DM$1)</f>
        <v/>
      </c>
      <c r="DN287" s="71" t="str">
        <f t="shared" ref="DN287" si="5287">IF(AH287="","","|n"&amp;DN$2&amp;"+"&amp;AH287&amp;DN$1)</f>
        <v/>
      </c>
      <c r="DO287" s="71" t="str">
        <f t="shared" ref="DO287" si="5288">IF(AI287="","","|n"&amp;DO$2&amp;"+"&amp;AI287&amp;DO$1)</f>
        <v/>
      </c>
      <c r="DP287" s="71" t="str">
        <f t="shared" ref="DP287" si="5289">IF(AJ287="","","|n"&amp;DP$2&amp;"+"&amp;AJ287&amp;DP$1)</f>
        <v/>
      </c>
      <c r="DQ287" s="71" t="str">
        <f t="shared" ref="DQ287" si="5290">IF(AK287="","","|n"&amp;DQ$2&amp;"+"&amp;AK287&amp;DQ$1)</f>
        <v/>
      </c>
      <c r="DR287" s="71" t="str">
        <f t="shared" ref="DR287" si="5291">IF(AL287="","","|n"&amp;DR$2&amp;"+"&amp;AL287&amp;DR$1)</f>
        <v/>
      </c>
      <c r="DS287" s="71" t="str">
        <f t="shared" ref="DS287" si="5292">IF(AM287="","","|n"&amp;DS$2&amp;"+"&amp;AM287&amp;DS$1)</f>
        <v/>
      </c>
      <c r="DT287" s="71" t="str">
        <f t="shared" ref="DT287" si="5293">IF(AN287="","","|n"&amp;DT$2&amp;"+"&amp;AN287&amp;DT$1)</f>
        <v/>
      </c>
      <c r="DU287" s="71" t="str">
        <f t="shared" ref="DU287" si="5294">IF(AO287="","","|n"&amp;DU$2&amp;"+"&amp;AO287&amp;DU$1)</f>
        <v/>
      </c>
      <c r="DV287" s="71" t="str">
        <f t="shared" ref="DV287" si="5295">IF(AP287="","","|n"&amp;DV$2&amp;"+"&amp;AP287&amp;DV$1)</f>
        <v/>
      </c>
      <c r="DW287" s="71" t="str">
        <f t="shared" ref="DW287" si="5296">IF(AQ287="","","|n"&amp;DW$2&amp;"+"&amp;AQ287&amp;DW$1)</f>
        <v/>
      </c>
      <c r="DX287" s="71" t="str">
        <f t="shared" ref="DX287" si="5297">IF(AR287="","","|n"&amp;DX$2&amp;"+"&amp;AR287&amp;DX$1)</f>
        <v/>
      </c>
      <c r="DY287" s="71" t="str">
        <f t="shared" ref="DY287" si="5298">IF(AS287="","","|n"&amp;DY$2&amp;"+"&amp;AS287&amp;DY$1)</f>
        <v/>
      </c>
      <c r="DZ287" s="71" t="str">
        <f t="shared" ref="DZ287" si="5299">IF(AT287="","","|n"&amp;DZ$2&amp;"+"&amp;AT287&amp;DZ$1)</f>
        <v/>
      </c>
      <c r="EA287" s="71" t="str">
        <f t="shared" ref="EA287" si="5300">IF(AU287="","","|n"&amp;EA$2&amp;"+"&amp;AU287&amp;EA$1)</f>
        <v/>
      </c>
      <c r="EB287" s="71" t="str">
        <f t="shared" ref="EB287" si="5301">IF(AV287="","","|n"&amp;EB$2&amp;"+"&amp;AV287&amp;EB$1)</f>
        <v/>
      </c>
      <c r="EC287" s="71" t="str">
        <f t="shared" ref="EC287" si="5302">IF(AW287="","","|n"&amp;EC$2&amp;"+"&amp;AW287&amp;EC$1)</f>
        <v/>
      </c>
      <c r="ED287" s="71" t="str">
        <f t="shared" ref="ED287" si="5303">IF(AX287="","","|n"&amp;ED$2&amp;"+"&amp;AX287&amp;ED$1)</f>
        <v/>
      </c>
      <c r="EE287" s="71" t="str">
        <f t="shared" ref="EE287" si="5304">IF(AY287="","","|n"&amp;EE$2&amp;"+"&amp;AY287&amp;EE$1)</f>
        <v/>
      </c>
      <c r="EF287" s="71" t="str">
        <f t="shared" ref="EF287" si="5305">IF(AZ287="","","|n"&amp;EF$2&amp;"+"&amp;AZ287&amp;EF$1)</f>
        <v/>
      </c>
      <c r="EG287" s="71" t="str">
        <f t="shared" ref="EG287" si="5306">IF(BA287="","","|n"&amp;EG$2&amp;"+"&amp;BA287&amp;EG$1)</f>
        <v/>
      </c>
      <c r="EH287" s="71" t="str">
        <f t="shared" ref="EH287" si="5307">IF(BB287="","","|n"&amp;EH$2&amp;"+"&amp;BB287&amp;EH$1)</f>
        <v/>
      </c>
      <c r="EI287" s="71" t="str">
        <f t="shared" ref="EI287" si="5308">IF(BC287="","","|n"&amp;EI$2&amp;"+"&amp;BC287&amp;EI$1)</f>
        <v/>
      </c>
      <c r="EJ287" s="71" t="str">
        <f t="shared" ref="EJ287" si="5309">IF(BD287="","","|n"&amp;EJ$2&amp;"+"&amp;BD287&amp;EJ$1)</f>
        <v/>
      </c>
      <c r="EK287" s="71" t="str">
        <f t="shared" ref="EK287" si="5310">IF(BE287="","","|n"&amp;EK$2&amp;"+"&amp;BE287&amp;EK$1)</f>
        <v/>
      </c>
      <c r="EL287" s="71" t="str">
        <f t="shared" ref="EL287" si="5311">IF(BF287="","","|n"&amp;EL$2&amp;"+"&amp;BF287&amp;EL$1)</f>
        <v/>
      </c>
      <c r="EM287" s="71" t="str">
        <f t="shared" ref="EM287" si="5312">IF(BG287="","","|n"&amp;EM$2&amp;"+"&amp;BG287&amp;EM$1)</f>
        <v/>
      </c>
      <c r="EN287" s="71" t="str">
        <f t="shared" ref="EN287" si="5313">IF(BH287="","","|n"&amp;EN$2&amp;"+"&amp;BH287&amp;EN$1)</f>
        <v/>
      </c>
      <c r="EO287" s="71" t="str">
        <f t="shared" ref="EO287" si="5314">IF(BI287="","","|n"&amp;EO$2&amp;"+"&amp;BI287&amp;EO$1)</f>
        <v/>
      </c>
      <c r="EP287" s="71" t="str">
        <f t="shared" ref="EP287" si="5315">IF(BJ287="","","|n"&amp;EP$2&amp;"+"&amp;BJ287&amp;EP$1)</f>
        <v/>
      </c>
      <c r="EQ287" s="71" t="str">
        <f t="shared" ref="EQ287" si="5316">IF(BK287="","","|n"&amp;EQ$2&amp;"+"&amp;BK287&amp;EQ$1)</f>
        <v/>
      </c>
      <c r="ER287" s="71" t="str">
        <f t="shared" ref="ER287" si="5317">IF(BL287="","","|n"&amp;ER$2&amp;"+"&amp;BL287&amp;ER$1)</f>
        <v/>
      </c>
      <c r="ES287" s="71" t="str">
        <f t="shared" ref="ES287" si="5318">IF(BM287="","","|n"&amp;ES$2&amp;"+"&amp;BM287&amp;ES$1)</f>
        <v/>
      </c>
      <c r="ET287" s="71" t="str">
        <f t="shared" ref="ET287" si="5319">IF(BN287="","","|n"&amp;ET$2&amp;"+"&amp;BN287&amp;ET$1)</f>
        <v/>
      </c>
      <c r="EU287" s="71" t="str">
        <f t="shared" ref="EU287" si="5320">IF(BO287="","","|n"&amp;EU$2&amp;"+"&amp;BO287&amp;EU$1)</f>
        <v/>
      </c>
      <c r="EV287" s="71" t="str">
        <f t="shared" ref="EV287" si="5321">IF(BP287="","","|n"&amp;EV$2&amp;"+"&amp;BP287&amp;EV$1)</f>
        <v/>
      </c>
      <c r="EW287" s="71" t="str">
        <f t="shared" ref="EW287" si="5322">IF(BQ287="","","|n"&amp;EW$2&amp;"+"&amp;BQ287&amp;EW$1)</f>
        <v/>
      </c>
      <c r="EX287" s="71" t="str">
        <f t="shared" ref="EX287" si="5323">IF(BR287="","","|n"&amp;EX$2&amp;"+"&amp;BR287&amp;EX$1)</f>
        <v/>
      </c>
      <c r="EY287" s="71" t="str">
        <f t="shared" ref="EY287" si="5324">IF(BS287="","","|n"&amp;EY$2&amp;"+"&amp;BS287&amp;EY$1)</f>
        <v/>
      </c>
      <c r="EZ287" s="71" t="str">
        <f t="shared" ref="EZ287" si="5325">IF(BT287="","","|n"&amp;EZ$2&amp;"+"&amp;BT287&amp;EZ$1)</f>
        <v/>
      </c>
      <c r="FA287" s="71" t="str">
        <f t="shared" ref="FA287" si="5326">IF(BU287="","","|n"&amp;FA$2&amp;"+"&amp;BU287&amp;FA$1)</f>
        <v/>
      </c>
      <c r="FB287" s="71" t="str">
        <f t="shared" ref="FB287" si="5327">IF(BV287="","","|n"&amp;FB$2&amp;"+"&amp;BV287&amp;FB$1)</f>
        <v/>
      </c>
      <c r="FC287" s="71" t="str">
        <f t="shared" ref="FC287" si="5328">IF(BW287="","","|n"&amp;FC$2&amp;"+"&amp;BW287&amp;FC$1)</f>
        <v/>
      </c>
      <c r="FD287" s="71" t="str">
        <f t="shared" ref="FD287" si="5329">IF(BX287="","","|n"&amp;FD$2&amp;"+"&amp;BX287&amp;FD$1)</f>
        <v/>
      </c>
      <c r="FE287" s="71" t="str">
        <f t="shared" ref="FE287" si="5330">IF(BY287="","","|n"&amp;FE$2&amp;"+"&amp;BY287&amp;FE$1)</f>
        <v/>
      </c>
      <c r="FF287" s="71" t="str">
        <f t="shared" ref="FF287" si="5331">IF(BZ287="","","|n"&amp;FF$2&amp;"+"&amp;BZ287&amp;FF$1)</f>
        <v/>
      </c>
      <c r="FG287" s="71" t="str">
        <f t="shared" ref="FG287" si="5332">IF(CA287="","","|n"&amp;FG$2&amp;"+"&amp;CA287&amp;FG$1)</f>
        <v/>
      </c>
      <c r="FH287" s="71" t="str">
        <f t="shared" ref="FH287" si="5333">IF(CB287="","","|n"&amp;FH$2&amp;"+"&amp;CB287&amp;FH$1)</f>
        <v/>
      </c>
      <c r="FI287" s="71" t="str">
        <f t="shared" ref="FI287" si="5334">IF(CC287="","","|n"&amp;FI$2&amp;"+"&amp;CC287&amp;FI$1)</f>
        <v/>
      </c>
      <c r="FJ287" s="71" t="str">
        <f t="shared" ref="FJ287" si="5335">IF(CD287="","","|n"&amp;FJ$2&amp;"+"&amp;CD287&amp;FJ$1)</f>
        <v/>
      </c>
      <c r="FK287" s="71" t="str">
        <f t="shared" ref="FK287" si="5336">IF(CE287="","","|n"&amp;FK$2&amp;"+"&amp;CE287&amp;FK$1)</f>
        <v/>
      </c>
      <c r="FL287" s="71" t="str">
        <f t="shared" ref="FL287" si="5337">IF(CF287="","","|n"&amp;FL$2&amp;"+"&amp;CF287&amp;FL$1)</f>
        <v/>
      </c>
      <c r="FM287" s="71" t="str">
        <f t="shared" ref="FM287" si="5338">IF(CG287="","","|n"&amp;FM$2&amp;"+"&amp;CG287&amp;FM$1)</f>
        <v/>
      </c>
      <c r="FN287" s="71" t="str">
        <f t="shared" ref="FN287" si="5339">IF(CH287="","","|n"&amp;FN$2&amp;"+"&amp;CH287&amp;FN$1)</f>
        <v/>
      </c>
      <c r="FO287" s="71" t="str">
        <f t="shared" ref="FO287" si="5340">IF(CI287="","","|n"&amp;FO$2&amp;"+"&amp;CI287&amp;FO$1)</f>
        <v/>
      </c>
      <c r="FP287" s="71" t="str">
        <f t="shared" ref="FP287" si="5341">IF(CJ287="","","|n"&amp;FP$2&amp;"+"&amp;CJ287&amp;FP$1)</f>
        <v/>
      </c>
      <c r="FQ287" s="71" t="str">
        <f t="shared" ref="FQ287" si="5342">IF(CK287="","","|n"&amp;FQ$2&amp;"+"&amp;CK287&amp;FQ$1)</f>
        <v/>
      </c>
      <c r="FR287" s="71" t="str">
        <f t="shared" ref="FR287" si="5343">IF(CL287="","","|n"&amp;FR$2&amp;"+"&amp;CL287&amp;FR$1)</f>
        <v/>
      </c>
      <c r="FS287" s="71" t="str">
        <f t="shared" ref="FS287" si="5344">IF(CM287="","","|n"&amp;FS$2&amp;"+"&amp;CM287&amp;FS$1)</f>
        <v/>
      </c>
    </row>
    <row r="288" spans="1:175" ht="16.5">
      <c r="A288" s="79"/>
      <c r="B288" s="101" t="s">
        <v>832</v>
      </c>
      <c r="C288" s="79" t="s">
        <v>833</v>
      </c>
      <c r="T288" s="108" t="s">
        <v>834</v>
      </c>
      <c r="U288" s="116" t="s">
        <v>835</v>
      </c>
      <c r="CN288" s="70" t="str">
        <f t="shared" ref="CN288:CN292" si="5345">"InitUnitState('"&amp;B288&amp;"',"&amp;V288&amp;","&amp;W288&amp;","&amp;X288&amp;","&amp;Y288&amp;","&amp;Z288&amp;","&amp;AA288&amp;","&amp;AB288&amp;","&amp;AC288&amp;","&amp;AD288&amp;","&amp;AE288&amp;")"</f>
        <v>InitUnitState('IS14',,,,,,,,,,)</v>
      </c>
      <c r="CO288" s="70" t="str">
        <f t="shared" ref="CO288:CO292" si="5346">"InitUnitNormal('"&amp;B288&amp;"',"&amp;AF288&amp;","&amp;AG288&amp;","&amp;AH288&amp;","&amp;AI288&amp;","&amp;AJ288&amp;","&amp;AK288&amp;","&amp;AL288&amp;","&amp;AM288&amp;","&amp;AN288&amp;","&amp;AO288&amp;")"</f>
        <v>InitUnitNormal('IS14',,,,,,,,,,)</v>
      </c>
      <c r="CP288" s="70" t="str">
        <f t="shared" ref="CP288:CP292" si="5347">"InitUnitMagic('"&amp;B288&amp;"',"&amp;AP288&amp;","&amp;AQ288&amp;","&amp;AR288&amp;","&amp;AS288&amp;","&amp;AT288&amp;","&amp;AU288&amp;","&amp;AV288&amp;","&amp;AW288&amp;","&amp;BI288&amp;","&amp;BJ288&amp;")"</f>
        <v>InitUnitMagic('IS14',,,,,,,,,,)</v>
      </c>
      <c r="CQ288" s="70" t="str">
        <f t="shared" ref="CQ288:CQ292" si="5348">"InitUnitAdd('"&amp;B288&amp;"',"&amp;BK288&amp;","&amp;BL288&amp;","&amp;BM288&amp;","&amp;BN288&amp;","&amp;BO288&amp;","&amp;BP288&amp;","&amp;BQ288&amp;","&amp;BR288&amp;","&amp;BS288&amp;","&amp;BT288&amp;")"</f>
        <v>InitUnitAdd('IS14',,,,,,,,,,)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276&amp;CR$1&amp;")"</f>
        <v>InitEquipData('IS14',,"",,,,,'','','','','','',"ReplaceableTextures\\CommandButtons\\BTNIN01.blp")</v>
      </c>
      <c r="CU288" s="95" t="str">
        <f t="shared" si="5273"/>
        <v>|n</v>
      </c>
      <c r="CV288" s="61" t="str">
        <f t="shared" si="5274"/>
        <v>|cffffcc00升级消耗：|r150+等级*150杀敌数|n|n|cff00ff7f最高升至10级|r</v>
      </c>
      <c r="CW288" s="60"/>
      <c r="CX288" s="60"/>
      <c r="CY288" s="60"/>
      <c r="CZ288" s="60"/>
      <c r="DA288" s="60"/>
      <c r="DB288" s="71" t="str">
        <f t="shared" ref="DB288:EG289" si="5349">IF(V288="","","|n"&amp;DB$2&amp;"+"&amp;V288&amp;DB$1)</f>
        <v/>
      </c>
      <c r="DC288" s="71" t="str">
        <f t="shared" si="5349"/>
        <v/>
      </c>
      <c r="DD288" s="71" t="str">
        <f t="shared" si="5349"/>
        <v/>
      </c>
      <c r="DE288" s="71" t="str">
        <f t="shared" si="5349"/>
        <v/>
      </c>
      <c r="DF288" s="71" t="str">
        <f t="shared" si="5349"/>
        <v/>
      </c>
      <c r="DG288" s="71" t="str">
        <f t="shared" si="5349"/>
        <v/>
      </c>
      <c r="DH288" s="71" t="str">
        <f t="shared" si="5349"/>
        <v/>
      </c>
      <c r="DI288" s="71" t="str">
        <f t="shared" si="5349"/>
        <v/>
      </c>
      <c r="DJ288" s="71" t="str">
        <f t="shared" si="5349"/>
        <v/>
      </c>
      <c r="DK288" s="71" t="str">
        <f t="shared" si="5349"/>
        <v/>
      </c>
      <c r="DL288" s="71" t="str">
        <f t="shared" si="5349"/>
        <v/>
      </c>
      <c r="DM288" s="71" t="str">
        <f t="shared" si="5349"/>
        <v/>
      </c>
      <c r="DN288" s="71" t="str">
        <f t="shared" si="5349"/>
        <v/>
      </c>
      <c r="DO288" s="71" t="str">
        <f t="shared" si="5349"/>
        <v/>
      </c>
      <c r="DP288" s="71" t="str">
        <f t="shared" si="5349"/>
        <v/>
      </c>
      <c r="DQ288" s="71" t="str">
        <f t="shared" si="5349"/>
        <v/>
      </c>
      <c r="DR288" s="71" t="str">
        <f t="shared" si="5349"/>
        <v/>
      </c>
      <c r="DS288" s="71" t="str">
        <f t="shared" si="5349"/>
        <v/>
      </c>
      <c r="DT288" s="71" t="str">
        <f t="shared" si="5349"/>
        <v/>
      </c>
      <c r="DU288" s="71" t="str">
        <f t="shared" si="5349"/>
        <v/>
      </c>
      <c r="DV288" s="71" t="str">
        <f t="shared" si="5349"/>
        <v/>
      </c>
      <c r="DW288" s="71" t="str">
        <f t="shared" si="5349"/>
        <v/>
      </c>
      <c r="DX288" s="71" t="str">
        <f t="shared" si="5349"/>
        <v/>
      </c>
      <c r="DY288" s="71" t="str">
        <f t="shared" si="5349"/>
        <v/>
      </c>
      <c r="DZ288" s="71" t="str">
        <f t="shared" si="5349"/>
        <v/>
      </c>
      <c r="EA288" s="71" t="str">
        <f t="shared" si="5349"/>
        <v/>
      </c>
      <c r="EB288" s="71" t="str">
        <f t="shared" si="5349"/>
        <v/>
      </c>
      <c r="EC288" s="71" t="str">
        <f t="shared" si="5349"/>
        <v/>
      </c>
      <c r="ED288" s="71" t="str">
        <f t="shared" si="5349"/>
        <v/>
      </c>
      <c r="EE288" s="71" t="str">
        <f t="shared" si="5349"/>
        <v/>
      </c>
      <c r="EF288" s="71" t="str">
        <f t="shared" si="5349"/>
        <v/>
      </c>
      <c r="EG288" s="71" t="str">
        <f t="shared" si="5349"/>
        <v/>
      </c>
      <c r="EH288" s="71" t="str">
        <f t="shared" ref="EH288:FM289" si="5350">IF(BB288="","","|n"&amp;EH$2&amp;"+"&amp;BB288&amp;EH$1)</f>
        <v/>
      </c>
      <c r="EI288" s="71" t="str">
        <f t="shared" si="5350"/>
        <v/>
      </c>
      <c r="EJ288" s="71" t="str">
        <f t="shared" si="5350"/>
        <v/>
      </c>
      <c r="EK288" s="71" t="str">
        <f t="shared" si="5350"/>
        <v/>
      </c>
      <c r="EL288" s="71" t="str">
        <f t="shared" si="5350"/>
        <v/>
      </c>
      <c r="EM288" s="71" t="str">
        <f t="shared" si="5350"/>
        <v/>
      </c>
      <c r="EN288" s="71" t="str">
        <f t="shared" si="5350"/>
        <v/>
      </c>
      <c r="EO288" s="71" t="str">
        <f t="shared" si="5350"/>
        <v/>
      </c>
      <c r="EP288" s="71" t="str">
        <f t="shared" si="5350"/>
        <v/>
      </c>
      <c r="EQ288" s="71" t="str">
        <f t="shared" si="5350"/>
        <v/>
      </c>
      <c r="ER288" s="71" t="str">
        <f t="shared" si="5350"/>
        <v/>
      </c>
      <c r="ES288" s="71" t="str">
        <f t="shared" si="5350"/>
        <v/>
      </c>
      <c r="ET288" s="71" t="str">
        <f t="shared" si="5350"/>
        <v/>
      </c>
      <c r="EU288" s="71" t="str">
        <f t="shared" si="5350"/>
        <v/>
      </c>
      <c r="EV288" s="71" t="str">
        <f t="shared" si="5350"/>
        <v/>
      </c>
      <c r="EW288" s="71" t="str">
        <f t="shared" si="5350"/>
        <v/>
      </c>
      <c r="EX288" s="71" t="str">
        <f t="shared" si="5350"/>
        <v/>
      </c>
      <c r="EY288" s="71" t="str">
        <f t="shared" si="5350"/>
        <v/>
      </c>
      <c r="EZ288" s="71" t="str">
        <f t="shared" si="5350"/>
        <v/>
      </c>
      <c r="FA288" s="71" t="str">
        <f t="shared" si="5350"/>
        <v/>
      </c>
      <c r="FB288" s="71" t="str">
        <f t="shared" si="5350"/>
        <v/>
      </c>
      <c r="FC288" s="71" t="str">
        <f t="shared" si="5350"/>
        <v/>
      </c>
      <c r="FD288" s="71" t="str">
        <f t="shared" si="5350"/>
        <v/>
      </c>
      <c r="FE288" s="71" t="str">
        <f t="shared" si="5350"/>
        <v/>
      </c>
      <c r="FF288" s="71" t="str">
        <f t="shared" si="5350"/>
        <v/>
      </c>
      <c r="FG288" s="71" t="str">
        <f t="shared" si="5350"/>
        <v/>
      </c>
      <c r="FH288" s="71" t="str">
        <f t="shared" si="5350"/>
        <v/>
      </c>
      <c r="FI288" s="71" t="str">
        <f t="shared" si="5350"/>
        <v/>
      </c>
      <c r="FJ288" s="71" t="str">
        <f t="shared" si="5350"/>
        <v/>
      </c>
      <c r="FK288" s="71" t="str">
        <f t="shared" si="5350"/>
        <v/>
      </c>
      <c r="FL288" s="71" t="str">
        <f t="shared" si="5350"/>
        <v/>
      </c>
      <c r="FM288" s="71" t="str">
        <f t="shared" si="5350"/>
        <v/>
      </c>
      <c r="FN288" s="71" t="str">
        <f t="shared" ref="FN288:FS289" si="5351">IF(CH288="","","|n"&amp;FN$2&amp;"+"&amp;CH288&amp;FN$1)</f>
        <v/>
      </c>
      <c r="FO288" s="71" t="str">
        <f t="shared" si="5351"/>
        <v/>
      </c>
      <c r="FP288" s="71" t="str">
        <f t="shared" si="5351"/>
        <v/>
      </c>
      <c r="FQ288" s="71" t="str">
        <f t="shared" si="5351"/>
        <v/>
      </c>
      <c r="FR288" s="71" t="str">
        <f t="shared" si="5351"/>
        <v/>
      </c>
      <c r="FS288" s="71" t="str">
        <f t="shared" si="5351"/>
        <v/>
      </c>
    </row>
    <row r="289" spans="1:175" ht="15">
      <c r="A289" s="79"/>
      <c r="B289" s="80" t="s">
        <v>836</v>
      </c>
      <c r="C289" s="122" t="s">
        <v>837</v>
      </c>
      <c r="T289" s="127" t="s">
        <v>838</v>
      </c>
      <c r="U289" s="85" t="str">
        <f t="shared" ref="U289" si="5352">"ReplaceableTextures\\CommandButtons\\BTN"&amp;B289&amp;".blp"</f>
        <v>ReplaceableTextures\\CommandButtons\\BTNIB00.blp</v>
      </c>
      <c r="CN289" s="70" t="str">
        <f t="shared" ref="CN289" si="5353">"InitUnitState('"&amp;B289&amp;"',"&amp;V289&amp;","&amp;W289&amp;","&amp;X289&amp;","&amp;Y289&amp;","&amp;Z289&amp;","&amp;AA289&amp;","&amp;AB289&amp;","&amp;AC289&amp;","&amp;AD289&amp;","&amp;AE289&amp;")"</f>
        <v>InitUnitState('IB00',,,,,,,,,,)</v>
      </c>
      <c r="CO289" s="70" t="str">
        <f t="shared" ref="CO289" si="5354">"InitUnitNormal('"&amp;B289&amp;"',"&amp;AF289&amp;","&amp;AG289&amp;","&amp;AH289&amp;","&amp;AI289&amp;","&amp;AJ289&amp;","&amp;AK289&amp;","&amp;AL289&amp;","&amp;AM289&amp;","&amp;AN289&amp;","&amp;AO289&amp;")"</f>
        <v>InitUnitNormal('IB00',,,,,,,,,,)</v>
      </c>
      <c r="CP289" s="70" t="str">
        <f t="shared" ref="CP289" si="5355">"InitUnitMagic('"&amp;B289&amp;"',"&amp;AP289&amp;","&amp;AQ289&amp;","&amp;AR289&amp;","&amp;AS289&amp;","&amp;AT289&amp;","&amp;AU289&amp;","&amp;AV289&amp;","&amp;AW289&amp;","&amp;BI289&amp;","&amp;BJ289&amp;")"</f>
        <v>InitUnitMagic('IB00',,,,,,,,,,)</v>
      </c>
      <c r="CQ289" s="70" t="str">
        <f t="shared" ref="CQ289" si="5356">"InitUnitAdd('"&amp;B289&amp;"',"&amp;BK289&amp;","&amp;BL289&amp;","&amp;BM289&amp;","&amp;BN289&amp;","&amp;BO289&amp;","&amp;BP289&amp;","&amp;BQ289&amp;","&amp;BR289&amp;","&amp;BS289&amp;","&amp;BT289&amp;")"</f>
        <v>InitUnitAdd('IB00',,,,,,,,,,)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InitEquipData('IB00',,"",,,,,'','','','','','',"ReplaceableTextures\\CommandButtons\\BTNIB01.blp")</v>
      </c>
      <c r="CU289" s="95" t="str">
        <f t="shared" si="5273"/>
        <v>|n</v>
      </c>
      <c r="CV289" s="61" t="str">
        <f t="shared" si="5274"/>
        <v>|cffffcc33平台名称带有“星耀”开局自动激活！|n|n|r奖励：|n|cffffcc00每秒金币+1|n每秒攻击+1|n每秒生命+5|r</v>
      </c>
      <c r="CW289" s="60"/>
      <c r="CX289" s="60"/>
      <c r="CY289" s="60"/>
      <c r="CZ289" s="60"/>
      <c r="DA289" s="60"/>
      <c r="DB289" s="71" t="str">
        <f t="shared" si="5349"/>
        <v/>
      </c>
      <c r="DC289" s="71" t="str">
        <f t="shared" si="5349"/>
        <v/>
      </c>
      <c r="DD289" s="71" t="str">
        <f t="shared" si="5349"/>
        <v/>
      </c>
      <c r="DE289" s="71" t="str">
        <f t="shared" si="5349"/>
        <v/>
      </c>
      <c r="DF289" s="71" t="str">
        <f t="shared" si="5349"/>
        <v/>
      </c>
      <c r="DG289" s="71" t="str">
        <f t="shared" si="5349"/>
        <v/>
      </c>
      <c r="DH289" s="71" t="str">
        <f t="shared" si="5349"/>
        <v/>
      </c>
      <c r="DI289" s="71" t="str">
        <f t="shared" si="5349"/>
        <v/>
      </c>
      <c r="DJ289" s="71" t="str">
        <f t="shared" si="5349"/>
        <v/>
      </c>
      <c r="DK289" s="71" t="str">
        <f t="shared" si="5349"/>
        <v/>
      </c>
      <c r="DL289" s="71" t="str">
        <f t="shared" si="5349"/>
        <v/>
      </c>
      <c r="DM289" s="71" t="str">
        <f t="shared" si="5349"/>
        <v/>
      </c>
      <c r="DN289" s="71" t="str">
        <f t="shared" si="5349"/>
        <v/>
      </c>
      <c r="DO289" s="71" t="str">
        <f t="shared" si="5349"/>
        <v/>
      </c>
      <c r="DP289" s="71" t="str">
        <f t="shared" si="5349"/>
        <v/>
      </c>
      <c r="DQ289" s="71" t="str">
        <f t="shared" si="5349"/>
        <v/>
      </c>
      <c r="DR289" s="71" t="str">
        <f t="shared" si="5349"/>
        <v/>
      </c>
      <c r="DS289" s="71" t="str">
        <f t="shared" si="5349"/>
        <v/>
      </c>
      <c r="DT289" s="71" t="str">
        <f t="shared" si="5349"/>
        <v/>
      </c>
      <c r="DU289" s="71" t="str">
        <f t="shared" si="5349"/>
        <v/>
      </c>
      <c r="DV289" s="71" t="str">
        <f t="shared" si="5349"/>
        <v/>
      </c>
      <c r="DW289" s="71" t="str">
        <f t="shared" si="5349"/>
        <v/>
      </c>
      <c r="DX289" s="71" t="str">
        <f t="shared" si="5349"/>
        <v/>
      </c>
      <c r="DY289" s="71" t="str">
        <f t="shared" si="5349"/>
        <v/>
      </c>
      <c r="DZ289" s="71" t="str">
        <f t="shared" si="5349"/>
        <v/>
      </c>
      <c r="EA289" s="71" t="str">
        <f t="shared" si="5349"/>
        <v/>
      </c>
      <c r="EB289" s="71" t="str">
        <f t="shared" si="5349"/>
        <v/>
      </c>
      <c r="EC289" s="71" t="str">
        <f t="shared" si="5349"/>
        <v/>
      </c>
      <c r="ED289" s="71" t="str">
        <f t="shared" si="5349"/>
        <v/>
      </c>
      <c r="EE289" s="71" t="str">
        <f t="shared" si="5349"/>
        <v/>
      </c>
      <c r="EF289" s="71" t="str">
        <f t="shared" si="5349"/>
        <v/>
      </c>
      <c r="EG289" s="71" t="str">
        <f t="shared" si="5349"/>
        <v/>
      </c>
      <c r="EH289" s="71" t="str">
        <f t="shared" si="5350"/>
        <v/>
      </c>
      <c r="EI289" s="71" t="str">
        <f t="shared" si="5350"/>
        <v/>
      </c>
      <c r="EJ289" s="71" t="str">
        <f t="shared" si="5350"/>
        <v/>
      </c>
      <c r="EK289" s="71" t="str">
        <f t="shared" si="5350"/>
        <v/>
      </c>
      <c r="EL289" s="71" t="str">
        <f t="shared" si="5350"/>
        <v/>
      </c>
      <c r="EM289" s="71" t="str">
        <f t="shared" si="5350"/>
        <v/>
      </c>
      <c r="EN289" s="71" t="str">
        <f t="shared" si="5350"/>
        <v/>
      </c>
      <c r="EO289" s="71" t="str">
        <f t="shared" si="5350"/>
        <v/>
      </c>
      <c r="EP289" s="71" t="str">
        <f t="shared" si="5350"/>
        <v/>
      </c>
      <c r="EQ289" s="71" t="str">
        <f t="shared" si="5350"/>
        <v/>
      </c>
      <c r="ER289" s="71" t="str">
        <f t="shared" si="5350"/>
        <v/>
      </c>
      <c r="ES289" s="71" t="str">
        <f t="shared" si="5350"/>
        <v/>
      </c>
      <c r="ET289" s="71" t="str">
        <f t="shared" si="5350"/>
        <v/>
      </c>
      <c r="EU289" s="71" t="str">
        <f t="shared" si="5350"/>
        <v/>
      </c>
      <c r="EV289" s="71" t="str">
        <f t="shared" si="5350"/>
        <v/>
      </c>
      <c r="EW289" s="71" t="str">
        <f t="shared" si="5350"/>
        <v/>
      </c>
      <c r="EX289" s="71" t="str">
        <f t="shared" si="5350"/>
        <v/>
      </c>
      <c r="EY289" s="71" t="str">
        <f t="shared" si="5350"/>
        <v/>
      </c>
      <c r="EZ289" s="71" t="str">
        <f t="shared" si="5350"/>
        <v/>
      </c>
      <c r="FA289" s="71" t="str">
        <f t="shared" si="5350"/>
        <v/>
      </c>
      <c r="FB289" s="71" t="str">
        <f t="shared" si="5350"/>
        <v/>
      </c>
      <c r="FC289" s="71" t="str">
        <f t="shared" si="5350"/>
        <v/>
      </c>
      <c r="FD289" s="71" t="str">
        <f t="shared" si="5350"/>
        <v/>
      </c>
      <c r="FE289" s="71" t="str">
        <f t="shared" si="5350"/>
        <v/>
      </c>
      <c r="FF289" s="71" t="str">
        <f t="shared" si="5350"/>
        <v/>
      </c>
      <c r="FG289" s="71" t="str">
        <f t="shared" si="5350"/>
        <v/>
      </c>
      <c r="FH289" s="71" t="str">
        <f t="shared" si="5350"/>
        <v/>
      </c>
      <c r="FI289" s="71" t="str">
        <f t="shared" si="5350"/>
        <v/>
      </c>
      <c r="FJ289" s="71" t="str">
        <f t="shared" si="5350"/>
        <v/>
      </c>
      <c r="FK289" s="71" t="str">
        <f t="shared" si="5350"/>
        <v/>
      </c>
      <c r="FL289" s="71" t="str">
        <f t="shared" si="5350"/>
        <v/>
      </c>
      <c r="FM289" s="71" t="str">
        <f t="shared" si="5350"/>
        <v/>
      </c>
      <c r="FN289" s="71" t="str">
        <f t="shared" si="5351"/>
        <v/>
      </c>
      <c r="FO289" s="71" t="str">
        <f t="shared" si="5351"/>
        <v/>
      </c>
      <c r="FP289" s="71" t="str">
        <f t="shared" si="5351"/>
        <v/>
      </c>
      <c r="FQ289" s="71" t="str">
        <f t="shared" si="5351"/>
        <v/>
      </c>
      <c r="FR289" s="71" t="str">
        <f t="shared" si="5351"/>
        <v/>
      </c>
      <c r="FS289" s="71" t="str">
        <f t="shared" si="5351"/>
        <v/>
      </c>
    </row>
    <row r="290" spans="1:175" ht="15">
      <c r="A290" s="79"/>
      <c r="B290" s="80" t="s">
        <v>839</v>
      </c>
      <c r="C290" s="122" t="s">
        <v>840</v>
      </c>
      <c r="T290" s="127" t="s">
        <v>841</v>
      </c>
      <c r="U290" s="85" t="str">
        <f t="shared" ref="U290:U298" si="5357">"ReplaceableTextures\\CommandButtons\\BTN"&amp;B290&amp;".blp"</f>
        <v>ReplaceableTextures\\CommandButtons\\BTNIB01.blp</v>
      </c>
      <c r="CN290" s="70" t="str">
        <f t="shared" si="5345"/>
        <v>InitUnitState('IB01',,,,,,,,,,)</v>
      </c>
      <c r="CO290" s="70" t="str">
        <f t="shared" si="5346"/>
        <v>InitUnitNormal('IB01',,,,,,,,,,)</v>
      </c>
      <c r="CP290" s="70" t="str">
        <f t="shared" si="5347"/>
        <v>InitUnitMagic('IB01',,,,,,,,,,)</v>
      </c>
      <c r="CQ290" s="70" t="str">
        <f t="shared" si="5348"/>
        <v>InitUnitAdd('IB01',,,,,,,,,,)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InitEquipData('IB01',,"",,,,,'','','','','','',"ReplaceableTextures\\CommandButtons\\BTNIB02.blp")</v>
      </c>
      <c r="CU290" s="95" t="str">
        <f t="shared" ref="CU290:CU301" si="5358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V290" s="61" t="str">
        <f t="shared" ref="CV290:CV301" si="5359">T290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90" s="60"/>
      <c r="CX290" s="60"/>
      <c r="CY290" s="60"/>
      <c r="CZ290" s="60"/>
      <c r="DA290" s="60"/>
      <c r="DB290" s="71" t="str">
        <f t="shared" ref="DB290:DB297" si="5360">IF(V290="","","|n"&amp;DB$2&amp;"+"&amp;V290&amp;DB$1)</f>
        <v/>
      </c>
      <c r="DC290" s="71" t="str">
        <f t="shared" ref="DC290:DC297" si="5361">IF(W290="","","|n"&amp;DC$2&amp;"+"&amp;W290&amp;DC$1)</f>
        <v/>
      </c>
      <c r="DD290" s="71" t="str">
        <f t="shared" ref="DD290:DD297" si="5362">IF(X290="","","|n"&amp;DD$2&amp;"+"&amp;X290&amp;DD$1)</f>
        <v/>
      </c>
      <c r="DE290" s="71" t="str">
        <f t="shared" ref="DE290:DE297" si="5363">IF(Y290="","","|n"&amp;DE$2&amp;"+"&amp;Y290&amp;DE$1)</f>
        <v/>
      </c>
      <c r="DF290" s="71" t="str">
        <f t="shared" ref="DF290:DF297" si="5364">IF(Z290="","","|n"&amp;DF$2&amp;"+"&amp;Z290&amp;DF$1)</f>
        <v/>
      </c>
      <c r="DG290" s="71" t="str">
        <f t="shared" ref="DG290:DG297" si="5365">IF(AA290="","","|n"&amp;DG$2&amp;"+"&amp;AA290&amp;DG$1)</f>
        <v/>
      </c>
      <c r="DH290" s="71" t="str">
        <f t="shared" ref="DH290:DH297" si="5366">IF(AB290="","","|n"&amp;DH$2&amp;"+"&amp;AB290&amp;DH$1)</f>
        <v/>
      </c>
      <c r="DI290" s="71" t="str">
        <f t="shared" ref="DI290:DI297" si="5367">IF(AC290="","","|n"&amp;DI$2&amp;"+"&amp;AC290&amp;DI$1)</f>
        <v/>
      </c>
      <c r="DJ290" s="71" t="str">
        <f t="shared" ref="DJ290:DJ297" si="5368">IF(AD290="","","|n"&amp;DJ$2&amp;"+"&amp;AD290&amp;DJ$1)</f>
        <v/>
      </c>
      <c r="DK290" s="71" t="str">
        <f t="shared" ref="DK290:DK297" si="5369">IF(AE290="","","|n"&amp;DK$2&amp;"+"&amp;AE290&amp;DK$1)</f>
        <v/>
      </c>
      <c r="DL290" s="71" t="str">
        <f t="shared" ref="DL290:DL297" si="5370">IF(AF290="","","|n"&amp;DL$2&amp;"+"&amp;AF290&amp;DL$1)</f>
        <v/>
      </c>
      <c r="DM290" s="71" t="str">
        <f t="shared" ref="DM290:DM297" si="5371">IF(AG290="","","|n"&amp;DM$2&amp;"+"&amp;AG290&amp;DM$1)</f>
        <v/>
      </c>
      <c r="DN290" s="71" t="str">
        <f t="shared" ref="DN290:DN297" si="5372">IF(AH290="","","|n"&amp;DN$2&amp;"+"&amp;AH290&amp;DN$1)</f>
        <v/>
      </c>
      <c r="DO290" s="71" t="str">
        <f t="shared" ref="DO290:DO297" si="5373">IF(AI290="","","|n"&amp;DO$2&amp;"+"&amp;AI290&amp;DO$1)</f>
        <v/>
      </c>
      <c r="DP290" s="71" t="str">
        <f t="shared" ref="DP290:DP297" si="5374">IF(AJ290="","","|n"&amp;DP$2&amp;"+"&amp;AJ290&amp;DP$1)</f>
        <v/>
      </c>
      <c r="DQ290" s="71" t="str">
        <f t="shared" ref="DQ290:DQ297" si="5375">IF(AK290="","","|n"&amp;DQ$2&amp;"+"&amp;AK290&amp;DQ$1)</f>
        <v/>
      </c>
      <c r="DR290" s="71" t="str">
        <f t="shared" ref="DR290:DR297" si="5376">IF(AL290="","","|n"&amp;DR$2&amp;"+"&amp;AL290&amp;DR$1)</f>
        <v/>
      </c>
      <c r="DS290" s="71" t="str">
        <f t="shared" ref="DS290:DS297" si="5377">IF(AM290="","","|n"&amp;DS$2&amp;"+"&amp;AM290&amp;DS$1)</f>
        <v/>
      </c>
      <c r="DT290" s="71" t="str">
        <f t="shared" ref="DT290:DT297" si="5378">IF(AN290="","","|n"&amp;DT$2&amp;"+"&amp;AN290&amp;DT$1)</f>
        <v/>
      </c>
      <c r="DU290" s="71" t="str">
        <f t="shared" ref="DU290:DU297" si="5379">IF(AO290="","","|n"&amp;DU$2&amp;"+"&amp;AO290&amp;DU$1)</f>
        <v/>
      </c>
      <c r="DV290" s="71" t="str">
        <f t="shared" ref="DV290:DV297" si="5380">IF(AP290="","","|n"&amp;DV$2&amp;"+"&amp;AP290&amp;DV$1)</f>
        <v/>
      </c>
      <c r="DW290" s="71" t="str">
        <f t="shared" ref="DW290:DW297" si="5381">IF(AQ290="","","|n"&amp;DW$2&amp;"+"&amp;AQ290&amp;DW$1)</f>
        <v/>
      </c>
      <c r="DX290" s="71" t="str">
        <f t="shared" ref="DX290:DX297" si="5382">IF(AR290="","","|n"&amp;DX$2&amp;"+"&amp;AR290&amp;DX$1)</f>
        <v/>
      </c>
      <c r="DY290" s="71" t="str">
        <f t="shared" ref="DY290:DY297" si="5383">IF(AS290="","","|n"&amp;DY$2&amp;"+"&amp;AS290&amp;DY$1)</f>
        <v/>
      </c>
      <c r="DZ290" s="71" t="str">
        <f t="shared" ref="DZ290:DZ297" si="5384">IF(AT290="","","|n"&amp;DZ$2&amp;"+"&amp;AT290&amp;DZ$1)</f>
        <v/>
      </c>
      <c r="EA290" s="71" t="str">
        <f t="shared" ref="EA290:EA297" si="5385">IF(AU290="","","|n"&amp;EA$2&amp;"+"&amp;AU290&amp;EA$1)</f>
        <v/>
      </c>
      <c r="EB290" s="71" t="str">
        <f t="shared" ref="EB290:EB297" si="5386">IF(AV290="","","|n"&amp;EB$2&amp;"+"&amp;AV290&amp;EB$1)</f>
        <v/>
      </c>
      <c r="EC290" s="71" t="str">
        <f t="shared" ref="EC290:EC297" si="5387">IF(AW290="","","|n"&amp;EC$2&amp;"+"&amp;AW290&amp;EC$1)</f>
        <v/>
      </c>
      <c r="ED290" s="71" t="str">
        <f t="shared" ref="ED290:ED297" si="5388">IF(AX290="","","|n"&amp;ED$2&amp;"+"&amp;AX290&amp;ED$1)</f>
        <v/>
      </c>
      <c r="EE290" s="71" t="str">
        <f t="shared" ref="EE290:EE297" si="5389">IF(AY290="","","|n"&amp;EE$2&amp;"+"&amp;AY290&amp;EE$1)</f>
        <v/>
      </c>
      <c r="EF290" s="71" t="str">
        <f t="shared" ref="EF290:EF297" si="5390">IF(AZ290="","","|n"&amp;EF$2&amp;"+"&amp;AZ290&amp;EF$1)</f>
        <v/>
      </c>
      <c r="EG290" s="71" t="str">
        <f t="shared" ref="EG290:EG297" si="5391">IF(BA290="","","|n"&amp;EG$2&amp;"+"&amp;BA290&amp;EG$1)</f>
        <v/>
      </c>
      <c r="EH290" s="71" t="str">
        <f t="shared" ref="EH290:EH297" si="5392">IF(BB290="","","|n"&amp;EH$2&amp;"+"&amp;BB290&amp;EH$1)</f>
        <v/>
      </c>
      <c r="EI290" s="71" t="str">
        <f t="shared" ref="EI290:EI297" si="5393">IF(BC290="","","|n"&amp;EI$2&amp;"+"&amp;BC290&amp;EI$1)</f>
        <v/>
      </c>
      <c r="EJ290" s="71" t="str">
        <f t="shared" ref="EJ290:EJ297" si="5394">IF(BD290="","","|n"&amp;EJ$2&amp;"+"&amp;BD290&amp;EJ$1)</f>
        <v/>
      </c>
      <c r="EK290" s="71" t="str">
        <f t="shared" ref="EK290:EK297" si="5395">IF(BE290="","","|n"&amp;EK$2&amp;"+"&amp;BE290&amp;EK$1)</f>
        <v/>
      </c>
      <c r="EL290" s="71" t="str">
        <f t="shared" ref="EL290:EL297" si="5396">IF(BF290="","","|n"&amp;EL$2&amp;"+"&amp;BF290&amp;EL$1)</f>
        <v/>
      </c>
      <c r="EM290" s="71" t="str">
        <f t="shared" ref="EM290:EM297" si="5397">IF(BG290="","","|n"&amp;EM$2&amp;"+"&amp;BG290&amp;EM$1)</f>
        <v/>
      </c>
      <c r="EN290" s="71" t="str">
        <f t="shared" ref="EN290:EN297" si="5398">IF(BH290="","","|n"&amp;EN$2&amp;"+"&amp;BH290&amp;EN$1)</f>
        <v/>
      </c>
      <c r="EO290" s="71" t="str">
        <f t="shared" ref="EO290:EO297" si="5399">IF(BI290="","","|n"&amp;EO$2&amp;"+"&amp;BI290&amp;EO$1)</f>
        <v/>
      </c>
      <c r="EP290" s="71" t="str">
        <f t="shared" ref="EP290:EP297" si="5400">IF(BJ290="","","|n"&amp;EP$2&amp;"+"&amp;BJ290&amp;EP$1)</f>
        <v/>
      </c>
      <c r="EQ290" s="71" t="str">
        <f t="shared" ref="EQ290:EQ297" si="5401">IF(BK290="","","|n"&amp;EQ$2&amp;"+"&amp;BK290&amp;EQ$1)</f>
        <v/>
      </c>
      <c r="ER290" s="71" t="str">
        <f t="shared" ref="ER290:ER297" si="5402">IF(BL290="","","|n"&amp;ER$2&amp;"+"&amp;BL290&amp;ER$1)</f>
        <v/>
      </c>
      <c r="ES290" s="71" t="str">
        <f t="shared" ref="ES290:ES297" si="5403">IF(BM290="","","|n"&amp;ES$2&amp;"+"&amp;BM290&amp;ES$1)</f>
        <v/>
      </c>
      <c r="ET290" s="71" t="str">
        <f t="shared" ref="ET290:ET297" si="5404">IF(BN290="","","|n"&amp;ET$2&amp;"+"&amp;BN290&amp;ET$1)</f>
        <v/>
      </c>
      <c r="EU290" s="71" t="str">
        <f t="shared" ref="EU290:EU297" si="5405">IF(BO290="","","|n"&amp;EU$2&amp;"+"&amp;BO290&amp;EU$1)</f>
        <v/>
      </c>
      <c r="EV290" s="71" t="str">
        <f t="shared" ref="EV290:EV297" si="5406">IF(BP290="","","|n"&amp;EV$2&amp;"+"&amp;BP290&amp;EV$1)</f>
        <v/>
      </c>
      <c r="EW290" s="71" t="str">
        <f t="shared" ref="EW290:EW297" si="5407">IF(BQ290="","","|n"&amp;EW$2&amp;"+"&amp;BQ290&amp;EW$1)</f>
        <v/>
      </c>
      <c r="EX290" s="71" t="str">
        <f t="shared" ref="EX290:EX297" si="5408">IF(BR290="","","|n"&amp;EX$2&amp;"+"&amp;BR290&amp;EX$1)</f>
        <v/>
      </c>
      <c r="EY290" s="71" t="str">
        <f t="shared" ref="EY290:EY297" si="5409">IF(BS290="","","|n"&amp;EY$2&amp;"+"&amp;BS290&amp;EY$1)</f>
        <v/>
      </c>
      <c r="EZ290" s="71" t="str">
        <f t="shared" ref="EZ290:EZ297" si="5410">IF(BT290="","","|n"&amp;EZ$2&amp;"+"&amp;BT290&amp;EZ$1)</f>
        <v/>
      </c>
      <c r="FA290" s="71" t="str">
        <f t="shared" ref="FA290:FA297" si="5411">IF(BU290="","","|n"&amp;FA$2&amp;"+"&amp;BU290&amp;FA$1)</f>
        <v/>
      </c>
      <c r="FB290" s="71" t="str">
        <f t="shared" ref="FB290:FB297" si="5412">IF(BV290="","","|n"&amp;FB$2&amp;"+"&amp;BV290&amp;FB$1)</f>
        <v/>
      </c>
      <c r="FC290" s="71" t="str">
        <f t="shared" ref="FC290:FC297" si="5413">IF(BW290="","","|n"&amp;FC$2&amp;"+"&amp;BW290&amp;FC$1)</f>
        <v/>
      </c>
      <c r="FD290" s="71" t="str">
        <f t="shared" ref="FD290:FD297" si="5414">IF(BX290="","","|n"&amp;FD$2&amp;"+"&amp;BX290&amp;FD$1)</f>
        <v/>
      </c>
      <c r="FE290" s="71" t="str">
        <f t="shared" ref="FE290:FE297" si="5415">IF(BY290="","","|n"&amp;FE$2&amp;"+"&amp;BY290&amp;FE$1)</f>
        <v/>
      </c>
      <c r="FF290" s="71" t="str">
        <f t="shared" ref="FF290:FF297" si="5416">IF(BZ290="","","|n"&amp;FF$2&amp;"+"&amp;BZ290&amp;FF$1)</f>
        <v/>
      </c>
      <c r="FG290" s="71" t="str">
        <f t="shared" ref="FG290:FG297" si="5417">IF(CA290="","","|n"&amp;FG$2&amp;"+"&amp;CA290&amp;FG$1)</f>
        <v/>
      </c>
      <c r="FH290" s="71" t="str">
        <f t="shared" ref="FH290:FH297" si="5418">IF(CB290="","","|n"&amp;FH$2&amp;"+"&amp;CB290&amp;FH$1)</f>
        <v/>
      </c>
      <c r="FI290" s="71" t="str">
        <f t="shared" ref="FI290:FI297" si="5419">IF(CC290="","","|n"&amp;FI$2&amp;"+"&amp;CC290&amp;FI$1)</f>
        <v/>
      </c>
      <c r="FJ290" s="71" t="str">
        <f t="shared" ref="FJ290:FJ297" si="5420">IF(CD290="","","|n"&amp;FJ$2&amp;"+"&amp;CD290&amp;FJ$1)</f>
        <v/>
      </c>
      <c r="FK290" s="71" t="str">
        <f t="shared" ref="FK290:FK297" si="5421">IF(CE290="","","|n"&amp;FK$2&amp;"+"&amp;CE290&amp;FK$1)</f>
        <v/>
      </c>
      <c r="FL290" s="71" t="str">
        <f t="shared" ref="FL290:FL297" si="5422">IF(CF290="","","|n"&amp;FL$2&amp;"+"&amp;CF290&amp;FL$1)</f>
        <v/>
      </c>
      <c r="FM290" s="71" t="str">
        <f t="shared" ref="FM290:FM297" si="5423">IF(CG290="","","|n"&amp;FM$2&amp;"+"&amp;CG290&amp;FM$1)</f>
        <v/>
      </c>
      <c r="FN290" s="71" t="str">
        <f t="shared" ref="FN290:FN297" si="5424">IF(CH290="","","|n"&amp;FN$2&amp;"+"&amp;CH290&amp;FN$1)</f>
        <v/>
      </c>
      <c r="FO290" s="71" t="str">
        <f t="shared" ref="FO290:FO297" si="5425">IF(CI290="","","|n"&amp;FO$2&amp;"+"&amp;CI290&amp;FO$1)</f>
        <v/>
      </c>
      <c r="FP290" s="71" t="str">
        <f t="shared" ref="FP290:FP297" si="5426">IF(CJ290="","","|n"&amp;FP$2&amp;"+"&amp;CJ290&amp;FP$1)</f>
        <v/>
      </c>
      <c r="FQ290" s="71" t="str">
        <f t="shared" ref="FQ290:FQ297" si="5427">IF(CK290="","","|n"&amp;FQ$2&amp;"+"&amp;CK290&amp;FQ$1)</f>
        <v/>
      </c>
      <c r="FR290" s="71" t="str">
        <f t="shared" ref="FR290:FR297" si="5428">IF(CL290="","","|n"&amp;FR$2&amp;"+"&amp;CL290&amp;FR$1)</f>
        <v/>
      </c>
      <c r="FS290" s="71" t="str">
        <f t="shared" ref="FS290:FS297" si="5429">IF(CM290="","","|n"&amp;FS$2&amp;"+"&amp;CM290&amp;FS$1)</f>
        <v/>
      </c>
    </row>
    <row r="291" spans="1:175" ht="15">
      <c r="A291" s="79"/>
      <c r="B291" s="80" t="s">
        <v>842</v>
      </c>
      <c r="C291" s="122" t="s">
        <v>843</v>
      </c>
      <c r="T291" s="127" t="s">
        <v>844</v>
      </c>
      <c r="U291" s="85" t="str">
        <f t="shared" si="5357"/>
        <v>ReplaceableTextures\\CommandButtons\\BTNIB02.blp</v>
      </c>
      <c r="CN291" s="70" t="str">
        <f t="shared" si="5345"/>
        <v>InitUnitState('IB02',,,,,,,,,,)</v>
      </c>
      <c r="CO291" s="70" t="str">
        <f t="shared" si="5346"/>
        <v>InitUnitNormal('IB02',,,,,,,,,,)</v>
      </c>
      <c r="CP291" s="70" t="str">
        <f t="shared" si="5347"/>
        <v>InitUnitMagic('IB02',,,,,,,,,,)</v>
      </c>
      <c r="CQ291" s="70" t="str">
        <f t="shared" si="5348"/>
        <v>InitUnitAdd('IB02',,,,,,,,,,)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292&amp;CR$1&amp;")"</f>
        <v>InitEquipData('IB02',,"",,,,,'','','','','','',"ReplaceableTextures\\CommandButtons\\BTNIB03.blp")</v>
      </c>
      <c r="CU291" s="95" t="str">
        <f t="shared" si="5358"/>
        <v>|n</v>
      </c>
      <c r="CV291" s="61" t="str">
        <f t="shared" si="5359"/>
        <v>加入《|cff00ffcc全民封神|r》官方QQ群，即可获得入群礼包码！|n|n输入礼包码即可获得：|n金币+1000，每秒攻击+2，每秒业力+2</v>
      </c>
      <c r="CW291" s="60"/>
      <c r="CX291" s="60"/>
      <c r="CY291" s="60"/>
      <c r="CZ291" s="60"/>
      <c r="DA291" s="60"/>
      <c r="DB291" s="71" t="str">
        <f t="shared" si="5360"/>
        <v/>
      </c>
      <c r="DC291" s="71" t="str">
        <f t="shared" si="5361"/>
        <v/>
      </c>
      <c r="DD291" s="71" t="str">
        <f t="shared" si="5362"/>
        <v/>
      </c>
      <c r="DE291" s="71" t="str">
        <f t="shared" si="5363"/>
        <v/>
      </c>
      <c r="DF291" s="71" t="str">
        <f t="shared" si="5364"/>
        <v/>
      </c>
      <c r="DG291" s="71" t="str">
        <f t="shared" si="5365"/>
        <v/>
      </c>
      <c r="DH291" s="71" t="str">
        <f t="shared" si="5366"/>
        <v/>
      </c>
      <c r="DI291" s="71" t="str">
        <f t="shared" si="5367"/>
        <v/>
      </c>
      <c r="DJ291" s="71" t="str">
        <f t="shared" si="5368"/>
        <v/>
      </c>
      <c r="DK291" s="71" t="str">
        <f t="shared" si="5369"/>
        <v/>
      </c>
      <c r="DL291" s="71" t="str">
        <f t="shared" si="5370"/>
        <v/>
      </c>
      <c r="DM291" s="71" t="str">
        <f t="shared" si="5371"/>
        <v/>
      </c>
      <c r="DN291" s="71" t="str">
        <f t="shared" si="5372"/>
        <v/>
      </c>
      <c r="DO291" s="71" t="str">
        <f t="shared" si="5373"/>
        <v/>
      </c>
      <c r="DP291" s="71" t="str">
        <f t="shared" si="5374"/>
        <v/>
      </c>
      <c r="DQ291" s="71" t="str">
        <f t="shared" si="5375"/>
        <v/>
      </c>
      <c r="DR291" s="71" t="str">
        <f t="shared" si="5376"/>
        <v/>
      </c>
      <c r="DS291" s="71" t="str">
        <f t="shared" si="5377"/>
        <v/>
      </c>
      <c r="DT291" s="71" t="str">
        <f t="shared" si="5378"/>
        <v/>
      </c>
      <c r="DU291" s="71" t="str">
        <f t="shared" si="5379"/>
        <v/>
      </c>
      <c r="DV291" s="71" t="str">
        <f t="shared" si="5380"/>
        <v/>
      </c>
      <c r="DW291" s="71" t="str">
        <f t="shared" si="5381"/>
        <v/>
      </c>
      <c r="DX291" s="71" t="str">
        <f t="shared" si="5382"/>
        <v/>
      </c>
      <c r="DY291" s="71" t="str">
        <f t="shared" si="5383"/>
        <v/>
      </c>
      <c r="DZ291" s="71" t="str">
        <f t="shared" si="5384"/>
        <v/>
      </c>
      <c r="EA291" s="71" t="str">
        <f t="shared" si="5385"/>
        <v/>
      </c>
      <c r="EB291" s="71" t="str">
        <f t="shared" si="5386"/>
        <v/>
      </c>
      <c r="EC291" s="71" t="str">
        <f t="shared" si="5387"/>
        <v/>
      </c>
      <c r="ED291" s="71" t="str">
        <f t="shared" si="5388"/>
        <v/>
      </c>
      <c r="EE291" s="71" t="str">
        <f t="shared" si="5389"/>
        <v/>
      </c>
      <c r="EF291" s="71" t="str">
        <f t="shared" si="5390"/>
        <v/>
      </c>
      <c r="EG291" s="71" t="str">
        <f t="shared" si="5391"/>
        <v/>
      </c>
      <c r="EH291" s="71" t="str">
        <f t="shared" si="5392"/>
        <v/>
      </c>
      <c r="EI291" s="71" t="str">
        <f t="shared" si="5393"/>
        <v/>
      </c>
      <c r="EJ291" s="71" t="str">
        <f t="shared" si="5394"/>
        <v/>
      </c>
      <c r="EK291" s="71" t="str">
        <f t="shared" si="5395"/>
        <v/>
      </c>
      <c r="EL291" s="71" t="str">
        <f t="shared" si="5396"/>
        <v/>
      </c>
      <c r="EM291" s="71" t="str">
        <f t="shared" si="5397"/>
        <v/>
      </c>
      <c r="EN291" s="71" t="str">
        <f t="shared" si="5398"/>
        <v/>
      </c>
      <c r="EO291" s="71" t="str">
        <f t="shared" si="5399"/>
        <v/>
      </c>
      <c r="EP291" s="71" t="str">
        <f t="shared" si="5400"/>
        <v/>
      </c>
      <c r="EQ291" s="71" t="str">
        <f t="shared" si="5401"/>
        <v/>
      </c>
      <c r="ER291" s="71" t="str">
        <f t="shared" si="5402"/>
        <v/>
      </c>
      <c r="ES291" s="71" t="str">
        <f t="shared" si="5403"/>
        <v/>
      </c>
      <c r="ET291" s="71" t="str">
        <f t="shared" si="5404"/>
        <v/>
      </c>
      <c r="EU291" s="71" t="str">
        <f t="shared" si="5405"/>
        <v/>
      </c>
      <c r="EV291" s="71" t="str">
        <f t="shared" si="5406"/>
        <v/>
      </c>
      <c r="EW291" s="71" t="str">
        <f t="shared" si="5407"/>
        <v/>
      </c>
      <c r="EX291" s="71" t="str">
        <f t="shared" si="5408"/>
        <v/>
      </c>
      <c r="EY291" s="71" t="str">
        <f t="shared" si="5409"/>
        <v/>
      </c>
      <c r="EZ291" s="71" t="str">
        <f t="shared" si="5410"/>
        <v/>
      </c>
      <c r="FA291" s="71" t="str">
        <f t="shared" si="5411"/>
        <v/>
      </c>
      <c r="FB291" s="71" t="str">
        <f t="shared" si="5412"/>
        <v/>
      </c>
      <c r="FC291" s="71" t="str">
        <f t="shared" si="5413"/>
        <v/>
      </c>
      <c r="FD291" s="71" t="str">
        <f t="shared" si="5414"/>
        <v/>
      </c>
      <c r="FE291" s="71" t="str">
        <f t="shared" si="5415"/>
        <v/>
      </c>
      <c r="FF291" s="71" t="str">
        <f t="shared" si="5416"/>
        <v/>
      </c>
      <c r="FG291" s="71" t="str">
        <f t="shared" si="5417"/>
        <v/>
      </c>
      <c r="FH291" s="71" t="str">
        <f t="shared" si="5418"/>
        <v/>
      </c>
      <c r="FI291" s="71" t="str">
        <f t="shared" si="5419"/>
        <v/>
      </c>
      <c r="FJ291" s="71" t="str">
        <f t="shared" si="5420"/>
        <v/>
      </c>
      <c r="FK291" s="71" t="str">
        <f t="shared" si="5421"/>
        <v/>
      </c>
      <c r="FL291" s="71" t="str">
        <f t="shared" si="5422"/>
        <v/>
      </c>
      <c r="FM291" s="71" t="str">
        <f t="shared" si="5423"/>
        <v/>
      </c>
      <c r="FN291" s="71" t="str">
        <f t="shared" si="5424"/>
        <v/>
      </c>
      <c r="FO291" s="71" t="str">
        <f t="shared" si="5425"/>
        <v/>
      </c>
      <c r="FP291" s="71" t="str">
        <f t="shared" si="5426"/>
        <v/>
      </c>
      <c r="FQ291" s="71" t="str">
        <f t="shared" si="5427"/>
        <v/>
      </c>
      <c r="FR291" s="71" t="str">
        <f t="shared" si="5428"/>
        <v/>
      </c>
      <c r="FS291" s="71" t="str">
        <f t="shared" si="5429"/>
        <v/>
      </c>
    </row>
    <row r="292" spans="1:175" ht="15">
      <c r="A292" s="79"/>
      <c r="B292" s="80" t="s">
        <v>845</v>
      </c>
      <c r="C292" s="122" t="s">
        <v>846</v>
      </c>
      <c r="T292" s="127" t="s">
        <v>847</v>
      </c>
      <c r="U292" s="85" t="str">
        <f t="shared" si="5357"/>
        <v>ReplaceableTextures\\CommandButtons\\BTNIB03.blp</v>
      </c>
      <c r="CN292" s="70" t="str">
        <f t="shared" si="5345"/>
        <v>InitUnitState('IB03',,,,,,,,,,)</v>
      </c>
      <c r="CO292" s="70" t="str">
        <f t="shared" si="5346"/>
        <v>InitUnitNormal('IB03',,,,,,,,,,)</v>
      </c>
      <c r="CP292" s="70" t="str">
        <f t="shared" si="5347"/>
        <v>InitUnitMagic('IB03',,,,,,,,,,)</v>
      </c>
      <c r="CQ292" s="70" t="str">
        <f t="shared" si="5348"/>
        <v>InitUnitAdd('IB03',,,,,,,,,,)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InitEquipData('IB03',,"",,,,,'','','','','','',"ReplaceableTextures\\CommandButtons\\BTNIB04.blp")</v>
      </c>
      <c r="CU292" s="95" t="str">
        <f t="shared" si="5358"/>
        <v>|n</v>
      </c>
      <c r="CV292" s="61" t="str">
        <f t="shared" si="5359"/>
        <v>|cff99ccff给与地图有效评论建议|r即可领取：|n每秒生命+100，每秒业力+2|n|n|r|cff808080地图等级达到3级可领取|r</v>
      </c>
      <c r="CW292" s="60"/>
      <c r="CX292" s="60"/>
      <c r="CY292" s="60"/>
      <c r="CZ292" s="60"/>
      <c r="DA292" s="60"/>
      <c r="DB292" s="71" t="str">
        <f t="shared" si="5360"/>
        <v/>
      </c>
      <c r="DC292" s="71" t="str">
        <f t="shared" si="5361"/>
        <v/>
      </c>
      <c r="DD292" s="71" t="str">
        <f t="shared" si="5362"/>
        <v/>
      </c>
      <c r="DE292" s="71" t="str">
        <f t="shared" si="5363"/>
        <v/>
      </c>
      <c r="DF292" s="71" t="str">
        <f t="shared" si="5364"/>
        <v/>
      </c>
      <c r="DG292" s="71" t="str">
        <f t="shared" si="5365"/>
        <v/>
      </c>
      <c r="DH292" s="71" t="str">
        <f t="shared" si="5366"/>
        <v/>
      </c>
      <c r="DI292" s="71" t="str">
        <f t="shared" si="5367"/>
        <v/>
      </c>
      <c r="DJ292" s="71" t="str">
        <f t="shared" si="5368"/>
        <v/>
      </c>
      <c r="DK292" s="71" t="str">
        <f t="shared" si="5369"/>
        <v/>
      </c>
      <c r="DL292" s="71" t="str">
        <f t="shared" si="5370"/>
        <v/>
      </c>
      <c r="DM292" s="71" t="str">
        <f t="shared" si="5371"/>
        <v/>
      </c>
      <c r="DN292" s="71" t="str">
        <f t="shared" si="5372"/>
        <v/>
      </c>
      <c r="DO292" s="71" t="str">
        <f t="shared" si="5373"/>
        <v/>
      </c>
      <c r="DP292" s="71" t="str">
        <f t="shared" si="5374"/>
        <v/>
      </c>
      <c r="DQ292" s="71" t="str">
        <f t="shared" si="5375"/>
        <v/>
      </c>
      <c r="DR292" s="71" t="str">
        <f t="shared" si="5376"/>
        <v/>
      </c>
      <c r="DS292" s="71" t="str">
        <f t="shared" si="5377"/>
        <v/>
      </c>
      <c r="DT292" s="71" t="str">
        <f t="shared" si="5378"/>
        <v/>
      </c>
      <c r="DU292" s="71" t="str">
        <f t="shared" si="5379"/>
        <v/>
      </c>
      <c r="DV292" s="71" t="str">
        <f t="shared" si="5380"/>
        <v/>
      </c>
      <c r="DW292" s="71" t="str">
        <f t="shared" si="5381"/>
        <v/>
      </c>
      <c r="DX292" s="71" t="str">
        <f t="shared" si="5382"/>
        <v/>
      </c>
      <c r="DY292" s="71" t="str">
        <f t="shared" si="5383"/>
        <v/>
      </c>
      <c r="DZ292" s="71" t="str">
        <f t="shared" si="5384"/>
        <v/>
      </c>
      <c r="EA292" s="71" t="str">
        <f t="shared" si="5385"/>
        <v/>
      </c>
      <c r="EB292" s="71" t="str">
        <f t="shared" si="5386"/>
        <v/>
      </c>
      <c r="EC292" s="71" t="str">
        <f t="shared" si="5387"/>
        <v/>
      </c>
      <c r="ED292" s="71" t="str">
        <f t="shared" si="5388"/>
        <v/>
      </c>
      <c r="EE292" s="71" t="str">
        <f t="shared" si="5389"/>
        <v/>
      </c>
      <c r="EF292" s="71" t="str">
        <f t="shared" si="5390"/>
        <v/>
      </c>
      <c r="EG292" s="71" t="str">
        <f t="shared" si="5391"/>
        <v/>
      </c>
      <c r="EH292" s="71" t="str">
        <f t="shared" si="5392"/>
        <v/>
      </c>
      <c r="EI292" s="71" t="str">
        <f t="shared" si="5393"/>
        <v/>
      </c>
      <c r="EJ292" s="71" t="str">
        <f t="shared" si="5394"/>
        <v/>
      </c>
      <c r="EK292" s="71" t="str">
        <f t="shared" si="5395"/>
        <v/>
      </c>
      <c r="EL292" s="71" t="str">
        <f t="shared" si="5396"/>
        <v/>
      </c>
      <c r="EM292" s="71" t="str">
        <f t="shared" si="5397"/>
        <v/>
      </c>
      <c r="EN292" s="71" t="str">
        <f t="shared" si="5398"/>
        <v/>
      </c>
      <c r="EO292" s="71" t="str">
        <f t="shared" si="5399"/>
        <v/>
      </c>
      <c r="EP292" s="71" t="str">
        <f t="shared" si="5400"/>
        <v/>
      </c>
      <c r="EQ292" s="71" t="str">
        <f t="shared" si="5401"/>
        <v/>
      </c>
      <c r="ER292" s="71" t="str">
        <f t="shared" si="5402"/>
        <v/>
      </c>
      <c r="ES292" s="71" t="str">
        <f t="shared" si="5403"/>
        <v/>
      </c>
      <c r="ET292" s="71" t="str">
        <f t="shared" si="5404"/>
        <v/>
      </c>
      <c r="EU292" s="71" t="str">
        <f t="shared" si="5405"/>
        <v/>
      </c>
      <c r="EV292" s="71" t="str">
        <f t="shared" si="5406"/>
        <v/>
      </c>
      <c r="EW292" s="71" t="str">
        <f t="shared" si="5407"/>
        <v/>
      </c>
      <c r="EX292" s="71" t="str">
        <f t="shared" si="5408"/>
        <v/>
      </c>
      <c r="EY292" s="71" t="str">
        <f t="shared" si="5409"/>
        <v/>
      </c>
      <c r="EZ292" s="71" t="str">
        <f t="shared" si="5410"/>
        <v/>
      </c>
      <c r="FA292" s="71" t="str">
        <f t="shared" si="5411"/>
        <v/>
      </c>
      <c r="FB292" s="71" t="str">
        <f t="shared" si="5412"/>
        <v/>
      </c>
      <c r="FC292" s="71" t="str">
        <f t="shared" si="5413"/>
        <v/>
      </c>
      <c r="FD292" s="71" t="str">
        <f t="shared" si="5414"/>
        <v/>
      </c>
      <c r="FE292" s="71" t="str">
        <f t="shared" si="5415"/>
        <v/>
      </c>
      <c r="FF292" s="71" t="str">
        <f t="shared" si="5416"/>
        <v/>
      </c>
      <c r="FG292" s="71" t="str">
        <f t="shared" si="5417"/>
        <v/>
      </c>
      <c r="FH292" s="71" t="str">
        <f t="shared" si="5418"/>
        <v/>
      </c>
      <c r="FI292" s="71" t="str">
        <f t="shared" si="5419"/>
        <v/>
      </c>
      <c r="FJ292" s="71" t="str">
        <f t="shared" si="5420"/>
        <v/>
      </c>
      <c r="FK292" s="71" t="str">
        <f t="shared" si="5421"/>
        <v/>
      </c>
      <c r="FL292" s="71" t="str">
        <f t="shared" si="5422"/>
        <v/>
      </c>
      <c r="FM292" s="71" t="str">
        <f t="shared" si="5423"/>
        <v/>
      </c>
      <c r="FN292" s="71" t="str">
        <f t="shared" si="5424"/>
        <v/>
      </c>
      <c r="FO292" s="71" t="str">
        <f t="shared" si="5425"/>
        <v/>
      </c>
      <c r="FP292" s="71" t="str">
        <f t="shared" si="5426"/>
        <v/>
      </c>
      <c r="FQ292" s="71" t="str">
        <f t="shared" si="5427"/>
        <v/>
      </c>
      <c r="FR292" s="71" t="str">
        <f t="shared" si="5428"/>
        <v/>
      </c>
      <c r="FS292" s="71" t="str">
        <f t="shared" si="5429"/>
        <v/>
      </c>
    </row>
    <row r="293" spans="1:175" ht="15">
      <c r="A293" s="79"/>
      <c r="B293" s="80" t="s">
        <v>848</v>
      </c>
      <c r="C293" s="122" t="s">
        <v>849</v>
      </c>
      <c r="T293" s="127" t="s">
        <v>850</v>
      </c>
      <c r="U293" s="85" t="str">
        <f t="shared" si="5357"/>
        <v>ReplaceableTextures\\CommandButtons\\BTNIB04.blp</v>
      </c>
      <c r="CN293" s="70" t="str">
        <f t="shared" ref="CN293:CN302" si="5430">"InitUnitState('"&amp;B293&amp;"',"&amp;V293&amp;","&amp;W293&amp;","&amp;X293&amp;","&amp;Y293&amp;","&amp;Z293&amp;","&amp;AA293&amp;","&amp;AB293&amp;","&amp;AC293&amp;","&amp;AD293&amp;","&amp;AE293&amp;")"</f>
        <v>InitUnitState('IB04',,,,,,,,,,)</v>
      </c>
      <c r="CO293" s="70" t="str">
        <f t="shared" ref="CO293:CO302" si="5431">"InitUnitNormal('"&amp;B293&amp;"',"&amp;AF293&amp;","&amp;AG293&amp;","&amp;AH293&amp;","&amp;AI293&amp;","&amp;AJ293&amp;","&amp;AK293&amp;","&amp;AL293&amp;","&amp;AM293&amp;","&amp;AN293&amp;","&amp;AO293&amp;")"</f>
        <v>InitUnitNormal('IB04',,,,,,,,,,)</v>
      </c>
      <c r="CP293" s="70" t="str">
        <f t="shared" ref="CP293:CP302" si="5432">"InitUnitMagic('"&amp;B293&amp;"',"&amp;AP293&amp;","&amp;AQ293&amp;","&amp;AR293&amp;","&amp;AS293&amp;","&amp;AT293&amp;","&amp;AU293&amp;","&amp;AV293&amp;","&amp;AW293&amp;","&amp;BI293&amp;","&amp;BJ293&amp;")"</f>
        <v>InitUnitMagic('IB04',,,,,,,,,,)</v>
      </c>
      <c r="CQ293" s="70" t="str">
        <f t="shared" ref="CQ293:CQ302" si="5433">"InitUnitAdd('"&amp;B293&amp;"',"&amp;BK293&amp;","&amp;BL293&amp;","&amp;BM293&amp;","&amp;BN293&amp;","&amp;BO293&amp;","&amp;BP293&amp;","&amp;BQ293&amp;","&amp;BR293&amp;","&amp;BS293&amp;","&amp;BT293&amp;")"</f>
        <v>InitUnitAdd('IB04',,,,,,,,,,)</v>
      </c>
      <c r="CR293" s="70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InitEquipData('IB04',,"",,,,,'','','','','','',"ReplaceableTextures\\CommandButtons\\BTNIB05.blp")</v>
      </c>
      <c r="CU293" s="95" t="str">
        <f t="shared" si="5358"/>
        <v>|n</v>
      </c>
      <c r="CV293" s="61" t="str">
        <f t="shared" si="5359"/>
        <v>|cff99ccff房间大厅界面点击右上角《|r|cffcc99ff收藏|r|cff99ccff》后可领取该礼包。|n|n|r属性：|n|cffffcc33攻击伤害+10%|n技能伤害+10%|n重随英雄次数+1|r</v>
      </c>
      <c r="CW293" s="60"/>
      <c r="CX293" s="60"/>
      <c r="CY293" s="60"/>
      <c r="CZ293" s="60"/>
      <c r="DA293" s="60"/>
      <c r="DB293" s="71" t="str">
        <f t="shared" si="5360"/>
        <v/>
      </c>
      <c r="DC293" s="71" t="str">
        <f t="shared" si="5361"/>
        <v/>
      </c>
      <c r="DD293" s="71" t="str">
        <f t="shared" si="5362"/>
        <v/>
      </c>
      <c r="DE293" s="71" t="str">
        <f t="shared" si="5363"/>
        <v/>
      </c>
      <c r="DF293" s="71" t="str">
        <f t="shared" si="5364"/>
        <v/>
      </c>
      <c r="DG293" s="71" t="str">
        <f t="shared" si="5365"/>
        <v/>
      </c>
      <c r="DH293" s="71" t="str">
        <f t="shared" si="5366"/>
        <v/>
      </c>
      <c r="DI293" s="71" t="str">
        <f t="shared" si="5367"/>
        <v/>
      </c>
      <c r="DJ293" s="71" t="str">
        <f t="shared" si="5368"/>
        <v/>
      </c>
      <c r="DK293" s="71" t="str">
        <f t="shared" si="5369"/>
        <v/>
      </c>
      <c r="DL293" s="71" t="str">
        <f t="shared" si="5370"/>
        <v/>
      </c>
      <c r="DM293" s="71" t="str">
        <f t="shared" si="5371"/>
        <v/>
      </c>
      <c r="DN293" s="71" t="str">
        <f t="shared" si="5372"/>
        <v/>
      </c>
      <c r="DO293" s="71" t="str">
        <f t="shared" si="5373"/>
        <v/>
      </c>
      <c r="DP293" s="71" t="str">
        <f t="shared" si="5374"/>
        <v/>
      </c>
      <c r="DQ293" s="71" t="str">
        <f t="shared" si="5375"/>
        <v/>
      </c>
      <c r="DR293" s="71" t="str">
        <f t="shared" si="5376"/>
        <v/>
      </c>
      <c r="DS293" s="71" t="str">
        <f t="shared" si="5377"/>
        <v/>
      </c>
      <c r="DT293" s="71" t="str">
        <f t="shared" si="5378"/>
        <v/>
      </c>
      <c r="DU293" s="71" t="str">
        <f t="shared" si="5379"/>
        <v/>
      </c>
      <c r="DV293" s="71" t="str">
        <f t="shared" si="5380"/>
        <v/>
      </c>
      <c r="DW293" s="71" t="str">
        <f t="shared" si="5381"/>
        <v/>
      </c>
      <c r="DX293" s="71" t="str">
        <f t="shared" si="5382"/>
        <v/>
      </c>
      <c r="DY293" s="71" t="str">
        <f t="shared" si="5383"/>
        <v/>
      </c>
      <c r="DZ293" s="71" t="str">
        <f t="shared" si="5384"/>
        <v/>
      </c>
      <c r="EA293" s="71" t="str">
        <f t="shared" si="5385"/>
        <v/>
      </c>
      <c r="EB293" s="71" t="str">
        <f t="shared" si="5386"/>
        <v/>
      </c>
      <c r="EC293" s="71" t="str">
        <f t="shared" si="5387"/>
        <v/>
      </c>
      <c r="ED293" s="71" t="str">
        <f t="shared" si="5388"/>
        <v/>
      </c>
      <c r="EE293" s="71" t="str">
        <f t="shared" si="5389"/>
        <v/>
      </c>
      <c r="EF293" s="71" t="str">
        <f t="shared" si="5390"/>
        <v/>
      </c>
      <c r="EG293" s="71" t="str">
        <f t="shared" si="5391"/>
        <v/>
      </c>
      <c r="EH293" s="71" t="str">
        <f t="shared" si="5392"/>
        <v/>
      </c>
      <c r="EI293" s="71" t="str">
        <f t="shared" si="5393"/>
        <v/>
      </c>
      <c r="EJ293" s="71" t="str">
        <f t="shared" si="5394"/>
        <v/>
      </c>
      <c r="EK293" s="71" t="str">
        <f t="shared" si="5395"/>
        <v/>
      </c>
      <c r="EL293" s="71" t="str">
        <f t="shared" si="5396"/>
        <v/>
      </c>
      <c r="EM293" s="71" t="str">
        <f t="shared" si="5397"/>
        <v/>
      </c>
      <c r="EN293" s="71" t="str">
        <f t="shared" si="5398"/>
        <v/>
      </c>
      <c r="EO293" s="71" t="str">
        <f t="shared" si="5399"/>
        <v/>
      </c>
      <c r="EP293" s="71" t="str">
        <f t="shared" si="5400"/>
        <v/>
      </c>
      <c r="EQ293" s="71" t="str">
        <f t="shared" si="5401"/>
        <v/>
      </c>
      <c r="ER293" s="71" t="str">
        <f t="shared" si="5402"/>
        <v/>
      </c>
      <c r="ES293" s="71" t="str">
        <f t="shared" si="5403"/>
        <v/>
      </c>
      <c r="ET293" s="71" t="str">
        <f t="shared" si="5404"/>
        <v/>
      </c>
      <c r="EU293" s="71" t="str">
        <f t="shared" si="5405"/>
        <v/>
      </c>
      <c r="EV293" s="71" t="str">
        <f t="shared" si="5406"/>
        <v/>
      </c>
      <c r="EW293" s="71" t="str">
        <f t="shared" si="5407"/>
        <v/>
      </c>
      <c r="EX293" s="71" t="str">
        <f t="shared" si="5408"/>
        <v/>
      </c>
      <c r="EY293" s="71" t="str">
        <f t="shared" si="5409"/>
        <v/>
      </c>
      <c r="EZ293" s="71" t="str">
        <f t="shared" si="5410"/>
        <v/>
      </c>
      <c r="FA293" s="71" t="str">
        <f t="shared" si="5411"/>
        <v/>
      </c>
      <c r="FB293" s="71" t="str">
        <f t="shared" si="5412"/>
        <v/>
      </c>
      <c r="FC293" s="71" t="str">
        <f t="shared" si="5413"/>
        <v/>
      </c>
      <c r="FD293" s="71" t="str">
        <f t="shared" si="5414"/>
        <v/>
      </c>
      <c r="FE293" s="71" t="str">
        <f t="shared" si="5415"/>
        <v/>
      </c>
      <c r="FF293" s="71" t="str">
        <f t="shared" si="5416"/>
        <v/>
      </c>
      <c r="FG293" s="71" t="str">
        <f t="shared" si="5417"/>
        <v/>
      </c>
      <c r="FH293" s="71" t="str">
        <f t="shared" si="5418"/>
        <v/>
      </c>
      <c r="FI293" s="71" t="str">
        <f t="shared" si="5419"/>
        <v/>
      </c>
      <c r="FJ293" s="71" t="str">
        <f t="shared" si="5420"/>
        <v/>
      </c>
      <c r="FK293" s="71" t="str">
        <f t="shared" si="5421"/>
        <v/>
      </c>
      <c r="FL293" s="71" t="str">
        <f t="shared" si="5422"/>
        <v/>
      </c>
      <c r="FM293" s="71" t="str">
        <f t="shared" si="5423"/>
        <v/>
      </c>
      <c r="FN293" s="71" t="str">
        <f t="shared" si="5424"/>
        <v/>
      </c>
      <c r="FO293" s="71" t="str">
        <f t="shared" si="5425"/>
        <v/>
      </c>
      <c r="FP293" s="71" t="str">
        <f t="shared" si="5426"/>
        <v/>
      </c>
      <c r="FQ293" s="71" t="str">
        <f t="shared" si="5427"/>
        <v/>
      </c>
      <c r="FR293" s="71" t="str">
        <f t="shared" si="5428"/>
        <v/>
      </c>
      <c r="FS293" s="71" t="str">
        <f t="shared" si="5429"/>
        <v/>
      </c>
    </row>
    <row r="294" spans="1:175" ht="15">
      <c r="A294" s="79"/>
      <c r="B294" s="80" t="s">
        <v>851</v>
      </c>
      <c r="C294" s="122" t="s">
        <v>852</v>
      </c>
      <c r="T294" s="127" t="s">
        <v>853</v>
      </c>
      <c r="U294" s="85" t="str">
        <f t="shared" si="5357"/>
        <v>ReplaceableTextures\\CommandButtons\\BTNIB05.blp</v>
      </c>
      <c r="CN294" s="70" t="str">
        <f t="shared" si="5430"/>
        <v>InitUnitState('IB05',,,,,,,,,,)</v>
      </c>
      <c r="CO294" s="70" t="str">
        <f t="shared" si="5431"/>
        <v>InitUnitNormal('IB05',,,,,,,,,,)</v>
      </c>
      <c r="CP294" s="70" t="str">
        <f t="shared" si="5432"/>
        <v>InitUnitMagic('IB05',,,,,,,,,,)</v>
      </c>
      <c r="CQ294" s="70" t="str">
        <f t="shared" si="5433"/>
        <v>InitUnitAdd('IB05',,,,,,,,,,)</v>
      </c>
      <c r="CR294" s="70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343&amp;CR$1&amp;")"</f>
        <v>InitEquipData('IB05',,"",,,,,'','','','','','',"ReplaceableTextures\\CommandButtons\\BTNFB06.BLP")</v>
      </c>
      <c r="CU294" s="95" t="str">
        <f t="shared" si="5358"/>
        <v>|n</v>
      </c>
      <c r="CV294" s="61" t="str">
        <f t="shared" si="5359"/>
        <v>|cff33ff00购买魔兽重制版可领取该礼包！|n|n|r奖励：|n招魂幡Lv3</v>
      </c>
      <c r="CW294" s="60"/>
      <c r="CX294" s="60"/>
      <c r="CY294" s="60"/>
      <c r="CZ294" s="60"/>
      <c r="DA294" s="60"/>
      <c r="DB294" s="71" t="str">
        <f t="shared" si="5360"/>
        <v/>
      </c>
      <c r="DC294" s="71" t="str">
        <f t="shared" si="5361"/>
        <v/>
      </c>
      <c r="DD294" s="71" t="str">
        <f t="shared" si="5362"/>
        <v/>
      </c>
      <c r="DE294" s="71" t="str">
        <f t="shared" si="5363"/>
        <v/>
      </c>
      <c r="DF294" s="71" t="str">
        <f t="shared" si="5364"/>
        <v/>
      </c>
      <c r="DG294" s="71" t="str">
        <f t="shared" si="5365"/>
        <v/>
      </c>
      <c r="DH294" s="71" t="str">
        <f t="shared" si="5366"/>
        <v/>
      </c>
      <c r="DI294" s="71" t="str">
        <f t="shared" si="5367"/>
        <v/>
      </c>
      <c r="DJ294" s="71" t="str">
        <f t="shared" si="5368"/>
        <v/>
      </c>
      <c r="DK294" s="71" t="str">
        <f t="shared" si="5369"/>
        <v/>
      </c>
      <c r="DL294" s="71" t="str">
        <f t="shared" si="5370"/>
        <v/>
      </c>
      <c r="DM294" s="71" t="str">
        <f t="shared" si="5371"/>
        <v/>
      </c>
      <c r="DN294" s="71" t="str">
        <f t="shared" si="5372"/>
        <v/>
      </c>
      <c r="DO294" s="71" t="str">
        <f t="shared" si="5373"/>
        <v/>
      </c>
      <c r="DP294" s="71" t="str">
        <f t="shared" si="5374"/>
        <v/>
      </c>
      <c r="DQ294" s="71" t="str">
        <f t="shared" si="5375"/>
        <v/>
      </c>
      <c r="DR294" s="71" t="str">
        <f t="shared" si="5376"/>
        <v/>
      </c>
      <c r="DS294" s="71" t="str">
        <f t="shared" si="5377"/>
        <v/>
      </c>
      <c r="DT294" s="71" t="str">
        <f t="shared" si="5378"/>
        <v/>
      </c>
      <c r="DU294" s="71" t="str">
        <f t="shared" si="5379"/>
        <v/>
      </c>
      <c r="DV294" s="71" t="str">
        <f t="shared" si="5380"/>
        <v/>
      </c>
      <c r="DW294" s="71" t="str">
        <f t="shared" si="5381"/>
        <v/>
      </c>
      <c r="DX294" s="71" t="str">
        <f t="shared" si="5382"/>
        <v/>
      </c>
      <c r="DY294" s="71" t="str">
        <f t="shared" si="5383"/>
        <v/>
      </c>
      <c r="DZ294" s="71" t="str">
        <f t="shared" si="5384"/>
        <v/>
      </c>
      <c r="EA294" s="71" t="str">
        <f t="shared" si="5385"/>
        <v/>
      </c>
      <c r="EB294" s="71" t="str">
        <f t="shared" si="5386"/>
        <v/>
      </c>
      <c r="EC294" s="71" t="str">
        <f t="shared" si="5387"/>
        <v/>
      </c>
      <c r="ED294" s="71" t="str">
        <f t="shared" si="5388"/>
        <v/>
      </c>
      <c r="EE294" s="71" t="str">
        <f t="shared" si="5389"/>
        <v/>
      </c>
      <c r="EF294" s="71" t="str">
        <f t="shared" si="5390"/>
        <v/>
      </c>
      <c r="EG294" s="71" t="str">
        <f t="shared" si="5391"/>
        <v/>
      </c>
      <c r="EH294" s="71" t="str">
        <f t="shared" si="5392"/>
        <v/>
      </c>
      <c r="EI294" s="71" t="str">
        <f t="shared" si="5393"/>
        <v/>
      </c>
      <c r="EJ294" s="71" t="str">
        <f t="shared" si="5394"/>
        <v/>
      </c>
      <c r="EK294" s="71" t="str">
        <f t="shared" si="5395"/>
        <v/>
      </c>
      <c r="EL294" s="71" t="str">
        <f t="shared" si="5396"/>
        <v/>
      </c>
      <c r="EM294" s="71" t="str">
        <f t="shared" si="5397"/>
        <v/>
      </c>
      <c r="EN294" s="71" t="str">
        <f t="shared" si="5398"/>
        <v/>
      </c>
      <c r="EO294" s="71" t="str">
        <f t="shared" si="5399"/>
        <v/>
      </c>
      <c r="EP294" s="71" t="str">
        <f t="shared" si="5400"/>
        <v/>
      </c>
      <c r="EQ294" s="71" t="str">
        <f t="shared" si="5401"/>
        <v/>
      </c>
      <c r="ER294" s="71" t="str">
        <f t="shared" si="5402"/>
        <v/>
      </c>
      <c r="ES294" s="71" t="str">
        <f t="shared" si="5403"/>
        <v/>
      </c>
      <c r="ET294" s="71" t="str">
        <f t="shared" si="5404"/>
        <v/>
      </c>
      <c r="EU294" s="71" t="str">
        <f t="shared" si="5405"/>
        <v/>
      </c>
      <c r="EV294" s="71" t="str">
        <f t="shared" si="5406"/>
        <v/>
      </c>
      <c r="EW294" s="71" t="str">
        <f t="shared" si="5407"/>
        <v/>
      </c>
      <c r="EX294" s="71" t="str">
        <f t="shared" si="5408"/>
        <v/>
      </c>
      <c r="EY294" s="71" t="str">
        <f t="shared" si="5409"/>
        <v/>
      </c>
      <c r="EZ294" s="71" t="str">
        <f t="shared" si="5410"/>
        <v/>
      </c>
      <c r="FA294" s="71" t="str">
        <f t="shared" si="5411"/>
        <v/>
      </c>
      <c r="FB294" s="71" t="str">
        <f t="shared" si="5412"/>
        <v/>
      </c>
      <c r="FC294" s="71" t="str">
        <f t="shared" si="5413"/>
        <v/>
      </c>
      <c r="FD294" s="71" t="str">
        <f t="shared" si="5414"/>
        <v/>
      </c>
      <c r="FE294" s="71" t="str">
        <f t="shared" si="5415"/>
        <v/>
      </c>
      <c r="FF294" s="71" t="str">
        <f t="shared" si="5416"/>
        <v/>
      </c>
      <c r="FG294" s="71" t="str">
        <f t="shared" si="5417"/>
        <v/>
      </c>
      <c r="FH294" s="71" t="str">
        <f t="shared" si="5418"/>
        <v/>
      </c>
      <c r="FI294" s="71" t="str">
        <f t="shared" si="5419"/>
        <v/>
      </c>
      <c r="FJ294" s="71" t="str">
        <f t="shared" si="5420"/>
        <v/>
      </c>
      <c r="FK294" s="71" t="str">
        <f t="shared" si="5421"/>
        <v/>
      </c>
      <c r="FL294" s="71" t="str">
        <f t="shared" si="5422"/>
        <v/>
      </c>
      <c r="FM294" s="71" t="str">
        <f t="shared" si="5423"/>
        <v/>
      </c>
      <c r="FN294" s="71" t="str">
        <f t="shared" si="5424"/>
        <v/>
      </c>
      <c r="FO294" s="71" t="str">
        <f t="shared" si="5425"/>
        <v/>
      </c>
      <c r="FP294" s="71" t="str">
        <f t="shared" si="5426"/>
        <v/>
      </c>
      <c r="FQ294" s="71" t="str">
        <f t="shared" si="5427"/>
        <v/>
      </c>
      <c r="FR294" s="71" t="str">
        <f t="shared" si="5428"/>
        <v/>
      </c>
      <c r="FS294" s="71" t="str">
        <f t="shared" si="5429"/>
        <v/>
      </c>
    </row>
    <row r="295" spans="1:175" ht="15">
      <c r="A295" s="79"/>
      <c r="B295" s="80" t="s">
        <v>854</v>
      </c>
      <c r="C295" s="122" t="s">
        <v>1457</v>
      </c>
      <c r="T295" s="127" t="s">
        <v>1490</v>
      </c>
      <c r="U295" s="85" t="str">
        <f t="shared" si="5357"/>
        <v>ReplaceableTextures\\CommandButtons\\BTNIB06.blp</v>
      </c>
      <c r="CN295" s="70" t="str">
        <f t="shared" si="5430"/>
        <v>InitUnitState('IB06',,,,,,,,,,)</v>
      </c>
      <c r="CO295" s="70" t="str">
        <f t="shared" si="5431"/>
        <v>InitUnitNormal('IB06',,,,,,,,,,)</v>
      </c>
      <c r="CP295" s="70" t="str">
        <f t="shared" si="5432"/>
        <v>InitUnitMagic('IB06',,,,,,,,,,)</v>
      </c>
      <c r="CQ295" s="70" t="str">
        <f t="shared" si="5433"/>
        <v>InitUnitAdd('IB06',,,,,,,,,,)</v>
      </c>
      <c r="CR295" s="70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InitEquipData('IB06',,"",,,,,'','','','','','',"ReplaceableTextures\\CommandButtons\\BTNIB07.blp")</v>
      </c>
      <c r="CU295" s="95" t="str">
        <f t="shared" si="5358"/>
        <v>|n</v>
      </c>
      <c r="CV295" s="61" t="str">
        <f t="shared" si="5359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95" s="60"/>
      <c r="CX295" s="60"/>
      <c r="CY295" s="60"/>
      <c r="CZ295" s="60"/>
      <c r="DA295" s="60"/>
      <c r="DB295" s="71" t="str">
        <f t="shared" si="5360"/>
        <v/>
      </c>
      <c r="DC295" s="71" t="str">
        <f t="shared" si="5361"/>
        <v/>
      </c>
      <c r="DD295" s="71" t="str">
        <f t="shared" si="5362"/>
        <v/>
      </c>
      <c r="DE295" s="71" t="str">
        <f t="shared" si="5363"/>
        <v/>
      </c>
      <c r="DF295" s="71" t="str">
        <f t="shared" si="5364"/>
        <v/>
      </c>
      <c r="DG295" s="71" t="str">
        <f t="shared" si="5365"/>
        <v/>
      </c>
      <c r="DH295" s="71" t="str">
        <f t="shared" si="5366"/>
        <v/>
      </c>
      <c r="DI295" s="71" t="str">
        <f t="shared" si="5367"/>
        <v/>
      </c>
      <c r="DJ295" s="71" t="str">
        <f t="shared" si="5368"/>
        <v/>
      </c>
      <c r="DK295" s="71" t="str">
        <f t="shared" si="5369"/>
        <v/>
      </c>
      <c r="DL295" s="71" t="str">
        <f t="shared" si="5370"/>
        <v/>
      </c>
      <c r="DM295" s="71" t="str">
        <f t="shared" si="5371"/>
        <v/>
      </c>
      <c r="DN295" s="71" t="str">
        <f t="shared" si="5372"/>
        <v/>
      </c>
      <c r="DO295" s="71" t="str">
        <f t="shared" si="5373"/>
        <v/>
      </c>
      <c r="DP295" s="71" t="str">
        <f t="shared" si="5374"/>
        <v/>
      </c>
      <c r="DQ295" s="71" t="str">
        <f t="shared" si="5375"/>
        <v/>
      </c>
      <c r="DR295" s="71" t="str">
        <f t="shared" si="5376"/>
        <v/>
      </c>
      <c r="DS295" s="71" t="str">
        <f t="shared" si="5377"/>
        <v/>
      </c>
      <c r="DT295" s="71" t="str">
        <f t="shared" si="5378"/>
        <v/>
      </c>
      <c r="DU295" s="71" t="str">
        <f t="shared" si="5379"/>
        <v/>
      </c>
      <c r="DV295" s="71" t="str">
        <f t="shared" si="5380"/>
        <v/>
      </c>
      <c r="DW295" s="71" t="str">
        <f t="shared" si="5381"/>
        <v/>
      </c>
      <c r="DX295" s="71" t="str">
        <f t="shared" si="5382"/>
        <v/>
      </c>
      <c r="DY295" s="71" t="str">
        <f t="shared" si="5383"/>
        <v/>
      </c>
      <c r="DZ295" s="71" t="str">
        <f t="shared" si="5384"/>
        <v/>
      </c>
      <c r="EA295" s="71" t="str">
        <f t="shared" si="5385"/>
        <v/>
      </c>
      <c r="EB295" s="71" t="str">
        <f t="shared" si="5386"/>
        <v/>
      </c>
      <c r="EC295" s="71" t="str">
        <f t="shared" si="5387"/>
        <v/>
      </c>
      <c r="ED295" s="71" t="str">
        <f t="shared" si="5388"/>
        <v/>
      </c>
      <c r="EE295" s="71" t="str">
        <f t="shared" si="5389"/>
        <v/>
      </c>
      <c r="EF295" s="71" t="str">
        <f t="shared" si="5390"/>
        <v/>
      </c>
      <c r="EG295" s="71" t="str">
        <f t="shared" si="5391"/>
        <v/>
      </c>
      <c r="EH295" s="71" t="str">
        <f t="shared" si="5392"/>
        <v/>
      </c>
      <c r="EI295" s="71" t="str">
        <f t="shared" si="5393"/>
        <v/>
      </c>
      <c r="EJ295" s="71" t="str">
        <f t="shared" si="5394"/>
        <v/>
      </c>
      <c r="EK295" s="71" t="str">
        <f t="shared" si="5395"/>
        <v/>
      </c>
      <c r="EL295" s="71" t="str">
        <f t="shared" si="5396"/>
        <v/>
      </c>
      <c r="EM295" s="71" t="str">
        <f t="shared" si="5397"/>
        <v/>
      </c>
      <c r="EN295" s="71" t="str">
        <f t="shared" si="5398"/>
        <v/>
      </c>
      <c r="EO295" s="71" t="str">
        <f t="shared" si="5399"/>
        <v/>
      </c>
      <c r="EP295" s="71" t="str">
        <f t="shared" si="5400"/>
        <v/>
      </c>
      <c r="EQ295" s="71" t="str">
        <f t="shared" si="5401"/>
        <v/>
      </c>
      <c r="ER295" s="71" t="str">
        <f t="shared" si="5402"/>
        <v/>
      </c>
      <c r="ES295" s="71" t="str">
        <f t="shared" si="5403"/>
        <v/>
      </c>
      <c r="ET295" s="71" t="str">
        <f t="shared" si="5404"/>
        <v/>
      </c>
      <c r="EU295" s="71" t="str">
        <f t="shared" si="5405"/>
        <v/>
      </c>
      <c r="EV295" s="71" t="str">
        <f t="shared" si="5406"/>
        <v/>
      </c>
      <c r="EW295" s="71" t="str">
        <f t="shared" si="5407"/>
        <v/>
      </c>
      <c r="EX295" s="71" t="str">
        <f t="shared" si="5408"/>
        <v/>
      </c>
      <c r="EY295" s="71" t="str">
        <f t="shared" si="5409"/>
        <v/>
      </c>
      <c r="EZ295" s="71" t="str">
        <f t="shared" si="5410"/>
        <v/>
      </c>
      <c r="FA295" s="71" t="str">
        <f t="shared" si="5411"/>
        <v/>
      </c>
      <c r="FB295" s="71" t="str">
        <f t="shared" si="5412"/>
        <v/>
      </c>
      <c r="FC295" s="71" t="str">
        <f t="shared" si="5413"/>
        <v/>
      </c>
      <c r="FD295" s="71" t="str">
        <f t="shared" si="5414"/>
        <v/>
      </c>
      <c r="FE295" s="71" t="str">
        <f t="shared" si="5415"/>
        <v/>
      </c>
      <c r="FF295" s="71" t="str">
        <f t="shared" si="5416"/>
        <v/>
      </c>
      <c r="FG295" s="71" t="str">
        <f t="shared" si="5417"/>
        <v/>
      </c>
      <c r="FH295" s="71" t="str">
        <f t="shared" si="5418"/>
        <v/>
      </c>
      <c r="FI295" s="71" t="str">
        <f t="shared" si="5419"/>
        <v/>
      </c>
      <c r="FJ295" s="71" t="str">
        <f t="shared" si="5420"/>
        <v/>
      </c>
      <c r="FK295" s="71" t="str">
        <f t="shared" si="5421"/>
        <v/>
      </c>
      <c r="FL295" s="71" t="str">
        <f t="shared" si="5422"/>
        <v/>
      </c>
      <c r="FM295" s="71" t="str">
        <f t="shared" si="5423"/>
        <v/>
      </c>
      <c r="FN295" s="71" t="str">
        <f t="shared" si="5424"/>
        <v/>
      </c>
      <c r="FO295" s="71" t="str">
        <f t="shared" si="5425"/>
        <v/>
      </c>
      <c r="FP295" s="71" t="str">
        <f t="shared" si="5426"/>
        <v/>
      </c>
      <c r="FQ295" s="71" t="str">
        <f t="shared" si="5427"/>
        <v/>
      </c>
      <c r="FR295" s="71" t="str">
        <f t="shared" si="5428"/>
        <v/>
      </c>
      <c r="FS295" s="71" t="str">
        <f t="shared" si="5429"/>
        <v/>
      </c>
    </row>
    <row r="296" spans="1:175">
      <c r="A296" s="79"/>
      <c r="B296" s="80" t="s">
        <v>856</v>
      </c>
      <c r="C296" s="122" t="s">
        <v>1433</v>
      </c>
      <c r="T296" s="122" t="s">
        <v>858</v>
      </c>
      <c r="U296" s="85" t="str">
        <f t="shared" si="5357"/>
        <v>ReplaceableTextures\\CommandButtons\\BTNIB07.blp</v>
      </c>
      <c r="CN296" s="70" t="str">
        <f t="shared" si="5430"/>
        <v>InitUnitState('IB07',,,,,,,,,,)</v>
      </c>
      <c r="CO296" s="70" t="str">
        <f t="shared" si="5431"/>
        <v>InitUnitNormal('IB07',,,,,,,,,,)</v>
      </c>
      <c r="CP296" s="70" t="str">
        <f t="shared" si="5432"/>
        <v>InitUnitMagic('IB07',,,,,,,,,,)</v>
      </c>
      <c r="CQ296" s="70" t="str">
        <f t="shared" si="5433"/>
        <v>InitUnitAdd('IB07',,,,,,,,,,)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297&amp;CR$1&amp;")"</f>
        <v>InitEquipData('IB07',,"",,,,,'','','','','','',"ReplaceableTextures\\CommandButtons\\BTNIB08.blp")</v>
      </c>
      <c r="CU296" s="95" t="str">
        <f t="shared" si="5358"/>
        <v>|n</v>
      </c>
      <c r="CV296" s="61" t="str">
        <f t="shared" si="5359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96" s="60"/>
      <c r="CX296" s="60"/>
      <c r="CY296" s="60"/>
      <c r="CZ296" s="60"/>
      <c r="DA296" s="60"/>
      <c r="DB296" s="71" t="str">
        <f t="shared" si="5360"/>
        <v/>
      </c>
      <c r="DC296" s="71" t="str">
        <f t="shared" si="5361"/>
        <v/>
      </c>
      <c r="DD296" s="71" t="str">
        <f t="shared" si="5362"/>
        <v/>
      </c>
      <c r="DE296" s="71" t="str">
        <f t="shared" si="5363"/>
        <v/>
      </c>
      <c r="DF296" s="71" t="str">
        <f t="shared" si="5364"/>
        <v/>
      </c>
      <c r="DG296" s="71" t="str">
        <f t="shared" si="5365"/>
        <v/>
      </c>
      <c r="DH296" s="71" t="str">
        <f t="shared" si="5366"/>
        <v/>
      </c>
      <c r="DI296" s="71" t="str">
        <f t="shared" si="5367"/>
        <v/>
      </c>
      <c r="DJ296" s="71" t="str">
        <f t="shared" si="5368"/>
        <v/>
      </c>
      <c r="DK296" s="71" t="str">
        <f t="shared" si="5369"/>
        <v/>
      </c>
      <c r="DL296" s="71" t="str">
        <f t="shared" si="5370"/>
        <v/>
      </c>
      <c r="DM296" s="71" t="str">
        <f t="shared" si="5371"/>
        <v/>
      </c>
      <c r="DN296" s="71" t="str">
        <f t="shared" si="5372"/>
        <v/>
      </c>
      <c r="DO296" s="71" t="str">
        <f t="shared" si="5373"/>
        <v/>
      </c>
      <c r="DP296" s="71" t="str">
        <f t="shared" si="5374"/>
        <v/>
      </c>
      <c r="DQ296" s="71" t="str">
        <f t="shared" si="5375"/>
        <v/>
      </c>
      <c r="DR296" s="71" t="str">
        <f t="shared" si="5376"/>
        <v/>
      </c>
      <c r="DS296" s="71" t="str">
        <f t="shared" si="5377"/>
        <v/>
      </c>
      <c r="DT296" s="71" t="str">
        <f t="shared" si="5378"/>
        <v/>
      </c>
      <c r="DU296" s="71" t="str">
        <f t="shared" si="5379"/>
        <v/>
      </c>
      <c r="DV296" s="71" t="str">
        <f t="shared" si="5380"/>
        <v/>
      </c>
      <c r="DW296" s="71" t="str">
        <f t="shared" si="5381"/>
        <v/>
      </c>
      <c r="DX296" s="71" t="str">
        <f t="shared" si="5382"/>
        <v/>
      </c>
      <c r="DY296" s="71" t="str">
        <f t="shared" si="5383"/>
        <v/>
      </c>
      <c r="DZ296" s="71" t="str">
        <f t="shared" si="5384"/>
        <v/>
      </c>
      <c r="EA296" s="71" t="str">
        <f t="shared" si="5385"/>
        <v/>
      </c>
      <c r="EB296" s="71" t="str">
        <f t="shared" si="5386"/>
        <v/>
      </c>
      <c r="EC296" s="71" t="str">
        <f t="shared" si="5387"/>
        <v/>
      </c>
      <c r="ED296" s="71" t="str">
        <f t="shared" si="5388"/>
        <v/>
      </c>
      <c r="EE296" s="71" t="str">
        <f t="shared" si="5389"/>
        <v/>
      </c>
      <c r="EF296" s="71" t="str">
        <f t="shared" si="5390"/>
        <v/>
      </c>
      <c r="EG296" s="71" t="str">
        <f t="shared" si="5391"/>
        <v/>
      </c>
      <c r="EH296" s="71" t="str">
        <f t="shared" si="5392"/>
        <v/>
      </c>
      <c r="EI296" s="71" t="str">
        <f t="shared" si="5393"/>
        <v/>
      </c>
      <c r="EJ296" s="71" t="str">
        <f t="shared" si="5394"/>
        <v/>
      </c>
      <c r="EK296" s="71" t="str">
        <f t="shared" si="5395"/>
        <v/>
      </c>
      <c r="EL296" s="71" t="str">
        <f t="shared" si="5396"/>
        <v/>
      </c>
      <c r="EM296" s="71" t="str">
        <f t="shared" si="5397"/>
        <v/>
      </c>
      <c r="EN296" s="71" t="str">
        <f t="shared" si="5398"/>
        <v/>
      </c>
      <c r="EO296" s="71" t="str">
        <f t="shared" si="5399"/>
        <v/>
      </c>
      <c r="EP296" s="71" t="str">
        <f t="shared" si="5400"/>
        <v/>
      </c>
      <c r="EQ296" s="71" t="str">
        <f t="shared" si="5401"/>
        <v/>
      </c>
      <c r="ER296" s="71" t="str">
        <f t="shared" si="5402"/>
        <v/>
      </c>
      <c r="ES296" s="71" t="str">
        <f t="shared" si="5403"/>
        <v/>
      </c>
      <c r="ET296" s="71" t="str">
        <f t="shared" si="5404"/>
        <v/>
      </c>
      <c r="EU296" s="71" t="str">
        <f t="shared" si="5405"/>
        <v/>
      </c>
      <c r="EV296" s="71" t="str">
        <f t="shared" si="5406"/>
        <v/>
      </c>
      <c r="EW296" s="71" t="str">
        <f t="shared" si="5407"/>
        <v/>
      </c>
      <c r="EX296" s="71" t="str">
        <f t="shared" si="5408"/>
        <v/>
      </c>
      <c r="EY296" s="71" t="str">
        <f t="shared" si="5409"/>
        <v/>
      </c>
      <c r="EZ296" s="71" t="str">
        <f t="shared" si="5410"/>
        <v/>
      </c>
      <c r="FA296" s="71" t="str">
        <f t="shared" si="5411"/>
        <v/>
      </c>
      <c r="FB296" s="71" t="str">
        <f t="shared" si="5412"/>
        <v/>
      </c>
      <c r="FC296" s="71" t="str">
        <f t="shared" si="5413"/>
        <v/>
      </c>
      <c r="FD296" s="71" t="str">
        <f t="shared" si="5414"/>
        <v/>
      </c>
      <c r="FE296" s="71" t="str">
        <f t="shared" si="5415"/>
        <v/>
      </c>
      <c r="FF296" s="71" t="str">
        <f t="shared" si="5416"/>
        <v/>
      </c>
      <c r="FG296" s="71" t="str">
        <f t="shared" si="5417"/>
        <v/>
      </c>
      <c r="FH296" s="71" t="str">
        <f t="shared" si="5418"/>
        <v/>
      </c>
      <c r="FI296" s="71" t="str">
        <f t="shared" si="5419"/>
        <v/>
      </c>
      <c r="FJ296" s="71" t="str">
        <f t="shared" si="5420"/>
        <v/>
      </c>
      <c r="FK296" s="71" t="str">
        <f t="shared" si="5421"/>
        <v/>
      </c>
      <c r="FL296" s="71" t="str">
        <f t="shared" si="5422"/>
        <v/>
      </c>
      <c r="FM296" s="71" t="str">
        <f t="shared" si="5423"/>
        <v/>
      </c>
      <c r="FN296" s="71" t="str">
        <f t="shared" si="5424"/>
        <v/>
      </c>
      <c r="FO296" s="71" t="str">
        <f t="shared" si="5425"/>
        <v/>
      </c>
      <c r="FP296" s="71" t="str">
        <f t="shared" si="5426"/>
        <v/>
      </c>
      <c r="FQ296" s="71" t="str">
        <f t="shared" si="5427"/>
        <v/>
      </c>
      <c r="FR296" s="71" t="str">
        <f t="shared" si="5428"/>
        <v/>
      </c>
      <c r="FS296" s="71" t="str">
        <f t="shared" si="5429"/>
        <v/>
      </c>
    </row>
    <row r="297" spans="1:175" ht="15">
      <c r="A297" s="79"/>
      <c r="B297" s="80" t="s">
        <v>859</v>
      </c>
      <c r="C297" s="122" t="s">
        <v>860</v>
      </c>
      <c r="T297" s="127" t="s">
        <v>1452</v>
      </c>
      <c r="U297" s="85" t="str">
        <f t="shared" si="5357"/>
        <v>ReplaceableTextures\\CommandButtons\\BTNIB08.blp</v>
      </c>
      <c r="CN297" s="70" t="str">
        <f t="shared" si="5430"/>
        <v>InitUnitState('IB08',,,,,,,,,,)</v>
      </c>
      <c r="CO297" s="70" t="str">
        <f t="shared" si="5431"/>
        <v>InitUnitNormal('IB08',,,,,,,,,,)</v>
      </c>
      <c r="CP297" s="70" t="str">
        <f t="shared" si="5432"/>
        <v>InitUnitMagic('IB08',,,,,,,,,,)</v>
      </c>
      <c r="CQ297" s="70" t="str">
        <f t="shared" si="5433"/>
        <v>InitUnitAdd('IB08',,,,,,,,,,)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346&amp;CR$1&amp;")"</f>
        <v>InitEquipData('IB08',,"",,,,,'','','','','','',"ReplaceableTextures\\CommandButtons\\BTNFB09.BLP")</v>
      </c>
      <c r="CU297" s="95" t="str">
        <f t="shared" si="5358"/>
        <v>|n</v>
      </c>
      <c r="CV297" s="61" t="str">
        <f t="shared" si="5359"/>
        <v>|cff99ccff游戏中输入《|r|cff33ff00魔芝RPG|r|cff99ccff》领取本礼包！|r|n|n|r奖励：|n|cffffcc00练功房怪物数量+1|r</v>
      </c>
      <c r="CW297" s="60"/>
      <c r="CX297" s="60"/>
      <c r="CY297" s="60"/>
      <c r="CZ297" s="60"/>
      <c r="DA297" s="60"/>
      <c r="DB297" s="71" t="str">
        <f t="shared" si="5360"/>
        <v/>
      </c>
      <c r="DC297" s="71" t="str">
        <f t="shared" si="5361"/>
        <v/>
      </c>
      <c r="DD297" s="71" t="str">
        <f t="shared" si="5362"/>
        <v/>
      </c>
      <c r="DE297" s="71" t="str">
        <f t="shared" si="5363"/>
        <v/>
      </c>
      <c r="DF297" s="71" t="str">
        <f t="shared" si="5364"/>
        <v/>
      </c>
      <c r="DG297" s="71" t="str">
        <f t="shared" si="5365"/>
        <v/>
      </c>
      <c r="DH297" s="71" t="str">
        <f t="shared" si="5366"/>
        <v/>
      </c>
      <c r="DI297" s="71" t="str">
        <f t="shared" si="5367"/>
        <v/>
      </c>
      <c r="DJ297" s="71" t="str">
        <f t="shared" si="5368"/>
        <v/>
      </c>
      <c r="DK297" s="71" t="str">
        <f t="shared" si="5369"/>
        <v/>
      </c>
      <c r="DL297" s="71" t="str">
        <f t="shared" si="5370"/>
        <v/>
      </c>
      <c r="DM297" s="71" t="str">
        <f t="shared" si="5371"/>
        <v/>
      </c>
      <c r="DN297" s="71" t="str">
        <f t="shared" si="5372"/>
        <v/>
      </c>
      <c r="DO297" s="71" t="str">
        <f t="shared" si="5373"/>
        <v/>
      </c>
      <c r="DP297" s="71" t="str">
        <f t="shared" si="5374"/>
        <v/>
      </c>
      <c r="DQ297" s="71" t="str">
        <f t="shared" si="5375"/>
        <v/>
      </c>
      <c r="DR297" s="71" t="str">
        <f t="shared" si="5376"/>
        <v/>
      </c>
      <c r="DS297" s="71" t="str">
        <f t="shared" si="5377"/>
        <v/>
      </c>
      <c r="DT297" s="71" t="str">
        <f t="shared" si="5378"/>
        <v/>
      </c>
      <c r="DU297" s="71" t="str">
        <f t="shared" si="5379"/>
        <v/>
      </c>
      <c r="DV297" s="71" t="str">
        <f t="shared" si="5380"/>
        <v/>
      </c>
      <c r="DW297" s="71" t="str">
        <f t="shared" si="5381"/>
        <v/>
      </c>
      <c r="DX297" s="71" t="str">
        <f t="shared" si="5382"/>
        <v/>
      </c>
      <c r="DY297" s="71" t="str">
        <f t="shared" si="5383"/>
        <v/>
      </c>
      <c r="DZ297" s="71" t="str">
        <f t="shared" si="5384"/>
        <v/>
      </c>
      <c r="EA297" s="71" t="str">
        <f t="shared" si="5385"/>
        <v/>
      </c>
      <c r="EB297" s="71" t="str">
        <f t="shared" si="5386"/>
        <v/>
      </c>
      <c r="EC297" s="71" t="str">
        <f t="shared" si="5387"/>
        <v/>
      </c>
      <c r="ED297" s="71" t="str">
        <f t="shared" si="5388"/>
        <v/>
      </c>
      <c r="EE297" s="71" t="str">
        <f t="shared" si="5389"/>
        <v/>
      </c>
      <c r="EF297" s="71" t="str">
        <f t="shared" si="5390"/>
        <v/>
      </c>
      <c r="EG297" s="71" t="str">
        <f t="shared" si="5391"/>
        <v/>
      </c>
      <c r="EH297" s="71" t="str">
        <f t="shared" si="5392"/>
        <v/>
      </c>
      <c r="EI297" s="71" t="str">
        <f t="shared" si="5393"/>
        <v/>
      </c>
      <c r="EJ297" s="71" t="str">
        <f t="shared" si="5394"/>
        <v/>
      </c>
      <c r="EK297" s="71" t="str">
        <f t="shared" si="5395"/>
        <v/>
      </c>
      <c r="EL297" s="71" t="str">
        <f t="shared" si="5396"/>
        <v/>
      </c>
      <c r="EM297" s="71" t="str">
        <f t="shared" si="5397"/>
        <v/>
      </c>
      <c r="EN297" s="71" t="str">
        <f t="shared" si="5398"/>
        <v/>
      </c>
      <c r="EO297" s="71" t="str">
        <f t="shared" si="5399"/>
        <v/>
      </c>
      <c r="EP297" s="71" t="str">
        <f t="shared" si="5400"/>
        <v/>
      </c>
      <c r="EQ297" s="71" t="str">
        <f t="shared" si="5401"/>
        <v/>
      </c>
      <c r="ER297" s="71" t="str">
        <f t="shared" si="5402"/>
        <v/>
      </c>
      <c r="ES297" s="71" t="str">
        <f t="shared" si="5403"/>
        <v/>
      </c>
      <c r="ET297" s="71" t="str">
        <f t="shared" si="5404"/>
        <v/>
      </c>
      <c r="EU297" s="71" t="str">
        <f t="shared" si="5405"/>
        <v/>
      </c>
      <c r="EV297" s="71" t="str">
        <f t="shared" si="5406"/>
        <v/>
      </c>
      <c r="EW297" s="71" t="str">
        <f t="shared" si="5407"/>
        <v/>
      </c>
      <c r="EX297" s="71" t="str">
        <f t="shared" si="5408"/>
        <v/>
      </c>
      <c r="EY297" s="71" t="str">
        <f t="shared" si="5409"/>
        <v/>
      </c>
      <c r="EZ297" s="71" t="str">
        <f t="shared" si="5410"/>
        <v/>
      </c>
      <c r="FA297" s="71" t="str">
        <f t="shared" si="5411"/>
        <v/>
      </c>
      <c r="FB297" s="71" t="str">
        <f t="shared" si="5412"/>
        <v/>
      </c>
      <c r="FC297" s="71" t="str">
        <f t="shared" si="5413"/>
        <v/>
      </c>
      <c r="FD297" s="71" t="str">
        <f t="shared" si="5414"/>
        <v/>
      </c>
      <c r="FE297" s="71" t="str">
        <f t="shared" si="5415"/>
        <v/>
      </c>
      <c r="FF297" s="71" t="str">
        <f t="shared" si="5416"/>
        <v/>
      </c>
      <c r="FG297" s="71" t="str">
        <f t="shared" si="5417"/>
        <v/>
      </c>
      <c r="FH297" s="71" t="str">
        <f t="shared" si="5418"/>
        <v/>
      </c>
      <c r="FI297" s="71" t="str">
        <f t="shared" si="5419"/>
        <v/>
      </c>
      <c r="FJ297" s="71" t="str">
        <f t="shared" si="5420"/>
        <v/>
      </c>
      <c r="FK297" s="71" t="str">
        <f t="shared" si="5421"/>
        <v/>
      </c>
      <c r="FL297" s="71" t="str">
        <f t="shared" si="5422"/>
        <v/>
      </c>
      <c r="FM297" s="71" t="str">
        <f t="shared" si="5423"/>
        <v/>
      </c>
      <c r="FN297" s="71" t="str">
        <f t="shared" si="5424"/>
        <v/>
      </c>
      <c r="FO297" s="71" t="str">
        <f t="shared" si="5425"/>
        <v/>
      </c>
      <c r="FP297" s="71" t="str">
        <f t="shared" si="5426"/>
        <v/>
      </c>
      <c r="FQ297" s="71" t="str">
        <f t="shared" si="5427"/>
        <v/>
      </c>
      <c r="FR297" s="71" t="str">
        <f t="shared" si="5428"/>
        <v/>
      </c>
      <c r="FS297" s="71" t="str">
        <f t="shared" si="5429"/>
        <v/>
      </c>
    </row>
    <row r="298" spans="1:175" ht="13.5" customHeight="1">
      <c r="A298" s="79"/>
      <c r="B298" s="80" t="s">
        <v>861</v>
      </c>
      <c r="C298" s="122" t="s">
        <v>862</v>
      </c>
      <c r="T298" s="128"/>
      <c r="U298" s="85" t="str">
        <f t="shared" si="5357"/>
        <v>ReplaceableTextures\\CommandButtons\\BTNIB09.blp</v>
      </c>
      <c r="CN298" s="70" t="str">
        <f t="shared" si="5430"/>
        <v>InitUnitState('IB09',,,,,,,,,,)</v>
      </c>
      <c r="CO298" s="70" t="str">
        <f t="shared" si="5431"/>
        <v>InitUnitNormal('IB09',,,,,,,,,,)</v>
      </c>
      <c r="CP298" s="70" t="str">
        <f t="shared" si="5432"/>
        <v>InitUnitMagic('IB09',,,,,,,,,,)</v>
      </c>
      <c r="CQ298" s="70" t="str">
        <f t="shared" si="5433"/>
        <v>InitUnitAdd('IB09',,,,,,,,,,)</v>
      </c>
      <c r="CR298" s="70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347&amp;CR$1&amp;")"</f>
        <v>InitEquipData('IB09',,"",,,,,'','','','','','',"ReplaceableTextures\\CommandButtons\\BTNFB10.BLP")</v>
      </c>
      <c r="CU298" s="95" t="str">
        <f t="shared" si="5358"/>
        <v>|n</v>
      </c>
      <c r="CV298" s="61">
        <f t="shared" si="5359"/>
        <v>0</v>
      </c>
      <c r="CW298" s="60"/>
      <c r="CX298" s="60"/>
      <c r="CY298" s="60"/>
      <c r="CZ298" s="60"/>
      <c r="DA298" s="60"/>
      <c r="DB298" s="71" t="str">
        <f t="shared" ref="DB298:FM301" si="5434">IF(V298="","","|n"&amp;DB$2&amp;"+"&amp;V298&amp;DB$1)</f>
        <v/>
      </c>
      <c r="DC298" s="71" t="str">
        <f t="shared" si="5434"/>
        <v/>
      </c>
      <c r="DD298" s="71" t="str">
        <f t="shared" si="5434"/>
        <v/>
      </c>
      <c r="DE298" s="71" t="str">
        <f t="shared" si="5434"/>
        <v/>
      </c>
      <c r="DF298" s="71" t="str">
        <f t="shared" si="5434"/>
        <v/>
      </c>
      <c r="DG298" s="71" t="str">
        <f t="shared" si="5434"/>
        <v/>
      </c>
      <c r="DH298" s="71" t="str">
        <f t="shared" si="5434"/>
        <v/>
      </c>
      <c r="DI298" s="71" t="str">
        <f t="shared" si="5434"/>
        <v/>
      </c>
      <c r="DJ298" s="71" t="str">
        <f t="shared" si="5434"/>
        <v/>
      </c>
      <c r="DK298" s="71" t="str">
        <f t="shared" si="5434"/>
        <v/>
      </c>
      <c r="DL298" s="71" t="str">
        <f t="shared" si="5434"/>
        <v/>
      </c>
      <c r="DM298" s="71" t="str">
        <f t="shared" si="5434"/>
        <v/>
      </c>
      <c r="DN298" s="71" t="str">
        <f t="shared" si="5434"/>
        <v/>
      </c>
      <c r="DO298" s="71" t="str">
        <f t="shared" si="5434"/>
        <v/>
      </c>
      <c r="DP298" s="71" t="str">
        <f t="shared" si="5434"/>
        <v/>
      </c>
      <c r="DQ298" s="71" t="str">
        <f t="shared" si="5434"/>
        <v/>
      </c>
      <c r="DR298" s="71" t="str">
        <f t="shared" si="5434"/>
        <v/>
      </c>
      <c r="DS298" s="71" t="str">
        <f t="shared" si="5434"/>
        <v/>
      </c>
      <c r="DT298" s="71" t="str">
        <f t="shared" si="5434"/>
        <v/>
      </c>
      <c r="DU298" s="71" t="str">
        <f t="shared" si="5434"/>
        <v/>
      </c>
      <c r="DV298" s="71" t="str">
        <f t="shared" si="5434"/>
        <v/>
      </c>
      <c r="DW298" s="71" t="str">
        <f t="shared" si="5434"/>
        <v/>
      </c>
      <c r="DX298" s="71" t="str">
        <f t="shared" si="5434"/>
        <v/>
      </c>
      <c r="DY298" s="71" t="str">
        <f t="shared" si="5434"/>
        <v/>
      </c>
      <c r="DZ298" s="71" t="str">
        <f t="shared" si="5434"/>
        <v/>
      </c>
      <c r="EA298" s="71" t="str">
        <f t="shared" si="5434"/>
        <v/>
      </c>
      <c r="EB298" s="71" t="str">
        <f t="shared" si="5434"/>
        <v/>
      </c>
      <c r="EC298" s="71" t="str">
        <f t="shared" si="5434"/>
        <v/>
      </c>
      <c r="ED298" s="71" t="str">
        <f t="shared" si="5434"/>
        <v/>
      </c>
      <c r="EE298" s="71" t="str">
        <f t="shared" si="5434"/>
        <v/>
      </c>
      <c r="EF298" s="71" t="str">
        <f t="shared" si="5434"/>
        <v/>
      </c>
      <c r="EG298" s="71" t="str">
        <f t="shared" si="5434"/>
        <v/>
      </c>
      <c r="EH298" s="71" t="str">
        <f t="shared" si="5434"/>
        <v/>
      </c>
      <c r="EI298" s="71" t="str">
        <f t="shared" si="5434"/>
        <v/>
      </c>
      <c r="EJ298" s="71" t="str">
        <f t="shared" si="5434"/>
        <v/>
      </c>
      <c r="EK298" s="71" t="str">
        <f t="shared" si="5434"/>
        <v/>
      </c>
      <c r="EL298" s="71" t="str">
        <f t="shared" si="5434"/>
        <v/>
      </c>
      <c r="EM298" s="71" t="str">
        <f t="shared" si="5434"/>
        <v/>
      </c>
      <c r="EN298" s="71" t="str">
        <f t="shared" si="5434"/>
        <v/>
      </c>
      <c r="EO298" s="71" t="str">
        <f t="shared" si="5434"/>
        <v/>
      </c>
      <c r="EP298" s="71" t="str">
        <f t="shared" si="5434"/>
        <v/>
      </c>
      <c r="EQ298" s="71" t="str">
        <f t="shared" si="5434"/>
        <v/>
      </c>
      <c r="ER298" s="71" t="str">
        <f t="shared" si="5434"/>
        <v/>
      </c>
      <c r="ES298" s="71" t="str">
        <f t="shared" si="5434"/>
        <v/>
      </c>
      <c r="ET298" s="71" t="str">
        <f t="shared" si="5434"/>
        <v/>
      </c>
      <c r="EU298" s="71" t="str">
        <f t="shared" si="5434"/>
        <v/>
      </c>
      <c r="EV298" s="71" t="str">
        <f t="shared" si="5434"/>
        <v/>
      </c>
      <c r="EW298" s="71" t="str">
        <f t="shared" si="5434"/>
        <v/>
      </c>
      <c r="EX298" s="71" t="str">
        <f t="shared" si="5434"/>
        <v/>
      </c>
      <c r="EY298" s="71" t="str">
        <f t="shared" si="5434"/>
        <v/>
      </c>
      <c r="EZ298" s="71" t="str">
        <f t="shared" si="5434"/>
        <v/>
      </c>
      <c r="FA298" s="71" t="str">
        <f t="shared" si="5434"/>
        <v/>
      </c>
      <c r="FB298" s="71" t="str">
        <f t="shared" si="5434"/>
        <v/>
      </c>
      <c r="FC298" s="71" t="str">
        <f t="shared" si="5434"/>
        <v/>
      </c>
      <c r="FD298" s="71" t="str">
        <f t="shared" si="5434"/>
        <v/>
      </c>
      <c r="FE298" s="71" t="str">
        <f t="shared" si="5434"/>
        <v/>
      </c>
      <c r="FF298" s="71" t="str">
        <f t="shared" si="5434"/>
        <v/>
      </c>
      <c r="FG298" s="71" t="str">
        <f t="shared" si="5434"/>
        <v/>
      </c>
      <c r="FH298" s="71" t="str">
        <f t="shared" si="5434"/>
        <v/>
      </c>
      <c r="FI298" s="71" t="str">
        <f t="shared" si="5434"/>
        <v/>
      </c>
      <c r="FJ298" s="71" t="str">
        <f t="shared" si="5434"/>
        <v/>
      </c>
      <c r="FK298" s="71" t="str">
        <f t="shared" si="5434"/>
        <v/>
      </c>
      <c r="FL298" s="71" t="str">
        <f t="shared" si="5434"/>
        <v/>
      </c>
      <c r="FM298" s="71" t="str">
        <f t="shared" si="5434"/>
        <v/>
      </c>
      <c r="FN298" s="71" t="str">
        <f t="shared" ref="FN298:FS301" si="5435">IF(CH298="","","|n"&amp;FN$2&amp;"+"&amp;CH298&amp;FN$1)</f>
        <v/>
      </c>
      <c r="FO298" s="71" t="str">
        <f t="shared" si="5435"/>
        <v/>
      </c>
      <c r="FP298" s="71" t="str">
        <f t="shared" si="5435"/>
        <v/>
      </c>
      <c r="FQ298" s="71" t="str">
        <f t="shared" si="5435"/>
        <v/>
      </c>
      <c r="FR298" s="71" t="str">
        <f t="shared" si="5435"/>
        <v/>
      </c>
      <c r="FS298" s="71" t="str">
        <f t="shared" si="5435"/>
        <v/>
      </c>
    </row>
    <row r="299" spans="1:175" ht="13.5" customHeight="1">
      <c r="A299" s="79"/>
      <c r="B299" s="80" t="s">
        <v>1453</v>
      </c>
      <c r="C299" s="122" t="s">
        <v>1454</v>
      </c>
      <c r="T299" s="127" t="s">
        <v>1493</v>
      </c>
      <c r="U299" s="79" t="s">
        <v>1456</v>
      </c>
      <c r="CN299" s="70" t="str">
        <f t="shared" ref="CN299" si="5436">"InitUnitState('"&amp;B299&amp;"',"&amp;V299&amp;","&amp;W299&amp;","&amp;X299&amp;","&amp;Y299&amp;","&amp;Z299&amp;","&amp;AA299&amp;","&amp;AB299&amp;","&amp;AC299&amp;","&amp;AD299&amp;","&amp;AE299&amp;")"</f>
        <v>InitUnitState('IB10',,,,,,,,,,)</v>
      </c>
      <c r="CO299" s="70" t="str">
        <f t="shared" ref="CO299" si="5437">"InitUnitNormal('"&amp;B299&amp;"',"&amp;AF299&amp;","&amp;AG299&amp;","&amp;AH299&amp;","&amp;AI299&amp;","&amp;AJ299&amp;","&amp;AK299&amp;","&amp;AL299&amp;","&amp;AM299&amp;","&amp;AN299&amp;","&amp;AO299&amp;")"</f>
        <v>InitUnitNormal('IB10',,,,,,,,,,)</v>
      </c>
      <c r="CP299" s="70" t="str">
        <f t="shared" ref="CP299" si="5438">"InitUnitMagic('"&amp;B299&amp;"',"&amp;AP299&amp;","&amp;AQ299&amp;","&amp;AR299&amp;","&amp;AS299&amp;","&amp;AT299&amp;","&amp;AU299&amp;","&amp;AV299&amp;","&amp;AW299&amp;","&amp;BI299&amp;","&amp;BJ299&amp;")"</f>
        <v>InitUnitMagic('IB10',,,,,,,,,,)</v>
      </c>
      <c r="CQ299" s="70" t="str">
        <f t="shared" ref="CQ299" si="5439">"InitUnitAdd('"&amp;B299&amp;"',"&amp;BK299&amp;","&amp;BL299&amp;","&amp;BM299&amp;","&amp;BN299&amp;","&amp;BO299&amp;","&amp;BP299&amp;","&amp;BQ299&amp;","&amp;BR299&amp;","&amp;BS299&amp;","&amp;BT299&amp;")"</f>
        <v>InitUnitAdd('IB10',,,,,,,,,,)</v>
      </c>
      <c r="CR299" s="70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348&amp;CR$1&amp;")"</f>
        <v>InitEquipData('IB10',,"",,,,,'','','','','','',"ReplaceableTextures\\CommandButtons\\BTNFB11.BLP")</v>
      </c>
      <c r="CU299" s="95" t="str">
        <f t="shared" ref="CU299" si="5440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V299" s="61" t="str">
        <f t="shared" ref="CV299" si="5441">T299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</v>
      </c>
      <c r="CW299" s="60"/>
      <c r="CX299" s="60"/>
      <c r="CY299" s="60"/>
      <c r="CZ299" s="60"/>
      <c r="DA299" s="60"/>
      <c r="DB299" s="71" t="str">
        <f t="shared" ref="DB299" si="5442">IF(V299="","","|n"&amp;DB$2&amp;"+"&amp;V299&amp;DB$1)</f>
        <v/>
      </c>
      <c r="DC299" s="71" t="str">
        <f t="shared" ref="DC299" si="5443">IF(W299="","","|n"&amp;DC$2&amp;"+"&amp;W299&amp;DC$1)</f>
        <v/>
      </c>
      <c r="DD299" s="71" t="str">
        <f t="shared" ref="DD299" si="5444">IF(X299="","","|n"&amp;DD$2&amp;"+"&amp;X299&amp;DD$1)</f>
        <v/>
      </c>
      <c r="DE299" s="71" t="str">
        <f t="shared" ref="DE299" si="5445">IF(Y299="","","|n"&amp;DE$2&amp;"+"&amp;Y299&amp;DE$1)</f>
        <v/>
      </c>
      <c r="DF299" s="71" t="str">
        <f t="shared" ref="DF299" si="5446">IF(Z299="","","|n"&amp;DF$2&amp;"+"&amp;Z299&amp;DF$1)</f>
        <v/>
      </c>
      <c r="DG299" s="71" t="str">
        <f t="shared" ref="DG299" si="5447">IF(AA299="","","|n"&amp;DG$2&amp;"+"&amp;AA299&amp;DG$1)</f>
        <v/>
      </c>
      <c r="DH299" s="71" t="str">
        <f t="shared" ref="DH299" si="5448">IF(AB299="","","|n"&amp;DH$2&amp;"+"&amp;AB299&amp;DH$1)</f>
        <v/>
      </c>
      <c r="DI299" s="71" t="str">
        <f t="shared" ref="DI299" si="5449">IF(AC299="","","|n"&amp;DI$2&amp;"+"&amp;AC299&amp;DI$1)</f>
        <v/>
      </c>
      <c r="DJ299" s="71" t="str">
        <f t="shared" ref="DJ299" si="5450">IF(AD299="","","|n"&amp;DJ$2&amp;"+"&amp;AD299&amp;DJ$1)</f>
        <v/>
      </c>
      <c r="DK299" s="71" t="str">
        <f t="shared" ref="DK299" si="5451">IF(AE299="","","|n"&amp;DK$2&amp;"+"&amp;AE299&amp;DK$1)</f>
        <v/>
      </c>
      <c r="DL299" s="71" t="str">
        <f t="shared" ref="DL299" si="5452">IF(AF299="","","|n"&amp;DL$2&amp;"+"&amp;AF299&amp;DL$1)</f>
        <v/>
      </c>
      <c r="DM299" s="71" t="str">
        <f t="shared" ref="DM299" si="5453">IF(AG299="","","|n"&amp;DM$2&amp;"+"&amp;AG299&amp;DM$1)</f>
        <v/>
      </c>
      <c r="DN299" s="71" t="str">
        <f t="shared" ref="DN299" si="5454">IF(AH299="","","|n"&amp;DN$2&amp;"+"&amp;AH299&amp;DN$1)</f>
        <v/>
      </c>
      <c r="DO299" s="71" t="str">
        <f t="shared" ref="DO299" si="5455">IF(AI299="","","|n"&amp;DO$2&amp;"+"&amp;AI299&amp;DO$1)</f>
        <v/>
      </c>
      <c r="DP299" s="71" t="str">
        <f t="shared" ref="DP299" si="5456">IF(AJ299="","","|n"&amp;DP$2&amp;"+"&amp;AJ299&amp;DP$1)</f>
        <v/>
      </c>
      <c r="DQ299" s="71" t="str">
        <f t="shared" ref="DQ299" si="5457">IF(AK299="","","|n"&amp;DQ$2&amp;"+"&amp;AK299&amp;DQ$1)</f>
        <v/>
      </c>
      <c r="DR299" s="71" t="str">
        <f t="shared" ref="DR299" si="5458">IF(AL299="","","|n"&amp;DR$2&amp;"+"&amp;AL299&amp;DR$1)</f>
        <v/>
      </c>
      <c r="DS299" s="71" t="str">
        <f t="shared" ref="DS299" si="5459">IF(AM299="","","|n"&amp;DS$2&amp;"+"&amp;AM299&amp;DS$1)</f>
        <v/>
      </c>
      <c r="DT299" s="71" t="str">
        <f t="shared" ref="DT299" si="5460">IF(AN299="","","|n"&amp;DT$2&amp;"+"&amp;AN299&amp;DT$1)</f>
        <v/>
      </c>
      <c r="DU299" s="71" t="str">
        <f t="shared" ref="DU299" si="5461">IF(AO299="","","|n"&amp;DU$2&amp;"+"&amp;AO299&amp;DU$1)</f>
        <v/>
      </c>
      <c r="DV299" s="71" t="str">
        <f t="shared" ref="DV299" si="5462">IF(AP299="","","|n"&amp;DV$2&amp;"+"&amp;AP299&amp;DV$1)</f>
        <v/>
      </c>
      <c r="DW299" s="71" t="str">
        <f t="shared" ref="DW299" si="5463">IF(AQ299="","","|n"&amp;DW$2&amp;"+"&amp;AQ299&amp;DW$1)</f>
        <v/>
      </c>
      <c r="DX299" s="71" t="str">
        <f t="shared" ref="DX299" si="5464">IF(AR299="","","|n"&amp;DX$2&amp;"+"&amp;AR299&amp;DX$1)</f>
        <v/>
      </c>
      <c r="DY299" s="71" t="str">
        <f t="shared" ref="DY299" si="5465">IF(AS299="","","|n"&amp;DY$2&amp;"+"&amp;AS299&amp;DY$1)</f>
        <v/>
      </c>
      <c r="DZ299" s="71" t="str">
        <f t="shared" ref="DZ299" si="5466">IF(AT299="","","|n"&amp;DZ$2&amp;"+"&amp;AT299&amp;DZ$1)</f>
        <v/>
      </c>
      <c r="EA299" s="71" t="str">
        <f t="shared" ref="EA299" si="5467">IF(AU299="","","|n"&amp;EA$2&amp;"+"&amp;AU299&amp;EA$1)</f>
        <v/>
      </c>
      <c r="EB299" s="71" t="str">
        <f t="shared" ref="EB299" si="5468">IF(AV299="","","|n"&amp;EB$2&amp;"+"&amp;AV299&amp;EB$1)</f>
        <v/>
      </c>
      <c r="EC299" s="71" t="str">
        <f t="shared" ref="EC299" si="5469">IF(AW299="","","|n"&amp;EC$2&amp;"+"&amp;AW299&amp;EC$1)</f>
        <v/>
      </c>
      <c r="ED299" s="71" t="str">
        <f t="shared" ref="ED299" si="5470">IF(AX299="","","|n"&amp;ED$2&amp;"+"&amp;AX299&amp;ED$1)</f>
        <v/>
      </c>
      <c r="EE299" s="71" t="str">
        <f t="shared" ref="EE299" si="5471">IF(AY299="","","|n"&amp;EE$2&amp;"+"&amp;AY299&amp;EE$1)</f>
        <v/>
      </c>
      <c r="EF299" s="71" t="str">
        <f t="shared" ref="EF299" si="5472">IF(AZ299="","","|n"&amp;EF$2&amp;"+"&amp;AZ299&amp;EF$1)</f>
        <v/>
      </c>
      <c r="EG299" s="71" t="str">
        <f t="shared" ref="EG299" si="5473">IF(BA299="","","|n"&amp;EG$2&amp;"+"&amp;BA299&amp;EG$1)</f>
        <v/>
      </c>
      <c r="EH299" s="71" t="str">
        <f t="shared" ref="EH299" si="5474">IF(BB299="","","|n"&amp;EH$2&amp;"+"&amp;BB299&amp;EH$1)</f>
        <v/>
      </c>
      <c r="EI299" s="71" t="str">
        <f t="shared" ref="EI299" si="5475">IF(BC299="","","|n"&amp;EI$2&amp;"+"&amp;BC299&amp;EI$1)</f>
        <v/>
      </c>
      <c r="EJ299" s="71" t="str">
        <f t="shared" ref="EJ299" si="5476">IF(BD299="","","|n"&amp;EJ$2&amp;"+"&amp;BD299&amp;EJ$1)</f>
        <v/>
      </c>
      <c r="EK299" s="71" t="str">
        <f t="shared" ref="EK299" si="5477">IF(BE299="","","|n"&amp;EK$2&amp;"+"&amp;BE299&amp;EK$1)</f>
        <v/>
      </c>
      <c r="EL299" s="71" t="str">
        <f t="shared" ref="EL299" si="5478">IF(BF299="","","|n"&amp;EL$2&amp;"+"&amp;BF299&amp;EL$1)</f>
        <v/>
      </c>
      <c r="EM299" s="71" t="str">
        <f t="shared" ref="EM299" si="5479">IF(BG299="","","|n"&amp;EM$2&amp;"+"&amp;BG299&amp;EM$1)</f>
        <v/>
      </c>
      <c r="EN299" s="71" t="str">
        <f t="shared" ref="EN299" si="5480">IF(BH299="","","|n"&amp;EN$2&amp;"+"&amp;BH299&amp;EN$1)</f>
        <v/>
      </c>
      <c r="EO299" s="71" t="str">
        <f t="shared" ref="EO299" si="5481">IF(BI299="","","|n"&amp;EO$2&amp;"+"&amp;BI299&amp;EO$1)</f>
        <v/>
      </c>
      <c r="EP299" s="71" t="str">
        <f t="shared" ref="EP299" si="5482">IF(BJ299="","","|n"&amp;EP$2&amp;"+"&amp;BJ299&amp;EP$1)</f>
        <v/>
      </c>
      <c r="EQ299" s="71" t="str">
        <f t="shared" ref="EQ299" si="5483">IF(BK299="","","|n"&amp;EQ$2&amp;"+"&amp;BK299&amp;EQ$1)</f>
        <v/>
      </c>
      <c r="ER299" s="71" t="str">
        <f t="shared" ref="ER299" si="5484">IF(BL299="","","|n"&amp;ER$2&amp;"+"&amp;BL299&amp;ER$1)</f>
        <v/>
      </c>
      <c r="ES299" s="71" t="str">
        <f t="shared" ref="ES299" si="5485">IF(BM299="","","|n"&amp;ES$2&amp;"+"&amp;BM299&amp;ES$1)</f>
        <v/>
      </c>
      <c r="ET299" s="71" t="str">
        <f t="shared" ref="ET299" si="5486">IF(BN299="","","|n"&amp;ET$2&amp;"+"&amp;BN299&amp;ET$1)</f>
        <v/>
      </c>
      <c r="EU299" s="71" t="str">
        <f t="shared" ref="EU299" si="5487">IF(BO299="","","|n"&amp;EU$2&amp;"+"&amp;BO299&amp;EU$1)</f>
        <v/>
      </c>
      <c r="EV299" s="71" t="str">
        <f t="shared" ref="EV299" si="5488">IF(BP299="","","|n"&amp;EV$2&amp;"+"&amp;BP299&amp;EV$1)</f>
        <v/>
      </c>
      <c r="EW299" s="71" t="str">
        <f t="shared" ref="EW299" si="5489">IF(BQ299="","","|n"&amp;EW$2&amp;"+"&amp;BQ299&amp;EW$1)</f>
        <v/>
      </c>
      <c r="EX299" s="71" t="str">
        <f t="shared" ref="EX299" si="5490">IF(BR299="","","|n"&amp;EX$2&amp;"+"&amp;BR299&amp;EX$1)</f>
        <v/>
      </c>
      <c r="EY299" s="71" t="str">
        <f t="shared" ref="EY299" si="5491">IF(BS299="","","|n"&amp;EY$2&amp;"+"&amp;BS299&amp;EY$1)</f>
        <v/>
      </c>
      <c r="EZ299" s="71" t="str">
        <f t="shared" ref="EZ299" si="5492">IF(BT299="","","|n"&amp;EZ$2&amp;"+"&amp;BT299&amp;EZ$1)</f>
        <v/>
      </c>
      <c r="FA299" s="71" t="str">
        <f t="shared" ref="FA299" si="5493">IF(BU299="","","|n"&amp;FA$2&amp;"+"&amp;BU299&amp;FA$1)</f>
        <v/>
      </c>
      <c r="FB299" s="71" t="str">
        <f t="shared" ref="FB299" si="5494">IF(BV299="","","|n"&amp;FB$2&amp;"+"&amp;BV299&amp;FB$1)</f>
        <v/>
      </c>
      <c r="FC299" s="71" t="str">
        <f t="shared" ref="FC299" si="5495">IF(BW299="","","|n"&amp;FC$2&amp;"+"&amp;BW299&amp;FC$1)</f>
        <v/>
      </c>
      <c r="FD299" s="71" t="str">
        <f t="shared" ref="FD299" si="5496">IF(BX299="","","|n"&amp;FD$2&amp;"+"&amp;BX299&amp;FD$1)</f>
        <v/>
      </c>
      <c r="FE299" s="71" t="str">
        <f t="shared" ref="FE299" si="5497">IF(BY299="","","|n"&amp;FE$2&amp;"+"&amp;BY299&amp;FE$1)</f>
        <v/>
      </c>
      <c r="FF299" s="71" t="str">
        <f t="shared" ref="FF299" si="5498">IF(BZ299="","","|n"&amp;FF$2&amp;"+"&amp;BZ299&amp;FF$1)</f>
        <v/>
      </c>
      <c r="FG299" s="71" t="str">
        <f t="shared" ref="FG299" si="5499">IF(CA299="","","|n"&amp;FG$2&amp;"+"&amp;CA299&amp;FG$1)</f>
        <v/>
      </c>
      <c r="FH299" s="71" t="str">
        <f t="shared" ref="FH299" si="5500">IF(CB299="","","|n"&amp;FH$2&amp;"+"&amp;CB299&amp;FH$1)</f>
        <v/>
      </c>
      <c r="FI299" s="71" t="str">
        <f t="shared" ref="FI299" si="5501">IF(CC299="","","|n"&amp;FI$2&amp;"+"&amp;CC299&amp;FI$1)</f>
        <v/>
      </c>
      <c r="FJ299" s="71" t="str">
        <f t="shared" ref="FJ299" si="5502">IF(CD299="","","|n"&amp;FJ$2&amp;"+"&amp;CD299&amp;FJ$1)</f>
        <v/>
      </c>
      <c r="FK299" s="71" t="str">
        <f t="shared" ref="FK299" si="5503">IF(CE299="","","|n"&amp;FK$2&amp;"+"&amp;CE299&amp;FK$1)</f>
        <v/>
      </c>
      <c r="FL299" s="71" t="str">
        <f t="shared" ref="FL299" si="5504">IF(CF299="","","|n"&amp;FL$2&amp;"+"&amp;CF299&amp;FL$1)</f>
        <v/>
      </c>
      <c r="FM299" s="71" t="str">
        <f t="shared" ref="FM299" si="5505">IF(CG299="","","|n"&amp;FM$2&amp;"+"&amp;CG299&amp;FM$1)</f>
        <v/>
      </c>
      <c r="FN299" s="71" t="str">
        <f t="shared" ref="FN299" si="5506">IF(CH299="","","|n"&amp;FN$2&amp;"+"&amp;CH299&amp;FN$1)</f>
        <v/>
      </c>
      <c r="FO299" s="71" t="str">
        <f t="shared" ref="FO299" si="5507">IF(CI299="","","|n"&amp;FO$2&amp;"+"&amp;CI299&amp;FO$1)</f>
        <v/>
      </c>
      <c r="FP299" s="71" t="str">
        <f t="shared" ref="FP299" si="5508">IF(CJ299="","","|n"&amp;FP$2&amp;"+"&amp;CJ299&amp;FP$1)</f>
        <v/>
      </c>
      <c r="FQ299" s="71" t="str">
        <f t="shared" ref="FQ299" si="5509">IF(CK299="","","|n"&amp;FQ$2&amp;"+"&amp;CK299&amp;FQ$1)</f>
        <v/>
      </c>
      <c r="FR299" s="71" t="str">
        <f t="shared" ref="FR299" si="5510">IF(CL299="","","|n"&amp;FR$2&amp;"+"&amp;CL299&amp;FR$1)</f>
        <v/>
      </c>
      <c r="FS299" s="71" t="str">
        <f t="shared" ref="FS299" si="5511">IF(CM299="","","|n"&amp;FS$2&amp;"+"&amp;CM299&amp;FS$1)</f>
        <v/>
      </c>
    </row>
    <row r="300" spans="1:175" ht="13.5" customHeight="1">
      <c r="A300" s="79"/>
      <c r="B300" s="80" t="s">
        <v>1494</v>
      </c>
      <c r="C300" s="122" t="s">
        <v>1495</v>
      </c>
      <c r="T300" s="127" t="s">
        <v>1497</v>
      </c>
      <c r="U300" s="79" t="s">
        <v>1496</v>
      </c>
      <c r="CN300" s="70" t="str">
        <f t="shared" ref="CN300" si="5512">"InitUnitState('"&amp;B300&amp;"',"&amp;V300&amp;","&amp;W300&amp;","&amp;X300&amp;","&amp;Y300&amp;","&amp;Z300&amp;","&amp;AA300&amp;","&amp;AB300&amp;","&amp;AC300&amp;","&amp;AD300&amp;","&amp;AE300&amp;")"</f>
        <v>InitUnitState('IB11',,,,,,,,,,)</v>
      </c>
      <c r="CO300" s="70" t="str">
        <f t="shared" ref="CO300" si="5513">"InitUnitNormal('"&amp;B300&amp;"',"&amp;AF300&amp;","&amp;AG300&amp;","&amp;AH300&amp;","&amp;AI300&amp;","&amp;AJ300&amp;","&amp;AK300&amp;","&amp;AL300&amp;","&amp;AM300&amp;","&amp;AN300&amp;","&amp;AO300&amp;")"</f>
        <v>InitUnitNormal('IB11',,,,,,,,,,)</v>
      </c>
      <c r="CP300" s="70" t="str">
        <f t="shared" ref="CP300" si="5514">"InitUnitMagic('"&amp;B300&amp;"',"&amp;AP300&amp;","&amp;AQ300&amp;","&amp;AR300&amp;","&amp;AS300&amp;","&amp;AT300&amp;","&amp;AU300&amp;","&amp;AV300&amp;","&amp;AW300&amp;","&amp;BI300&amp;","&amp;BJ300&amp;")"</f>
        <v>InitUnitMagic('IB11',,,,,,,,,,)</v>
      </c>
      <c r="CQ300" s="70" t="str">
        <f t="shared" ref="CQ300" si="5515">"InitUnitAdd('"&amp;B300&amp;"',"&amp;BK300&amp;","&amp;BL300&amp;","&amp;BM300&amp;","&amp;BN300&amp;","&amp;BO300&amp;","&amp;BP300&amp;","&amp;BQ300&amp;","&amp;BR300&amp;","&amp;BS300&amp;","&amp;BT300&amp;")"</f>
        <v>InitUnitAdd('IB11',,,,,,,,,,)</v>
      </c>
      <c r="CR300" s="70" t="str">
        <f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349&amp;CR$1&amp;")"</f>
        <v>InitEquipData('IB11',,"",,,,,'','','','','','',"ReplaceableTextures\\CommandButtons\\BTNFB12.BLP")</v>
      </c>
      <c r="CU300" s="95" t="str">
        <f t="shared" ref="CU300" si="5516">CONCATENATE(DB300,DC300,DD300,DE300,DF300,DG300,DH300,DI300,DJ300,DK300,DL300,DM300,DN300,DO300,DP300,DQ300,DR300,DS300,DT300,DU300,DV300,DW300,DX300,DY300,DZ300,EA300,EB300,EC300,ED300,EE300,EF300,EG300,EH300,EI300,EJ300,EK300,EL300,EM300,EN300,EO300,EP300&amp;"|n")</f>
        <v>|n</v>
      </c>
      <c r="CV300" s="61" t="str">
        <f t="shared" ref="CV300" si="5517">T300</f>
        <v>|cffffcc33狗作者最近又菜又鸽，惹得玩家不满。所以现在双手奉上补偿礼包，希望大家原谅！|n|n|r奖励：|n|cffffcc00免费万仙宝藏+1|n|n|r|cff99ccff5月15日-5月18日期间可领取，每局限1次！|r</v>
      </c>
      <c r="CW300" s="60"/>
      <c r="CX300" s="60"/>
      <c r="CY300" s="60"/>
      <c r="CZ300" s="60"/>
      <c r="DA300" s="60"/>
      <c r="DB300" s="71" t="str">
        <f t="shared" ref="DB300" si="5518">IF(V300="","","|n"&amp;DB$2&amp;"+"&amp;V300&amp;DB$1)</f>
        <v/>
      </c>
      <c r="DC300" s="71" t="str">
        <f t="shared" ref="DC300" si="5519">IF(W300="","","|n"&amp;DC$2&amp;"+"&amp;W300&amp;DC$1)</f>
        <v/>
      </c>
      <c r="DD300" s="71" t="str">
        <f t="shared" ref="DD300" si="5520">IF(X300="","","|n"&amp;DD$2&amp;"+"&amp;X300&amp;DD$1)</f>
        <v/>
      </c>
      <c r="DE300" s="71" t="str">
        <f t="shared" ref="DE300" si="5521">IF(Y300="","","|n"&amp;DE$2&amp;"+"&amp;Y300&amp;DE$1)</f>
        <v/>
      </c>
      <c r="DF300" s="71" t="str">
        <f t="shared" ref="DF300" si="5522">IF(Z300="","","|n"&amp;DF$2&amp;"+"&amp;Z300&amp;DF$1)</f>
        <v/>
      </c>
      <c r="DG300" s="71" t="str">
        <f t="shared" ref="DG300" si="5523">IF(AA300="","","|n"&amp;DG$2&amp;"+"&amp;AA300&amp;DG$1)</f>
        <v/>
      </c>
      <c r="DH300" s="71" t="str">
        <f t="shared" ref="DH300" si="5524">IF(AB300="","","|n"&amp;DH$2&amp;"+"&amp;AB300&amp;DH$1)</f>
        <v/>
      </c>
      <c r="DI300" s="71" t="str">
        <f t="shared" ref="DI300" si="5525">IF(AC300="","","|n"&amp;DI$2&amp;"+"&amp;AC300&amp;DI$1)</f>
        <v/>
      </c>
      <c r="DJ300" s="71" t="str">
        <f t="shared" ref="DJ300" si="5526">IF(AD300="","","|n"&amp;DJ$2&amp;"+"&amp;AD300&amp;DJ$1)</f>
        <v/>
      </c>
      <c r="DK300" s="71" t="str">
        <f t="shared" ref="DK300" si="5527">IF(AE300="","","|n"&amp;DK$2&amp;"+"&amp;AE300&amp;DK$1)</f>
        <v/>
      </c>
      <c r="DL300" s="71" t="str">
        <f t="shared" ref="DL300" si="5528">IF(AF300="","","|n"&amp;DL$2&amp;"+"&amp;AF300&amp;DL$1)</f>
        <v/>
      </c>
      <c r="DM300" s="71" t="str">
        <f t="shared" ref="DM300" si="5529">IF(AG300="","","|n"&amp;DM$2&amp;"+"&amp;AG300&amp;DM$1)</f>
        <v/>
      </c>
      <c r="DN300" s="71" t="str">
        <f t="shared" ref="DN300" si="5530">IF(AH300="","","|n"&amp;DN$2&amp;"+"&amp;AH300&amp;DN$1)</f>
        <v/>
      </c>
      <c r="DO300" s="71" t="str">
        <f t="shared" ref="DO300" si="5531">IF(AI300="","","|n"&amp;DO$2&amp;"+"&amp;AI300&amp;DO$1)</f>
        <v/>
      </c>
      <c r="DP300" s="71" t="str">
        <f t="shared" ref="DP300" si="5532">IF(AJ300="","","|n"&amp;DP$2&amp;"+"&amp;AJ300&amp;DP$1)</f>
        <v/>
      </c>
      <c r="DQ300" s="71" t="str">
        <f t="shared" ref="DQ300" si="5533">IF(AK300="","","|n"&amp;DQ$2&amp;"+"&amp;AK300&amp;DQ$1)</f>
        <v/>
      </c>
      <c r="DR300" s="71" t="str">
        <f t="shared" ref="DR300" si="5534">IF(AL300="","","|n"&amp;DR$2&amp;"+"&amp;AL300&amp;DR$1)</f>
        <v/>
      </c>
      <c r="DS300" s="71" t="str">
        <f t="shared" ref="DS300" si="5535">IF(AM300="","","|n"&amp;DS$2&amp;"+"&amp;AM300&amp;DS$1)</f>
        <v/>
      </c>
      <c r="DT300" s="71" t="str">
        <f t="shared" ref="DT300" si="5536">IF(AN300="","","|n"&amp;DT$2&amp;"+"&amp;AN300&amp;DT$1)</f>
        <v/>
      </c>
      <c r="DU300" s="71" t="str">
        <f t="shared" ref="DU300" si="5537">IF(AO300="","","|n"&amp;DU$2&amp;"+"&amp;AO300&amp;DU$1)</f>
        <v/>
      </c>
      <c r="DV300" s="71" t="str">
        <f t="shared" ref="DV300" si="5538">IF(AP300="","","|n"&amp;DV$2&amp;"+"&amp;AP300&amp;DV$1)</f>
        <v/>
      </c>
      <c r="DW300" s="71" t="str">
        <f t="shared" ref="DW300" si="5539">IF(AQ300="","","|n"&amp;DW$2&amp;"+"&amp;AQ300&amp;DW$1)</f>
        <v/>
      </c>
      <c r="DX300" s="71" t="str">
        <f t="shared" ref="DX300" si="5540">IF(AR300="","","|n"&amp;DX$2&amp;"+"&amp;AR300&amp;DX$1)</f>
        <v/>
      </c>
      <c r="DY300" s="71" t="str">
        <f t="shared" ref="DY300" si="5541">IF(AS300="","","|n"&amp;DY$2&amp;"+"&amp;AS300&amp;DY$1)</f>
        <v/>
      </c>
      <c r="DZ300" s="71" t="str">
        <f t="shared" ref="DZ300" si="5542">IF(AT300="","","|n"&amp;DZ$2&amp;"+"&amp;AT300&amp;DZ$1)</f>
        <v/>
      </c>
      <c r="EA300" s="71" t="str">
        <f t="shared" ref="EA300" si="5543">IF(AU300="","","|n"&amp;EA$2&amp;"+"&amp;AU300&amp;EA$1)</f>
        <v/>
      </c>
      <c r="EB300" s="71" t="str">
        <f t="shared" ref="EB300" si="5544">IF(AV300="","","|n"&amp;EB$2&amp;"+"&amp;AV300&amp;EB$1)</f>
        <v/>
      </c>
      <c r="EC300" s="71" t="str">
        <f t="shared" ref="EC300" si="5545">IF(AW300="","","|n"&amp;EC$2&amp;"+"&amp;AW300&amp;EC$1)</f>
        <v/>
      </c>
      <c r="ED300" s="71" t="str">
        <f t="shared" ref="ED300" si="5546">IF(AX300="","","|n"&amp;ED$2&amp;"+"&amp;AX300&amp;ED$1)</f>
        <v/>
      </c>
      <c r="EE300" s="71" t="str">
        <f t="shared" ref="EE300" si="5547">IF(AY300="","","|n"&amp;EE$2&amp;"+"&amp;AY300&amp;EE$1)</f>
        <v/>
      </c>
      <c r="EF300" s="71" t="str">
        <f t="shared" ref="EF300" si="5548">IF(AZ300="","","|n"&amp;EF$2&amp;"+"&amp;AZ300&amp;EF$1)</f>
        <v/>
      </c>
      <c r="EG300" s="71" t="str">
        <f t="shared" ref="EG300" si="5549">IF(BA300="","","|n"&amp;EG$2&amp;"+"&amp;BA300&amp;EG$1)</f>
        <v/>
      </c>
      <c r="EH300" s="71" t="str">
        <f t="shared" ref="EH300" si="5550">IF(BB300="","","|n"&amp;EH$2&amp;"+"&amp;BB300&amp;EH$1)</f>
        <v/>
      </c>
      <c r="EI300" s="71" t="str">
        <f t="shared" ref="EI300" si="5551">IF(BC300="","","|n"&amp;EI$2&amp;"+"&amp;BC300&amp;EI$1)</f>
        <v/>
      </c>
      <c r="EJ300" s="71" t="str">
        <f t="shared" ref="EJ300" si="5552">IF(BD300="","","|n"&amp;EJ$2&amp;"+"&amp;BD300&amp;EJ$1)</f>
        <v/>
      </c>
      <c r="EK300" s="71" t="str">
        <f t="shared" ref="EK300" si="5553">IF(BE300="","","|n"&amp;EK$2&amp;"+"&amp;BE300&amp;EK$1)</f>
        <v/>
      </c>
      <c r="EL300" s="71" t="str">
        <f t="shared" ref="EL300" si="5554">IF(BF300="","","|n"&amp;EL$2&amp;"+"&amp;BF300&amp;EL$1)</f>
        <v/>
      </c>
      <c r="EM300" s="71" t="str">
        <f t="shared" ref="EM300" si="5555">IF(BG300="","","|n"&amp;EM$2&amp;"+"&amp;BG300&amp;EM$1)</f>
        <v/>
      </c>
      <c r="EN300" s="71" t="str">
        <f t="shared" ref="EN300" si="5556">IF(BH300="","","|n"&amp;EN$2&amp;"+"&amp;BH300&amp;EN$1)</f>
        <v/>
      </c>
      <c r="EO300" s="71" t="str">
        <f t="shared" ref="EO300" si="5557">IF(BI300="","","|n"&amp;EO$2&amp;"+"&amp;BI300&amp;EO$1)</f>
        <v/>
      </c>
      <c r="EP300" s="71" t="str">
        <f t="shared" ref="EP300" si="5558">IF(BJ300="","","|n"&amp;EP$2&amp;"+"&amp;BJ300&amp;EP$1)</f>
        <v/>
      </c>
      <c r="EQ300" s="71" t="str">
        <f t="shared" ref="EQ300" si="5559">IF(BK300="","","|n"&amp;EQ$2&amp;"+"&amp;BK300&amp;EQ$1)</f>
        <v/>
      </c>
      <c r="ER300" s="71" t="str">
        <f t="shared" ref="ER300" si="5560">IF(BL300="","","|n"&amp;ER$2&amp;"+"&amp;BL300&amp;ER$1)</f>
        <v/>
      </c>
      <c r="ES300" s="71" t="str">
        <f t="shared" ref="ES300" si="5561">IF(BM300="","","|n"&amp;ES$2&amp;"+"&amp;BM300&amp;ES$1)</f>
        <v/>
      </c>
      <c r="ET300" s="71" t="str">
        <f t="shared" ref="ET300" si="5562">IF(BN300="","","|n"&amp;ET$2&amp;"+"&amp;BN300&amp;ET$1)</f>
        <v/>
      </c>
      <c r="EU300" s="71" t="str">
        <f t="shared" ref="EU300" si="5563">IF(BO300="","","|n"&amp;EU$2&amp;"+"&amp;BO300&amp;EU$1)</f>
        <v/>
      </c>
      <c r="EV300" s="71" t="str">
        <f t="shared" ref="EV300" si="5564">IF(BP300="","","|n"&amp;EV$2&amp;"+"&amp;BP300&amp;EV$1)</f>
        <v/>
      </c>
      <c r="EW300" s="71" t="str">
        <f t="shared" ref="EW300" si="5565">IF(BQ300="","","|n"&amp;EW$2&amp;"+"&amp;BQ300&amp;EW$1)</f>
        <v/>
      </c>
      <c r="EX300" s="71" t="str">
        <f t="shared" ref="EX300" si="5566">IF(BR300="","","|n"&amp;EX$2&amp;"+"&amp;BR300&amp;EX$1)</f>
        <v/>
      </c>
      <c r="EY300" s="71" t="str">
        <f t="shared" ref="EY300" si="5567">IF(BS300="","","|n"&amp;EY$2&amp;"+"&amp;BS300&amp;EY$1)</f>
        <v/>
      </c>
      <c r="EZ300" s="71" t="str">
        <f t="shared" ref="EZ300" si="5568">IF(BT300="","","|n"&amp;EZ$2&amp;"+"&amp;BT300&amp;EZ$1)</f>
        <v/>
      </c>
      <c r="FA300" s="71" t="str">
        <f t="shared" ref="FA300" si="5569">IF(BU300="","","|n"&amp;FA$2&amp;"+"&amp;BU300&amp;FA$1)</f>
        <v/>
      </c>
      <c r="FB300" s="71" t="str">
        <f t="shared" ref="FB300" si="5570">IF(BV300="","","|n"&amp;FB$2&amp;"+"&amp;BV300&amp;FB$1)</f>
        <v/>
      </c>
      <c r="FC300" s="71" t="str">
        <f t="shared" ref="FC300" si="5571">IF(BW300="","","|n"&amp;FC$2&amp;"+"&amp;BW300&amp;FC$1)</f>
        <v/>
      </c>
      <c r="FD300" s="71" t="str">
        <f t="shared" ref="FD300" si="5572">IF(BX300="","","|n"&amp;FD$2&amp;"+"&amp;BX300&amp;FD$1)</f>
        <v/>
      </c>
      <c r="FE300" s="71" t="str">
        <f t="shared" ref="FE300" si="5573">IF(BY300="","","|n"&amp;FE$2&amp;"+"&amp;BY300&amp;FE$1)</f>
        <v/>
      </c>
      <c r="FF300" s="71" t="str">
        <f t="shared" ref="FF300" si="5574">IF(BZ300="","","|n"&amp;FF$2&amp;"+"&amp;BZ300&amp;FF$1)</f>
        <v/>
      </c>
      <c r="FG300" s="71" t="str">
        <f t="shared" ref="FG300" si="5575">IF(CA300="","","|n"&amp;FG$2&amp;"+"&amp;CA300&amp;FG$1)</f>
        <v/>
      </c>
      <c r="FH300" s="71" t="str">
        <f t="shared" ref="FH300" si="5576">IF(CB300="","","|n"&amp;FH$2&amp;"+"&amp;CB300&amp;FH$1)</f>
        <v/>
      </c>
      <c r="FI300" s="71" t="str">
        <f t="shared" ref="FI300" si="5577">IF(CC300="","","|n"&amp;FI$2&amp;"+"&amp;CC300&amp;FI$1)</f>
        <v/>
      </c>
      <c r="FJ300" s="71" t="str">
        <f t="shared" ref="FJ300" si="5578">IF(CD300="","","|n"&amp;FJ$2&amp;"+"&amp;CD300&amp;FJ$1)</f>
        <v/>
      </c>
      <c r="FK300" s="71" t="str">
        <f t="shared" ref="FK300" si="5579">IF(CE300="","","|n"&amp;FK$2&amp;"+"&amp;CE300&amp;FK$1)</f>
        <v/>
      </c>
      <c r="FL300" s="71" t="str">
        <f t="shared" ref="FL300" si="5580">IF(CF300="","","|n"&amp;FL$2&amp;"+"&amp;CF300&amp;FL$1)</f>
        <v/>
      </c>
      <c r="FM300" s="71" t="str">
        <f t="shared" ref="FM300" si="5581">IF(CG300="","","|n"&amp;FM$2&amp;"+"&amp;CG300&amp;FM$1)</f>
        <v/>
      </c>
      <c r="FN300" s="71" t="str">
        <f t="shared" ref="FN300" si="5582">IF(CH300="","","|n"&amp;FN$2&amp;"+"&amp;CH300&amp;FN$1)</f>
        <v/>
      </c>
      <c r="FO300" s="71" t="str">
        <f t="shared" ref="FO300" si="5583">IF(CI300="","","|n"&amp;FO$2&amp;"+"&amp;CI300&amp;FO$1)</f>
        <v/>
      </c>
      <c r="FP300" s="71" t="str">
        <f t="shared" ref="FP300" si="5584">IF(CJ300="","","|n"&amp;FP$2&amp;"+"&amp;CJ300&amp;FP$1)</f>
        <v/>
      </c>
      <c r="FQ300" s="71" t="str">
        <f t="shared" ref="FQ300" si="5585">IF(CK300="","","|n"&amp;FQ$2&amp;"+"&amp;CK300&amp;FQ$1)</f>
        <v/>
      </c>
      <c r="FR300" s="71" t="str">
        <f t="shared" ref="FR300" si="5586">IF(CL300="","","|n"&amp;FR$2&amp;"+"&amp;CL300&amp;FR$1)</f>
        <v/>
      </c>
      <c r="FS300" s="71" t="str">
        <f t="shared" ref="FS300" si="5587">IF(CM300="","","|n"&amp;FS$2&amp;"+"&amp;CM300&amp;FS$1)</f>
        <v/>
      </c>
    </row>
    <row r="301" spans="1:175" ht="15">
      <c r="A301" s="79"/>
      <c r="B301" s="123" t="s">
        <v>863</v>
      </c>
      <c r="C301" s="122" t="str">
        <f>"已领取"&amp;C289</f>
        <v>已领取星耀福利</v>
      </c>
      <c r="T301" s="127" t="str">
        <f>T289&amp;"|N|N|cff00ff00已领取该礼包"</f>
        <v>|cffffcc33平台名称带有“星耀”开局自动激活！|n|n|r奖励：|n|cffffcc00每秒金币+1|n每秒攻击+1|n每秒生命+5|r|N|N|cff00ff00已领取该礼包</v>
      </c>
      <c r="U301" s="79" t="s">
        <v>864</v>
      </c>
      <c r="CN301" s="70" t="str">
        <f t="shared" ref="CN301" si="5588">"InitUnitState('"&amp;B301&amp;"',"&amp;V301&amp;","&amp;W301&amp;","&amp;X301&amp;","&amp;Y301&amp;","&amp;Z301&amp;","&amp;AA301&amp;","&amp;AB301&amp;","&amp;AC301&amp;","&amp;AD301&amp;","&amp;AE301&amp;")"</f>
        <v>InitUnitState('IB50',,,,,,,,,,)</v>
      </c>
      <c r="CO301" s="70" t="str">
        <f t="shared" ref="CO301" si="5589">"InitUnitNormal('"&amp;B301&amp;"',"&amp;AF301&amp;","&amp;AG301&amp;","&amp;AH301&amp;","&amp;AI301&amp;","&amp;AJ301&amp;","&amp;AK301&amp;","&amp;AL301&amp;","&amp;AM301&amp;","&amp;AN301&amp;","&amp;AO301&amp;")"</f>
        <v>InitUnitNormal('IB50',,,,,,,,,,)</v>
      </c>
      <c r="CP301" s="70" t="str">
        <f t="shared" ref="CP301" si="5590">"InitUnitMagic('"&amp;B301&amp;"',"&amp;AP301&amp;","&amp;AQ301&amp;","&amp;AR301&amp;","&amp;AS301&amp;","&amp;AT301&amp;","&amp;AU301&amp;","&amp;AV301&amp;","&amp;AW301&amp;","&amp;BI301&amp;","&amp;BJ301&amp;")"</f>
        <v>InitUnitMagic('IB50',,,,,,,,,,)</v>
      </c>
      <c r="CQ301" s="70" t="str">
        <f t="shared" ref="CQ301" si="5591">"InitUnitAdd('"&amp;B301&amp;"',"&amp;BK301&amp;","&amp;BL301&amp;","&amp;BM301&amp;","&amp;BN301&amp;","&amp;BO301&amp;","&amp;BP301&amp;","&amp;BQ301&amp;","&amp;BR301&amp;","&amp;BS301&amp;","&amp;BT301&amp;")"</f>
        <v>InitUnitAdd('IB50',,,,,,,,,,)</v>
      </c>
      <c r="CR301" s="70" t="str">
        <f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302&amp;CR$1&amp;")"</f>
        <v>InitEquipData('IB50',,"",,,,,'','','','','','',"ReplaceableTextures\\commandButtons\\BTNLBUI01.blp")</v>
      </c>
      <c r="CU301" s="95" t="str">
        <f t="shared" si="5358"/>
        <v>|n</v>
      </c>
      <c r="CV301" s="61" t="str">
        <f t="shared" si="5359"/>
        <v>|cffffcc33平台名称带有“星耀”开局自动激活！|n|n|r奖励：|n|cffffcc00每秒金币+1|n每秒攻击+1|n每秒生命+5|r|N|N|cff00ff00已领取该礼包</v>
      </c>
      <c r="CW301" s="60"/>
      <c r="CX301" s="60"/>
      <c r="CY301" s="60"/>
      <c r="CZ301" s="60"/>
      <c r="DA301" s="60"/>
      <c r="DB301" s="71" t="str">
        <f t="shared" si="5434"/>
        <v/>
      </c>
      <c r="DC301" s="71" t="str">
        <f t="shared" si="5434"/>
        <v/>
      </c>
      <c r="DD301" s="71" t="str">
        <f t="shared" si="5434"/>
        <v/>
      </c>
      <c r="DE301" s="71" t="str">
        <f t="shared" si="5434"/>
        <v/>
      </c>
      <c r="DF301" s="71" t="str">
        <f t="shared" si="5434"/>
        <v/>
      </c>
      <c r="DG301" s="71" t="str">
        <f t="shared" si="5434"/>
        <v/>
      </c>
      <c r="DH301" s="71" t="str">
        <f t="shared" si="5434"/>
        <v/>
      </c>
      <c r="DI301" s="71" t="str">
        <f t="shared" si="5434"/>
        <v/>
      </c>
      <c r="DJ301" s="71" t="str">
        <f t="shared" si="5434"/>
        <v/>
      </c>
      <c r="DK301" s="71" t="str">
        <f t="shared" si="5434"/>
        <v/>
      </c>
      <c r="DL301" s="71" t="str">
        <f t="shared" si="5434"/>
        <v/>
      </c>
      <c r="DM301" s="71" t="str">
        <f t="shared" si="5434"/>
        <v/>
      </c>
      <c r="DN301" s="71" t="str">
        <f t="shared" si="5434"/>
        <v/>
      </c>
      <c r="DO301" s="71" t="str">
        <f t="shared" si="5434"/>
        <v/>
      </c>
      <c r="DP301" s="71" t="str">
        <f t="shared" si="5434"/>
        <v/>
      </c>
      <c r="DQ301" s="71" t="str">
        <f t="shared" si="5434"/>
        <v/>
      </c>
      <c r="DR301" s="71" t="str">
        <f t="shared" si="5434"/>
        <v/>
      </c>
      <c r="DS301" s="71" t="str">
        <f t="shared" si="5434"/>
        <v/>
      </c>
      <c r="DT301" s="71" t="str">
        <f t="shared" si="5434"/>
        <v/>
      </c>
      <c r="DU301" s="71" t="str">
        <f t="shared" si="5434"/>
        <v/>
      </c>
      <c r="DV301" s="71" t="str">
        <f t="shared" si="5434"/>
        <v/>
      </c>
      <c r="DW301" s="71" t="str">
        <f t="shared" si="5434"/>
        <v/>
      </c>
      <c r="DX301" s="71" t="str">
        <f t="shared" si="5434"/>
        <v/>
      </c>
      <c r="DY301" s="71" t="str">
        <f t="shared" si="5434"/>
        <v/>
      </c>
      <c r="DZ301" s="71" t="str">
        <f t="shared" si="5434"/>
        <v/>
      </c>
      <c r="EA301" s="71" t="str">
        <f t="shared" si="5434"/>
        <v/>
      </c>
      <c r="EB301" s="71" t="str">
        <f t="shared" si="5434"/>
        <v/>
      </c>
      <c r="EC301" s="71" t="str">
        <f t="shared" si="5434"/>
        <v/>
      </c>
      <c r="ED301" s="71" t="str">
        <f t="shared" si="5434"/>
        <v/>
      </c>
      <c r="EE301" s="71" t="str">
        <f t="shared" si="5434"/>
        <v/>
      </c>
      <c r="EF301" s="71" t="str">
        <f t="shared" si="5434"/>
        <v/>
      </c>
      <c r="EG301" s="71" t="str">
        <f t="shared" si="5434"/>
        <v/>
      </c>
      <c r="EH301" s="71" t="str">
        <f t="shared" si="5434"/>
        <v/>
      </c>
      <c r="EI301" s="71" t="str">
        <f t="shared" si="5434"/>
        <v/>
      </c>
      <c r="EJ301" s="71" t="str">
        <f t="shared" si="5434"/>
        <v/>
      </c>
      <c r="EK301" s="71" t="str">
        <f t="shared" si="5434"/>
        <v/>
      </c>
      <c r="EL301" s="71" t="str">
        <f t="shared" si="5434"/>
        <v/>
      </c>
      <c r="EM301" s="71" t="str">
        <f t="shared" si="5434"/>
        <v/>
      </c>
      <c r="EN301" s="71" t="str">
        <f t="shared" si="5434"/>
        <v/>
      </c>
      <c r="EO301" s="71" t="str">
        <f t="shared" si="5434"/>
        <v/>
      </c>
      <c r="EP301" s="71" t="str">
        <f t="shared" si="5434"/>
        <v/>
      </c>
      <c r="EQ301" s="71" t="str">
        <f t="shared" si="5434"/>
        <v/>
      </c>
      <c r="ER301" s="71" t="str">
        <f t="shared" si="5434"/>
        <v/>
      </c>
      <c r="ES301" s="71" t="str">
        <f t="shared" si="5434"/>
        <v/>
      </c>
      <c r="ET301" s="71" t="str">
        <f t="shared" si="5434"/>
        <v/>
      </c>
      <c r="EU301" s="71" t="str">
        <f t="shared" si="5434"/>
        <v/>
      </c>
      <c r="EV301" s="71" t="str">
        <f t="shared" si="5434"/>
        <v/>
      </c>
      <c r="EW301" s="71" t="str">
        <f t="shared" si="5434"/>
        <v/>
      </c>
      <c r="EX301" s="71" t="str">
        <f t="shared" si="5434"/>
        <v/>
      </c>
      <c r="EY301" s="71" t="str">
        <f t="shared" si="5434"/>
        <v/>
      </c>
      <c r="EZ301" s="71" t="str">
        <f t="shared" si="5434"/>
        <v/>
      </c>
      <c r="FA301" s="71" t="str">
        <f t="shared" si="5434"/>
        <v/>
      </c>
      <c r="FB301" s="71" t="str">
        <f t="shared" si="5434"/>
        <v/>
      </c>
      <c r="FC301" s="71" t="str">
        <f t="shared" si="5434"/>
        <v/>
      </c>
      <c r="FD301" s="71" t="str">
        <f t="shared" si="5434"/>
        <v/>
      </c>
      <c r="FE301" s="71" t="str">
        <f t="shared" si="5434"/>
        <v/>
      </c>
      <c r="FF301" s="71" t="str">
        <f t="shared" si="5434"/>
        <v/>
      </c>
      <c r="FG301" s="71" t="str">
        <f t="shared" si="5434"/>
        <v/>
      </c>
      <c r="FH301" s="71" t="str">
        <f t="shared" si="5434"/>
        <v/>
      </c>
      <c r="FI301" s="71" t="str">
        <f t="shared" si="5434"/>
        <v/>
      </c>
      <c r="FJ301" s="71" t="str">
        <f t="shared" si="5434"/>
        <v/>
      </c>
      <c r="FK301" s="71" t="str">
        <f t="shared" si="5434"/>
        <v/>
      </c>
      <c r="FL301" s="71" t="str">
        <f t="shared" si="5434"/>
        <v/>
      </c>
      <c r="FM301" s="71" t="str">
        <f t="shared" si="5434"/>
        <v/>
      </c>
      <c r="FN301" s="71" t="str">
        <f t="shared" si="5435"/>
        <v/>
      </c>
      <c r="FO301" s="71" t="str">
        <f t="shared" si="5435"/>
        <v/>
      </c>
      <c r="FP301" s="71" t="str">
        <f t="shared" si="5435"/>
        <v/>
      </c>
      <c r="FQ301" s="71" t="str">
        <f t="shared" si="5435"/>
        <v/>
      </c>
      <c r="FR301" s="71" t="str">
        <f t="shared" si="5435"/>
        <v/>
      </c>
      <c r="FS301" s="71" t="str">
        <f t="shared" si="5435"/>
        <v/>
      </c>
    </row>
    <row r="302" spans="1:175" ht="15">
      <c r="A302" s="79"/>
      <c r="B302" s="123" t="s">
        <v>865</v>
      </c>
      <c r="C302" s="122" t="str">
        <f>"已领取"&amp;C290</f>
        <v>已领取公众号礼包</v>
      </c>
      <c r="T302" s="127" t="str">
        <f>T290&amp;"|N|N|cff00ff00已领取该礼包"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302" s="79" t="s">
        <v>864</v>
      </c>
      <c r="CN302" s="70" t="str">
        <f t="shared" si="5430"/>
        <v>InitUnitState('IB51',,,,,,,,,,)</v>
      </c>
      <c r="CO302" s="70" t="str">
        <f t="shared" si="5431"/>
        <v>InitUnitNormal('IB51',,,,,,,,,,)</v>
      </c>
      <c r="CP302" s="70" t="str">
        <f t="shared" si="5432"/>
        <v>InitUnitMagic('IB51',,,,,,,,,,)</v>
      </c>
      <c r="CQ302" s="70" t="str">
        <f t="shared" si="5433"/>
        <v>InitUnitAdd('IB51',,,,,,,,,,)</v>
      </c>
      <c r="CR302" s="70" t="str">
        <f>"InitEquipData('"&amp;B302&amp;"',"&amp;D302&amp;","&amp;CR$1&amp;A302&amp;CR$1&amp;","&amp;E302&amp;","&amp;I302&amp;","&amp;F302&amp;","&amp;G302&amp;",'"&amp;J302&amp;"','"&amp;K302&amp;"','"&amp;L302&amp;"','"&amp;M302&amp;"','"&amp;N302&amp;"','"&amp;O302&amp;"',"&amp;CR$1&amp;U303&amp;CR$1&amp;")"</f>
        <v>InitEquipData('IB51',,"",,,,,'','','','','','',"ReplaceableTextures\\commandButtons\\BTNLBUI01.blp")</v>
      </c>
      <c r="CU302" s="95" t="str">
        <f t="shared" ref="CU302:CU310" si="5592">CONCATENATE(DB302,DC302,DD302,DE302,DF302,DG302,DH302,DI302,DJ302,DK302,DL302,DM302,DN302,DO302,DP302,DQ302,DR302,DS302,DT302,DU302,DV302,DW302,DX302,DY302,DZ302,EA302,EB302,EC302,ED302,EE302,EF302,EG302,EH302,EI302,EJ302,EK302,EL302,EM302,EN302,EO302,EP302&amp;"|n")</f>
        <v>|n</v>
      </c>
      <c r="CV302" s="61" t="str">
        <f t="shared" ref="CV302:CV318" si="5593">T302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302" s="60"/>
      <c r="CX302" s="60"/>
      <c r="CY302" s="60"/>
      <c r="CZ302" s="60"/>
      <c r="DA302" s="60"/>
      <c r="DB302" s="71" t="str">
        <f t="shared" ref="DB302:DB308" si="5594">IF(V302="","","|n"&amp;DB$2&amp;"+"&amp;V302&amp;DB$1)</f>
        <v/>
      </c>
      <c r="DC302" s="71" t="str">
        <f t="shared" ref="DC302:DC308" si="5595">IF(W302="","","|n"&amp;DC$2&amp;"+"&amp;W302&amp;DC$1)</f>
        <v/>
      </c>
      <c r="DD302" s="71" t="str">
        <f t="shared" ref="DD302:DD308" si="5596">IF(X302="","","|n"&amp;DD$2&amp;"+"&amp;X302&amp;DD$1)</f>
        <v/>
      </c>
      <c r="DE302" s="71" t="str">
        <f t="shared" ref="DE302:DE308" si="5597">IF(Y302="","","|n"&amp;DE$2&amp;"+"&amp;Y302&amp;DE$1)</f>
        <v/>
      </c>
      <c r="DF302" s="71" t="str">
        <f t="shared" ref="DF302:DF308" si="5598">IF(Z302="","","|n"&amp;DF$2&amp;"+"&amp;Z302&amp;DF$1)</f>
        <v/>
      </c>
      <c r="DG302" s="71" t="str">
        <f t="shared" ref="DG302:DG308" si="5599">IF(AA302="","","|n"&amp;DG$2&amp;"+"&amp;AA302&amp;DG$1)</f>
        <v/>
      </c>
      <c r="DH302" s="71" t="str">
        <f t="shared" ref="DH302:DH308" si="5600">IF(AB302="","","|n"&amp;DH$2&amp;"+"&amp;AB302&amp;DH$1)</f>
        <v/>
      </c>
      <c r="DI302" s="71" t="str">
        <f t="shared" ref="DI302:DI308" si="5601">IF(AC302="","","|n"&amp;DI$2&amp;"+"&amp;AC302&amp;DI$1)</f>
        <v/>
      </c>
      <c r="DJ302" s="71" t="str">
        <f t="shared" ref="DJ302:DJ308" si="5602">IF(AD302="","","|n"&amp;DJ$2&amp;"+"&amp;AD302&amp;DJ$1)</f>
        <v/>
      </c>
      <c r="DK302" s="71" t="str">
        <f t="shared" ref="DK302:DK308" si="5603">IF(AE302="","","|n"&amp;DK$2&amp;"+"&amp;AE302&amp;DK$1)</f>
        <v/>
      </c>
      <c r="DL302" s="71" t="str">
        <f t="shared" ref="DL302:DL308" si="5604">IF(AF302="","","|n"&amp;DL$2&amp;"+"&amp;AF302&amp;DL$1)</f>
        <v/>
      </c>
      <c r="DM302" s="71" t="str">
        <f t="shared" ref="DM302:DM308" si="5605">IF(AG302="","","|n"&amp;DM$2&amp;"+"&amp;AG302&amp;DM$1)</f>
        <v/>
      </c>
      <c r="DN302" s="71" t="str">
        <f t="shared" ref="DN302:DN308" si="5606">IF(AH302="","","|n"&amp;DN$2&amp;"+"&amp;AH302&amp;DN$1)</f>
        <v/>
      </c>
      <c r="DO302" s="71" t="str">
        <f t="shared" ref="DO302:DO308" si="5607">IF(AI302="","","|n"&amp;DO$2&amp;"+"&amp;AI302&amp;DO$1)</f>
        <v/>
      </c>
      <c r="DP302" s="71" t="str">
        <f t="shared" ref="DP302:DP308" si="5608">IF(AJ302="","","|n"&amp;DP$2&amp;"+"&amp;AJ302&amp;DP$1)</f>
        <v/>
      </c>
      <c r="DQ302" s="71" t="str">
        <f t="shared" ref="DQ302:DQ308" si="5609">IF(AK302="","","|n"&amp;DQ$2&amp;"+"&amp;AK302&amp;DQ$1)</f>
        <v/>
      </c>
      <c r="DR302" s="71" t="str">
        <f t="shared" ref="DR302:DR308" si="5610">IF(AL302="","","|n"&amp;DR$2&amp;"+"&amp;AL302&amp;DR$1)</f>
        <v/>
      </c>
      <c r="DS302" s="71" t="str">
        <f t="shared" ref="DS302:DS308" si="5611">IF(AM302="","","|n"&amp;DS$2&amp;"+"&amp;AM302&amp;DS$1)</f>
        <v/>
      </c>
      <c r="DT302" s="71" t="str">
        <f t="shared" ref="DT302:DT308" si="5612">IF(AN302="","","|n"&amp;DT$2&amp;"+"&amp;AN302&amp;DT$1)</f>
        <v/>
      </c>
      <c r="DU302" s="71" t="str">
        <f t="shared" ref="DU302:DU308" si="5613">IF(AO302="","","|n"&amp;DU$2&amp;"+"&amp;AO302&amp;DU$1)</f>
        <v/>
      </c>
      <c r="DV302" s="71" t="str">
        <f t="shared" ref="DV302:DV308" si="5614">IF(AP302="","","|n"&amp;DV$2&amp;"+"&amp;AP302&amp;DV$1)</f>
        <v/>
      </c>
      <c r="DW302" s="71" t="str">
        <f t="shared" ref="DW302:DW308" si="5615">IF(AQ302="","","|n"&amp;DW$2&amp;"+"&amp;AQ302&amp;DW$1)</f>
        <v/>
      </c>
      <c r="DX302" s="71" t="str">
        <f t="shared" ref="DX302:DX308" si="5616">IF(AR302="","","|n"&amp;DX$2&amp;"+"&amp;AR302&amp;DX$1)</f>
        <v/>
      </c>
      <c r="DY302" s="71" t="str">
        <f t="shared" ref="DY302:DY308" si="5617">IF(AS302="","","|n"&amp;DY$2&amp;"+"&amp;AS302&amp;DY$1)</f>
        <v/>
      </c>
      <c r="DZ302" s="71" t="str">
        <f t="shared" ref="DZ302:DZ308" si="5618">IF(AT302="","","|n"&amp;DZ$2&amp;"+"&amp;AT302&amp;DZ$1)</f>
        <v/>
      </c>
      <c r="EA302" s="71" t="str">
        <f t="shared" ref="EA302:EA308" si="5619">IF(AU302="","","|n"&amp;EA$2&amp;"+"&amp;AU302&amp;EA$1)</f>
        <v/>
      </c>
      <c r="EB302" s="71" t="str">
        <f t="shared" ref="EB302:EB308" si="5620">IF(AV302="","","|n"&amp;EB$2&amp;"+"&amp;AV302&amp;EB$1)</f>
        <v/>
      </c>
      <c r="EC302" s="71" t="str">
        <f t="shared" ref="EC302:EC308" si="5621">IF(AW302="","","|n"&amp;EC$2&amp;"+"&amp;AW302&amp;EC$1)</f>
        <v/>
      </c>
      <c r="ED302" s="71" t="str">
        <f t="shared" ref="ED302:ED308" si="5622">IF(AX302="","","|n"&amp;ED$2&amp;"+"&amp;AX302&amp;ED$1)</f>
        <v/>
      </c>
      <c r="EE302" s="71" t="str">
        <f t="shared" ref="EE302:EE308" si="5623">IF(AY302="","","|n"&amp;EE$2&amp;"+"&amp;AY302&amp;EE$1)</f>
        <v/>
      </c>
      <c r="EF302" s="71" t="str">
        <f t="shared" ref="EF302:EF308" si="5624">IF(AZ302="","","|n"&amp;EF$2&amp;"+"&amp;AZ302&amp;EF$1)</f>
        <v/>
      </c>
      <c r="EG302" s="71" t="str">
        <f t="shared" ref="EG302:EG308" si="5625">IF(BA302="","","|n"&amp;EG$2&amp;"+"&amp;BA302&amp;EG$1)</f>
        <v/>
      </c>
      <c r="EH302" s="71" t="str">
        <f t="shared" ref="EH302:EH308" si="5626">IF(BB302="","","|n"&amp;EH$2&amp;"+"&amp;BB302&amp;EH$1)</f>
        <v/>
      </c>
      <c r="EI302" s="71" t="str">
        <f t="shared" ref="EI302:EI308" si="5627">IF(BC302="","","|n"&amp;EI$2&amp;"+"&amp;BC302&amp;EI$1)</f>
        <v/>
      </c>
      <c r="EJ302" s="71" t="str">
        <f t="shared" ref="EJ302:EJ308" si="5628">IF(BD302="","","|n"&amp;EJ$2&amp;"+"&amp;BD302&amp;EJ$1)</f>
        <v/>
      </c>
      <c r="EK302" s="71" t="str">
        <f t="shared" ref="EK302:EK308" si="5629">IF(BE302="","","|n"&amp;EK$2&amp;"+"&amp;BE302&amp;EK$1)</f>
        <v/>
      </c>
      <c r="EL302" s="71" t="str">
        <f t="shared" ref="EL302:EL308" si="5630">IF(BF302="","","|n"&amp;EL$2&amp;"+"&amp;BF302&amp;EL$1)</f>
        <v/>
      </c>
      <c r="EM302" s="71" t="str">
        <f t="shared" ref="EM302:EM308" si="5631">IF(BG302="","","|n"&amp;EM$2&amp;"+"&amp;BG302&amp;EM$1)</f>
        <v/>
      </c>
      <c r="EN302" s="71" t="str">
        <f t="shared" ref="EN302:EN308" si="5632">IF(BH302="","","|n"&amp;EN$2&amp;"+"&amp;BH302&amp;EN$1)</f>
        <v/>
      </c>
      <c r="EO302" s="71" t="str">
        <f t="shared" ref="EO302:EO308" si="5633">IF(BI302="","","|n"&amp;EO$2&amp;"+"&amp;BI302&amp;EO$1)</f>
        <v/>
      </c>
      <c r="EP302" s="71" t="str">
        <f t="shared" ref="EP302:EP308" si="5634">IF(BJ302="","","|n"&amp;EP$2&amp;"+"&amp;BJ302&amp;EP$1)</f>
        <v/>
      </c>
      <c r="EQ302" s="71" t="str">
        <f t="shared" ref="EQ302:EQ308" si="5635">IF(BK302="","","|n"&amp;EQ$2&amp;"+"&amp;BK302&amp;EQ$1)</f>
        <v/>
      </c>
      <c r="ER302" s="71" t="str">
        <f t="shared" ref="ER302:ER308" si="5636">IF(BL302="","","|n"&amp;ER$2&amp;"+"&amp;BL302&amp;ER$1)</f>
        <v/>
      </c>
      <c r="ES302" s="71" t="str">
        <f t="shared" ref="ES302:ES308" si="5637">IF(BM302="","","|n"&amp;ES$2&amp;"+"&amp;BM302&amp;ES$1)</f>
        <v/>
      </c>
      <c r="ET302" s="71" t="str">
        <f t="shared" ref="ET302:ET308" si="5638">IF(BN302="","","|n"&amp;ET$2&amp;"+"&amp;BN302&amp;ET$1)</f>
        <v/>
      </c>
      <c r="EU302" s="71" t="str">
        <f t="shared" ref="EU302:EU308" si="5639">IF(BO302="","","|n"&amp;EU$2&amp;"+"&amp;BO302&amp;EU$1)</f>
        <v/>
      </c>
      <c r="EV302" s="71" t="str">
        <f t="shared" ref="EV302:EV308" si="5640">IF(BP302="","","|n"&amp;EV$2&amp;"+"&amp;BP302&amp;EV$1)</f>
        <v/>
      </c>
      <c r="EW302" s="71" t="str">
        <f t="shared" ref="EW302:EW308" si="5641">IF(BQ302="","","|n"&amp;EW$2&amp;"+"&amp;BQ302&amp;EW$1)</f>
        <v/>
      </c>
      <c r="EX302" s="71" t="str">
        <f t="shared" ref="EX302:EX308" si="5642">IF(BR302="","","|n"&amp;EX$2&amp;"+"&amp;BR302&amp;EX$1)</f>
        <v/>
      </c>
      <c r="EY302" s="71" t="str">
        <f t="shared" ref="EY302:EY308" si="5643">IF(BS302="","","|n"&amp;EY$2&amp;"+"&amp;BS302&amp;EY$1)</f>
        <v/>
      </c>
      <c r="EZ302" s="71" t="str">
        <f t="shared" ref="EZ302:EZ308" si="5644">IF(BT302="","","|n"&amp;EZ$2&amp;"+"&amp;BT302&amp;EZ$1)</f>
        <v/>
      </c>
      <c r="FA302" s="71" t="str">
        <f t="shared" ref="FA302:FA308" si="5645">IF(BU302="","","|n"&amp;FA$2&amp;"+"&amp;BU302&amp;FA$1)</f>
        <v/>
      </c>
      <c r="FB302" s="71" t="str">
        <f t="shared" ref="FB302:FB308" si="5646">IF(BV302="","","|n"&amp;FB$2&amp;"+"&amp;BV302&amp;FB$1)</f>
        <v/>
      </c>
      <c r="FC302" s="71" t="str">
        <f t="shared" ref="FC302:FC308" si="5647">IF(BW302="","","|n"&amp;FC$2&amp;"+"&amp;BW302&amp;FC$1)</f>
        <v/>
      </c>
      <c r="FD302" s="71" t="str">
        <f t="shared" ref="FD302:FD308" si="5648">IF(BX302="","","|n"&amp;FD$2&amp;"+"&amp;BX302&amp;FD$1)</f>
        <v/>
      </c>
      <c r="FE302" s="71" t="str">
        <f t="shared" ref="FE302:FE308" si="5649">IF(BY302="","","|n"&amp;FE$2&amp;"+"&amp;BY302&amp;FE$1)</f>
        <v/>
      </c>
      <c r="FF302" s="71" t="str">
        <f t="shared" ref="FF302:FF308" si="5650">IF(BZ302="","","|n"&amp;FF$2&amp;"+"&amp;BZ302&amp;FF$1)</f>
        <v/>
      </c>
      <c r="FG302" s="71" t="str">
        <f t="shared" ref="FG302:FG308" si="5651">IF(CA302="","","|n"&amp;FG$2&amp;"+"&amp;CA302&amp;FG$1)</f>
        <v/>
      </c>
      <c r="FH302" s="71" t="str">
        <f t="shared" ref="FH302:FH308" si="5652">IF(CB302="","","|n"&amp;FH$2&amp;"+"&amp;CB302&amp;FH$1)</f>
        <v/>
      </c>
      <c r="FI302" s="71" t="str">
        <f t="shared" ref="FI302:FI308" si="5653">IF(CC302="","","|n"&amp;FI$2&amp;"+"&amp;CC302&amp;FI$1)</f>
        <v/>
      </c>
      <c r="FJ302" s="71" t="str">
        <f t="shared" ref="FJ302:FJ308" si="5654">IF(CD302="","","|n"&amp;FJ$2&amp;"+"&amp;CD302&amp;FJ$1)</f>
        <v/>
      </c>
      <c r="FK302" s="71" t="str">
        <f t="shared" ref="FK302:FK308" si="5655">IF(CE302="","","|n"&amp;FK$2&amp;"+"&amp;CE302&amp;FK$1)</f>
        <v/>
      </c>
      <c r="FL302" s="71" t="str">
        <f t="shared" ref="FL302:FL308" si="5656">IF(CF302="","","|n"&amp;FL$2&amp;"+"&amp;CF302&amp;FL$1)</f>
        <v/>
      </c>
      <c r="FM302" s="71" t="str">
        <f t="shared" ref="FM302:FM308" si="5657">IF(CG302="","","|n"&amp;FM$2&amp;"+"&amp;CG302&amp;FM$1)</f>
        <v/>
      </c>
      <c r="FN302" s="71" t="str">
        <f t="shared" ref="FN302:FN308" si="5658">IF(CH302="","","|n"&amp;FN$2&amp;"+"&amp;CH302&amp;FN$1)</f>
        <v/>
      </c>
      <c r="FO302" s="71" t="str">
        <f t="shared" ref="FO302:FO308" si="5659">IF(CI302="","","|n"&amp;FO$2&amp;"+"&amp;CI302&amp;FO$1)</f>
        <v/>
      </c>
      <c r="FP302" s="71" t="str">
        <f t="shared" ref="FP302:FP308" si="5660">IF(CJ302="","","|n"&amp;FP$2&amp;"+"&amp;CJ302&amp;FP$1)</f>
        <v/>
      </c>
      <c r="FQ302" s="71" t="str">
        <f t="shared" ref="FQ302:FQ308" si="5661">IF(CK302="","","|n"&amp;FQ$2&amp;"+"&amp;CK302&amp;FQ$1)</f>
        <v/>
      </c>
      <c r="FR302" s="71" t="str">
        <f t="shared" ref="FR302:FR308" si="5662">IF(CL302="","","|n"&amp;FR$2&amp;"+"&amp;CL302&amp;FR$1)</f>
        <v/>
      </c>
      <c r="FS302" s="71" t="str">
        <f t="shared" ref="FS302:FS308" si="5663">IF(CM302="","","|n"&amp;FS$2&amp;"+"&amp;CM302&amp;FS$1)</f>
        <v/>
      </c>
    </row>
    <row r="303" spans="1:175" ht="15">
      <c r="A303" s="79"/>
      <c r="B303" s="123" t="s">
        <v>866</v>
      </c>
      <c r="C303" s="122" t="str">
        <f t="shared" ref="C303:C312" si="5664">"已领取"&amp;C291</f>
        <v>已领取入群礼包</v>
      </c>
      <c r="T303" s="127" t="str">
        <f t="shared" ref="T303:T310" si="5665">T291&amp;"|N|N|cff00ff00已领取该礼包"</f>
        <v>加入《|cff00ffcc全民封神|r》官方QQ群，即可获得入群礼包码！|n|n输入礼包码即可获得：|n金币+1000，每秒攻击+2，每秒业力+2|N|N|cff00ff00已领取该礼包</v>
      </c>
      <c r="U303" s="79" t="s">
        <v>864</v>
      </c>
      <c r="CN303" s="70" t="str">
        <f t="shared" ref="CN303:CN310" si="5666">"InitUnitState('"&amp;B303&amp;"',"&amp;V303&amp;","&amp;W303&amp;","&amp;X303&amp;","&amp;Y303&amp;","&amp;Z303&amp;","&amp;AA303&amp;","&amp;AB303&amp;","&amp;AC303&amp;","&amp;AD303&amp;","&amp;AE303&amp;")"</f>
        <v>InitUnitState('IB52',,,,,,,,,,)</v>
      </c>
      <c r="CO303" s="70" t="str">
        <f t="shared" ref="CO303:CO310" si="5667">"InitUnitNormal('"&amp;B303&amp;"',"&amp;AF303&amp;","&amp;AG303&amp;","&amp;AH303&amp;","&amp;AI303&amp;","&amp;AJ303&amp;","&amp;AK303&amp;","&amp;AL303&amp;","&amp;AM303&amp;","&amp;AN303&amp;","&amp;AO303&amp;")"</f>
        <v>InitUnitNormal('IB52',,,,,,,,,,)</v>
      </c>
      <c r="CP303" s="70" t="str">
        <f t="shared" ref="CP303:CP310" si="5668">"InitUnitMagic('"&amp;B303&amp;"',"&amp;AP303&amp;","&amp;AQ303&amp;","&amp;AR303&amp;","&amp;AS303&amp;","&amp;AT303&amp;","&amp;AU303&amp;","&amp;AV303&amp;","&amp;AW303&amp;","&amp;BI303&amp;","&amp;BJ303&amp;")"</f>
        <v>InitUnitMagic('IB52',,,,,,,,,,)</v>
      </c>
      <c r="CQ303" s="70" t="str">
        <f t="shared" ref="CQ303:CQ310" si="5669">"InitUnitAdd('"&amp;B303&amp;"',"&amp;BK303&amp;","&amp;BL303&amp;","&amp;BM303&amp;","&amp;BN303&amp;","&amp;BO303&amp;","&amp;BP303&amp;","&amp;BQ303&amp;","&amp;BR303&amp;","&amp;BS303&amp;","&amp;BT303&amp;")"</f>
        <v>InitUnitAdd('IB52',,,,,,,,,,)</v>
      </c>
      <c r="CR303" s="70" t="str">
        <f>"InitEquipData('"&amp;B303&amp;"',"&amp;D303&amp;","&amp;CR$1&amp;A303&amp;CR$1&amp;","&amp;E303&amp;","&amp;I303&amp;","&amp;F303&amp;","&amp;G303&amp;",'"&amp;J303&amp;"','"&amp;K303&amp;"','"&amp;L303&amp;"','"&amp;M303&amp;"','"&amp;N303&amp;"','"&amp;O303&amp;"',"&amp;CR$1&amp;U304&amp;CR$1&amp;")"</f>
        <v>InitEquipData('IB52',,"",,,,,'','','','','','',"ReplaceableTextures\\commandButtons\\BTNLBUI01.blp")</v>
      </c>
      <c r="CU303" s="95" t="str">
        <f t="shared" si="5592"/>
        <v>|n</v>
      </c>
      <c r="CV303" s="61" t="str">
        <f t="shared" si="5593"/>
        <v>加入《|cff00ffcc全民封神|r》官方QQ群，即可获得入群礼包码！|n|n输入礼包码即可获得：|n金币+1000，每秒攻击+2，每秒业力+2|N|N|cff00ff00已领取该礼包</v>
      </c>
      <c r="CW303" s="60"/>
      <c r="CX303" s="60"/>
      <c r="CY303" s="60"/>
      <c r="CZ303" s="60"/>
      <c r="DA303" s="60"/>
      <c r="DB303" s="71" t="str">
        <f t="shared" si="5594"/>
        <v/>
      </c>
      <c r="DC303" s="71" t="str">
        <f t="shared" si="5595"/>
        <v/>
      </c>
      <c r="DD303" s="71" t="str">
        <f t="shared" si="5596"/>
        <v/>
      </c>
      <c r="DE303" s="71" t="str">
        <f t="shared" si="5597"/>
        <v/>
      </c>
      <c r="DF303" s="71" t="str">
        <f t="shared" si="5598"/>
        <v/>
      </c>
      <c r="DG303" s="71" t="str">
        <f t="shared" si="5599"/>
        <v/>
      </c>
      <c r="DH303" s="71" t="str">
        <f t="shared" si="5600"/>
        <v/>
      </c>
      <c r="DI303" s="71" t="str">
        <f t="shared" si="5601"/>
        <v/>
      </c>
      <c r="DJ303" s="71" t="str">
        <f t="shared" si="5602"/>
        <v/>
      </c>
      <c r="DK303" s="71" t="str">
        <f t="shared" si="5603"/>
        <v/>
      </c>
      <c r="DL303" s="71" t="str">
        <f t="shared" si="5604"/>
        <v/>
      </c>
      <c r="DM303" s="71" t="str">
        <f t="shared" si="5605"/>
        <v/>
      </c>
      <c r="DN303" s="71" t="str">
        <f t="shared" si="5606"/>
        <v/>
      </c>
      <c r="DO303" s="71" t="str">
        <f t="shared" si="5607"/>
        <v/>
      </c>
      <c r="DP303" s="71" t="str">
        <f t="shared" si="5608"/>
        <v/>
      </c>
      <c r="DQ303" s="71" t="str">
        <f t="shared" si="5609"/>
        <v/>
      </c>
      <c r="DR303" s="71" t="str">
        <f t="shared" si="5610"/>
        <v/>
      </c>
      <c r="DS303" s="71" t="str">
        <f t="shared" si="5611"/>
        <v/>
      </c>
      <c r="DT303" s="71" t="str">
        <f t="shared" si="5612"/>
        <v/>
      </c>
      <c r="DU303" s="71" t="str">
        <f t="shared" si="5613"/>
        <v/>
      </c>
      <c r="DV303" s="71" t="str">
        <f t="shared" si="5614"/>
        <v/>
      </c>
      <c r="DW303" s="71" t="str">
        <f t="shared" si="5615"/>
        <v/>
      </c>
      <c r="DX303" s="71" t="str">
        <f t="shared" si="5616"/>
        <v/>
      </c>
      <c r="DY303" s="71" t="str">
        <f t="shared" si="5617"/>
        <v/>
      </c>
      <c r="DZ303" s="71" t="str">
        <f t="shared" si="5618"/>
        <v/>
      </c>
      <c r="EA303" s="71" t="str">
        <f t="shared" si="5619"/>
        <v/>
      </c>
      <c r="EB303" s="71" t="str">
        <f t="shared" si="5620"/>
        <v/>
      </c>
      <c r="EC303" s="71" t="str">
        <f t="shared" si="5621"/>
        <v/>
      </c>
      <c r="ED303" s="71" t="str">
        <f t="shared" si="5622"/>
        <v/>
      </c>
      <c r="EE303" s="71" t="str">
        <f t="shared" si="5623"/>
        <v/>
      </c>
      <c r="EF303" s="71" t="str">
        <f t="shared" si="5624"/>
        <v/>
      </c>
      <c r="EG303" s="71" t="str">
        <f t="shared" si="5625"/>
        <v/>
      </c>
      <c r="EH303" s="71" t="str">
        <f t="shared" si="5626"/>
        <v/>
      </c>
      <c r="EI303" s="71" t="str">
        <f t="shared" si="5627"/>
        <v/>
      </c>
      <c r="EJ303" s="71" t="str">
        <f t="shared" si="5628"/>
        <v/>
      </c>
      <c r="EK303" s="71" t="str">
        <f t="shared" si="5629"/>
        <v/>
      </c>
      <c r="EL303" s="71" t="str">
        <f t="shared" si="5630"/>
        <v/>
      </c>
      <c r="EM303" s="71" t="str">
        <f t="shared" si="5631"/>
        <v/>
      </c>
      <c r="EN303" s="71" t="str">
        <f t="shared" si="5632"/>
        <v/>
      </c>
      <c r="EO303" s="71" t="str">
        <f t="shared" si="5633"/>
        <v/>
      </c>
      <c r="EP303" s="71" t="str">
        <f t="shared" si="5634"/>
        <v/>
      </c>
      <c r="EQ303" s="71" t="str">
        <f t="shared" si="5635"/>
        <v/>
      </c>
      <c r="ER303" s="71" t="str">
        <f t="shared" si="5636"/>
        <v/>
      </c>
      <c r="ES303" s="71" t="str">
        <f t="shared" si="5637"/>
        <v/>
      </c>
      <c r="ET303" s="71" t="str">
        <f t="shared" si="5638"/>
        <v/>
      </c>
      <c r="EU303" s="71" t="str">
        <f t="shared" si="5639"/>
        <v/>
      </c>
      <c r="EV303" s="71" t="str">
        <f t="shared" si="5640"/>
        <v/>
      </c>
      <c r="EW303" s="71" t="str">
        <f t="shared" si="5641"/>
        <v/>
      </c>
      <c r="EX303" s="71" t="str">
        <f t="shared" si="5642"/>
        <v/>
      </c>
      <c r="EY303" s="71" t="str">
        <f t="shared" si="5643"/>
        <v/>
      </c>
      <c r="EZ303" s="71" t="str">
        <f t="shared" si="5644"/>
        <v/>
      </c>
      <c r="FA303" s="71" t="str">
        <f t="shared" si="5645"/>
        <v/>
      </c>
      <c r="FB303" s="71" t="str">
        <f t="shared" si="5646"/>
        <v/>
      </c>
      <c r="FC303" s="71" t="str">
        <f t="shared" si="5647"/>
        <v/>
      </c>
      <c r="FD303" s="71" t="str">
        <f t="shared" si="5648"/>
        <v/>
      </c>
      <c r="FE303" s="71" t="str">
        <f t="shared" si="5649"/>
        <v/>
      </c>
      <c r="FF303" s="71" t="str">
        <f t="shared" si="5650"/>
        <v/>
      </c>
      <c r="FG303" s="71" t="str">
        <f t="shared" si="5651"/>
        <v/>
      </c>
      <c r="FH303" s="71" t="str">
        <f t="shared" si="5652"/>
        <v/>
      </c>
      <c r="FI303" s="71" t="str">
        <f t="shared" si="5653"/>
        <v/>
      </c>
      <c r="FJ303" s="71" t="str">
        <f t="shared" si="5654"/>
        <v/>
      </c>
      <c r="FK303" s="71" t="str">
        <f t="shared" si="5655"/>
        <v/>
      </c>
      <c r="FL303" s="71" t="str">
        <f t="shared" si="5656"/>
        <v/>
      </c>
      <c r="FM303" s="71" t="str">
        <f t="shared" si="5657"/>
        <v/>
      </c>
      <c r="FN303" s="71" t="str">
        <f t="shared" si="5658"/>
        <v/>
      </c>
      <c r="FO303" s="71" t="str">
        <f t="shared" si="5659"/>
        <v/>
      </c>
      <c r="FP303" s="71" t="str">
        <f t="shared" si="5660"/>
        <v/>
      </c>
      <c r="FQ303" s="71" t="str">
        <f t="shared" si="5661"/>
        <v/>
      </c>
      <c r="FR303" s="71" t="str">
        <f t="shared" si="5662"/>
        <v/>
      </c>
      <c r="FS303" s="71" t="str">
        <f t="shared" si="5663"/>
        <v/>
      </c>
    </row>
    <row r="304" spans="1:175" ht="15">
      <c r="A304" s="79"/>
      <c r="B304" s="123" t="s">
        <v>867</v>
      </c>
      <c r="C304" s="122" t="str">
        <f t="shared" si="5664"/>
        <v>已领取拜年礼包</v>
      </c>
      <c r="T304" s="127" t="str">
        <f t="shared" si="5665"/>
        <v>|cff99ccff给与地图有效评论建议|r即可领取：|n每秒生命+100，每秒业力+2|n|n|r|cff808080地图等级达到3级可领取|r|N|N|cff00ff00已领取该礼包</v>
      </c>
      <c r="U304" s="79" t="s">
        <v>864</v>
      </c>
      <c r="CN304" s="70" t="str">
        <f t="shared" si="5666"/>
        <v>InitUnitState('IB53',,,,,,,,,,)</v>
      </c>
      <c r="CO304" s="70" t="str">
        <f t="shared" si="5667"/>
        <v>InitUnitNormal('IB53',,,,,,,,,,)</v>
      </c>
      <c r="CP304" s="70" t="str">
        <f t="shared" si="5668"/>
        <v>InitUnitMagic('IB53',,,,,,,,,,)</v>
      </c>
      <c r="CQ304" s="70" t="str">
        <f t="shared" si="5669"/>
        <v>InitUnitAdd('IB53',,,,,,,,,,)</v>
      </c>
      <c r="CR304" s="70" t="str">
        <f>"InitEquipData('"&amp;B304&amp;"',"&amp;D304&amp;","&amp;CR$1&amp;A304&amp;CR$1&amp;","&amp;E304&amp;","&amp;I304&amp;","&amp;F304&amp;","&amp;G304&amp;",'"&amp;J304&amp;"','"&amp;K304&amp;"','"&amp;L304&amp;"','"&amp;M304&amp;"','"&amp;N304&amp;"','"&amp;O304&amp;"',"&amp;CR$1&amp;U305&amp;CR$1&amp;")"</f>
        <v>InitEquipData('IB53',,"",,,,,'','','','','','',"ReplaceableTextures\\commandButtons\\BTNLBUI01.blp")</v>
      </c>
      <c r="CU304" s="95" t="str">
        <f t="shared" si="5592"/>
        <v>|n</v>
      </c>
      <c r="CV304" s="61" t="str">
        <f t="shared" si="5593"/>
        <v>|cff99ccff给与地图有效评论建议|r即可领取：|n每秒生命+100，每秒业力+2|n|n|r|cff808080地图等级达到3级可领取|r|N|N|cff00ff00已领取该礼包</v>
      </c>
      <c r="CW304" s="60"/>
      <c r="CX304" s="60"/>
      <c r="CY304" s="60"/>
      <c r="CZ304" s="60"/>
      <c r="DA304" s="60"/>
      <c r="DB304" s="71" t="str">
        <f t="shared" si="5594"/>
        <v/>
      </c>
      <c r="DC304" s="71" t="str">
        <f t="shared" si="5595"/>
        <v/>
      </c>
      <c r="DD304" s="71" t="str">
        <f t="shared" si="5596"/>
        <v/>
      </c>
      <c r="DE304" s="71" t="str">
        <f t="shared" si="5597"/>
        <v/>
      </c>
      <c r="DF304" s="71" t="str">
        <f t="shared" si="5598"/>
        <v/>
      </c>
      <c r="DG304" s="71" t="str">
        <f t="shared" si="5599"/>
        <v/>
      </c>
      <c r="DH304" s="71" t="str">
        <f t="shared" si="5600"/>
        <v/>
      </c>
      <c r="DI304" s="71" t="str">
        <f t="shared" si="5601"/>
        <v/>
      </c>
      <c r="DJ304" s="71" t="str">
        <f t="shared" si="5602"/>
        <v/>
      </c>
      <c r="DK304" s="71" t="str">
        <f t="shared" si="5603"/>
        <v/>
      </c>
      <c r="DL304" s="71" t="str">
        <f t="shared" si="5604"/>
        <v/>
      </c>
      <c r="DM304" s="71" t="str">
        <f t="shared" si="5605"/>
        <v/>
      </c>
      <c r="DN304" s="71" t="str">
        <f t="shared" si="5606"/>
        <v/>
      </c>
      <c r="DO304" s="71" t="str">
        <f t="shared" si="5607"/>
        <v/>
      </c>
      <c r="DP304" s="71" t="str">
        <f t="shared" si="5608"/>
        <v/>
      </c>
      <c r="DQ304" s="71" t="str">
        <f t="shared" si="5609"/>
        <v/>
      </c>
      <c r="DR304" s="71" t="str">
        <f t="shared" si="5610"/>
        <v/>
      </c>
      <c r="DS304" s="71" t="str">
        <f t="shared" si="5611"/>
        <v/>
      </c>
      <c r="DT304" s="71" t="str">
        <f t="shared" si="5612"/>
        <v/>
      </c>
      <c r="DU304" s="71" t="str">
        <f t="shared" si="5613"/>
        <v/>
      </c>
      <c r="DV304" s="71" t="str">
        <f t="shared" si="5614"/>
        <v/>
      </c>
      <c r="DW304" s="71" t="str">
        <f t="shared" si="5615"/>
        <v/>
      </c>
      <c r="DX304" s="71" t="str">
        <f t="shared" si="5616"/>
        <v/>
      </c>
      <c r="DY304" s="71" t="str">
        <f t="shared" si="5617"/>
        <v/>
      </c>
      <c r="DZ304" s="71" t="str">
        <f t="shared" si="5618"/>
        <v/>
      </c>
      <c r="EA304" s="71" t="str">
        <f t="shared" si="5619"/>
        <v/>
      </c>
      <c r="EB304" s="71" t="str">
        <f t="shared" si="5620"/>
        <v/>
      </c>
      <c r="EC304" s="71" t="str">
        <f t="shared" si="5621"/>
        <v/>
      </c>
      <c r="ED304" s="71" t="str">
        <f t="shared" si="5622"/>
        <v/>
      </c>
      <c r="EE304" s="71" t="str">
        <f t="shared" si="5623"/>
        <v/>
      </c>
      <c r="EF304" s="71" t="str">
        <f t="shared" si="5624"/>
        <v/>
      </c>
      <c r="EG304" s="71" t="str">
        <f t="shared" si="5625"/>
        <v/>
      </c>
      <c r="EH304" s="71" t="str">
        <f t="shared" si="5626"/>
        <v/>
      </c>
      <c r="EI304" s="71" t="str">
        <f t="shared" si="5627"/>
        <v/>
      </c>
      <c r="EJ304" s="71" t="str">
        <f t="shared" si="5628"/>
        <v/>
      </c>
      <c r="EK304" s="71" t="str">
        <f t="shared" si="5629"/>
        <v/>
      </c>
      <c r="EL304" s="71" t="str">
        <f t="shared" si="5630"/>
        <v/>
      </c>
      <c r="EM304" s="71" t="str">
        <f t="shared" si="5631"/>
        <v/>
      </c>
      <c r="EN304" s="71" t="str">
        <f t="shared" si="5632"/>
        <v/>
      </c>
      <c r="EO304" s="71" t="str">
        <f t="shared" si="5633"/>
        <v/>
      </c>
      <c r="EP304" s="71" t="str">
        <f t="shared" si="5634"/>
        <v/>
      </c>
      <c r="EQ304" s="71" t="str">
        <f t="shared" si="5635"/>
        <v/>
      </c>
      <c r="ER304" s="71" t="str">
        <f t="shared" si="5636"/>
        <v/>
      </c>
      <c r="ES304" s="71" t="str">
        <f t="shared" si="5637"/>
        <v/>
      </c>
      <c r="ET304" s="71" t="str">
        <f t="shared" si="5638"/>
        <v/>
      </c>
      <c r="EU304" s="71" t="str">
        <f t="shared" si="5639"/>
        <v/>
      </c>
      <c r="EV304" s="71" t="str">
        <f t="shared" si="5640"/>
        <v/>
      </c>
      <c r="EW304" s="71" t="str">
        <f t="shared" si="5641"/>
        <v/>
      </c>
      <c r="EX304" s="71" t="str">
        <f t="shared" si="5642"/>
        <v/>
      </c>
      <c r="EY304" s="71" t="str">
        <f t="shared" si="5643"/>
        <v/>
      </c>
      <c r="EZ304" s="71" t="str">
        <f t="shared" si="5644"/>
        <v/>
      </c>
      <c r="FA304" s="71" t="str">
        <f t="shared" si="5645"/>
        <v/>
      </c>
      <c r="FB304" s="71" t="str">
        <f t="shared" si="5646"/>
        <v/>
      </c>
      <c r="FC304" s="71" t="str">
        <f t="shared" si="5647"/>
        <v/>
      </c>
      <c r="FD304" s="71" t="str">
        <f t="shared" si="5648"/>
        <v/>
      </c>
      <c r="FE304" s="71" t="str">
        <f t="shared" si="5649"/>
        <v/>
      </c>
      <c r="FF304" s="71" t="str">
        <f t="shared" si="5650"/>
        <v/>
      </c>
      <c r="FG304" s="71" t="str">
        <f t="shared" si="5651"/>
        <v/>
      </c>
      <c r="FH304" s="71" t="str">
        <f t="shared" si="5652"/>
        <v/>
      </c>
      <c r="FI304" s="71" t="str">
        <f t="shared" si="5653"/>
        <v/>
      </c>
      <c r="FJ304" s="71" t="str">
        <f t="shared" si="5654"/>
        <v/>
      </c>
      <c r="FK304" s="71" t="str">
        <f t="shared" si="5655"/>
        <v/>
      </c>
      <c r="FL304" s="71" t="str">
        <f t="shared" si="5656"/>
        <v/>
      </c>
      <c r="FM304" s="71" t="str">
        <f t="shared" si="5657"/>
        <v/>
      </c>
      <c r="FN304" s="71" t="str">
        <f t="shared" si="5658"/>
        <v/>
      </c>
      <c r="FO304" s="71" t="str">
        <f t="shared" si="5659"/>
        <v/>
      </c>
      <c r="FP304" s="71" t="str">
        <f t="shared" si="5660"/>
        <v/>
      </c>
      <c r="FQ304" s="71" t="str">
        <f t="shared" si="5661"/>
        <v/>
      </c>
      <c r="FR304" s="71" t="str">
        <f t="shared" si="5662"/>
        <v/>
      </c>
      <c r="FS304" s="71" t="str">
        <f t="shared" si="5663"/>
        <v/>
      </c>
    </row>
    <row r="305" spans="1:175" ht="15">
      <c r="A305" s="79"/>
      <c r="B305" s="123" t="s">
        <v>868</v>
      </c>
      <c r="C305" s="122" t="str">
        <f t="shared" si="5664"/>
        <v>已领取收藏礼包</v>
      </c>
      <c r="T305" s="127" t="str">
        <f t="shared" si="5665"/>
        <v>|cff99ccff房间大厅界面点击右上角《|r|cffcc99ff收藏|r|cff99ccff》后可领取该礼包。|n|n|r属性：|n|cffffcc33攻击伤害+10%|n技能伤害+10%|n重随英雄次数+1|r|N|N|cff00ff00已领取该礼包</v>
      </c>
      <c r="U305" s="79" t="s">
        <v>864</v>
      </c>
      <c r="CN305" s="70" t="str">
        <f t="shared" si="5666"/>
        <v>InitUnitState('IB54',,,,,,,,,,)</v>
      </c>
      <c r="CO305" s="70" t="str">
        <f t="shared" si="5667"/>
        <v>InitUnitNormal('IB54',,,,,,,,,,)</v>
      </c>
      <c r="CP305" s="70" t="str">
        <f t="shared" si="5668"/>
        <v>InitUnitMagic('IB54',,,,,,,,,,)</v>
      </c>
      <c r="CQ305" s="70" t="str">
        <f t="shared" si="5669"/>
        <v>InitUnitAdd('IB54',,,,,,,,,,)</v>
      </c>
      <c r="CR305" s="70" t="str">
        <f>"InitEquipData('"&amp;B305&amp;"',"&amp;D305&amp;","&amp;CR$1&amp;A305&amp;CR$1&amp;","&amp;E305&amp;","&amp;I305&amp;","&amp;F305&amp;","&amp;G305&amp;",'"&amp;J305&amp;"','"&amp;K305&amp;"','"&amp;L305&amp;"','"&amp;M305&amp;"','"&amp;N305&amp;"','"&amp;O305&amp;"',"&amp;CR$1&amp;U306&amp;CR$1&amp;")"</f>
        <v>InitEquipData('IB54',,"",,,,,'','','','','','',"ReplaceableTextures\\commandButtons\\BTNLBUI01.blp")</v>
      </c>
      <c r="CU305" s="95" t="str">
        <f t="shared" si="5592"/>
        <v>|n</v>
      </c>
      <c r="CV305" s="61" t="str">
        <f t="shared" si="5593"/>
        <v>|cff99ccff房间大厅界面点击右上角《|r|cffcc99ff收藏|r|cff99ccff》后可领取该礼包。|n|n|r属性：|n|cffffcc33攻击伤害+10%|n技能伤害+10%|n重随英雄次数+1|r|N|N|cff00ff00已领取该礼包</v>
      </c>
      <c r="CW305" s="60"/>
      <c r="CX305" s="60"/>
      <c r="CY305" s="60"/>
      <c r="CZ305" s="60"/>
      <c r="DA305" s="60"/>
      <c r="DB305" s="71" t="str">
        <f t="shared" si="5594"/>
        <v/>
      </c>
      <c r="DC305" s="71" t="str">
        <f t="shared" si="5595"/>
        <v/>
      </c>
      <c r="DD305" s="71" t="str">
        <f t="shared" si="5596"/>
        <v/>
      </c>
      <c r="DE305" s="71" t="str">
        <f t="shared" si="5597"/>
        <v/>
      </c>
      <c r="DF305" s="71" t="str">
        <f t="shared" si="5598"/>
        <v/>
      </c>
      <c r="DG305" s="71" t="str">
        <f t="shared" si="5599"/>
        <v/>
      </c>
      <c r="DH305" s="71" t="str">
        <f t="shared" si="5600"/>
        <v/>
      </c>
      <c r="DI305" s="71" t="str">
        <f t="shared" si="5601"/>
        <v/>
      </c>
      <c r="DJ305" s="71" t="str">
        <f t="shared" si="5602"/>
        <v/>
      </c>
      <c r="DK305" s="71" t="str">
        <f t="shared" si="5603"/>
        <v/>
      </c>
      <c r="DL305" s="71" t="str">
        <f t="shared" si="5604"/>
        <v/>
      </c>
      <c r="DM305" s="71" t="str">
        <f t="shared" si="5605"/>
        <v/>
      </c>
      <c r="DN305" s="71" t="str">
        <f t="shared" si="5606"/>
        <v/>
      </c>
      <c r="DO305" s="71" t="str">
        <f t="shared" si="5607"/>
        <v/>
      </c>
      <c r="DP305" s="71" t="str">
        <f t="shared" si="5608"/>
        <v/>
      </c>
      <c r="DQ305" s="71" t="str">
        <f t="shared" si="5609"/>
        <v/>
      </c>
      <c r="DR305" s="71" t="str">
        <f t="shared" si="5610"/>
        <v/>
      </c>
      <c r="DS305" s="71" t="str">
        <f t="shared" si="5611"/>
        <v/>
      </c>
      <c r="DT305" s="71" t="str">
        <f t="shared" si="5612"/>
        <v/>
      </c>
      <c r="DU305" s="71" t="str">
        <f t="shared" si="5613"/>
        <v/>
      </c>
      <c r="DV305" s="71" t="str">
        <f t="shared" si="5614"/>
        <v/>
      </c>
      <c r="DW305" s="71" t="str">
        <f t="shared" si="5615"/>
        <v/>
      </c>
      <c r="DX305" s="71" t="str">
        <f t="shared" si="5616"/>
        <v/>
      </c>
      <c r="DY305" s="71" t="str">
        <f t="shared" si="5617"/>
        <v/>
      </c>
      <c r="DZ305" s="71" t="str">
        <f t="shared" si="5618"/>
        <v/>
      </c>
      <c r="EA305" s="71" t="str">
        <f t="shared" si="5619"/>
        <v/>
      </c>
      <c r="EB305" s="71" t="str">
        <f t="shared" si="5620"/>
        <v/>
      </c>
      <c r="EC305" s="71" t="str">
        <f t="shared" si="5621"/>
        <v/>
      </c>
      <c r="ED305" s="71" t="str">
        <f t="shared" si="5622"/>
        <v/>
      </c>
      <c r="EE305" s="71" t="str">
        <f t="shared" si="5623"/>
        <v/>
      </c>
      <c r="EF305" s="71" t="str">
        <f t="shared" si="5624"/>
        <v/>
      </c>
      <c r="EG305" s="71" t="str">
        <f t="shared" si="5625"/>
        <v/>
      </c>
      <c r="EH305" s="71" t="str">
        <f t="shared" si="5626"/>
        <v/>
      </c>
      <c r="EI305" s="71" t="str">
        <f t="shared" si="5627"/>
        <v/>
      </c>
      <c r="EJ305" s="71" t="str">
        <f t="shared" si="5628"/>
        <v/>
      </c>
      <c r="EK305" s="71" t="str">
        <f t="shared" si="5629"/>
        <v/>
      </c>
      <c r="EL305" s="71" t="str">
        <f t="shared" si="5630"/>
        <v/>
      </c>
      <c r="EM305" s="71" t="str">
        <f t="shared" si="5631"/>
        <v/>
      </c>
      <c r="EN305" s="71" t="str">
        <f t="shared" si="5632"/>
        <v/>
      </c>
      <c r="EO305" s="71" t="str">
        <f t="shared" si="5633"/>
        <v/>
      </c>
      <c r="EP305" s="71" t="str">
        <f t="shared" si="5634"/>
        <v/>
      </c>
      <c r="EQ305" s="71" t="str">
        <f t="shared" si="5635"/>
        <v/>
      </c>
      <c r="ER305" s="71" t="str">
        <f t="shared" si="5636"/>
        <v/>
      </c>
      <c r="ES305" s="71" t="str">
        <f t="shared" si="5637"/>
        <v/>
      </c>
      <c r="ET305" s="71" t="str">
        <f t="shared" si="5638"/>
        <v/>
      </c>
      <c r="EU305" s="71" t="str">
        <f t="shared" si="5639"/>
        <v/>
      </c>
      <c r="EV305" s="71" t="str">
        <f t="shared" si="5640"/>
        <v/>
      </c>
      <c r="EW305" s="71" t="str">
        <f t="shared" si="5641"/>
        <v/>
      </c>
      <c r="EX305" s="71" t="str">
        <f t="shared" si="5642"/>
        <v/>
      </c>
      <c r="EY305" s="71" t="str">
        <f t="shared" si="5643"/>
        <v/>
      </c>
      <c r="EZ305" s="71" t="str">
        <f t="shared" si="5644"/>
        <v/>
      </c>
      <c r="FA305" s="71" t="str">
        <f t="shared" si="5645"/>
        <v/>
      </c>
      <c r="FB305" s="71" t="str">
        <f t="shared" si="5646"/>
        <v/>
      </c>
      <c r="FC305" s="71" t="str">
        <f t="shared" si="5647"/>
        <v/>
      </c>
      <c r="FD305" s="71" t="str">
        <f t="shared" si="5648"/>
        <v/>
      </c>
      <c r="FE305" s="71" t="str">
        <f t="shared" si="5649"/>
        <v/>
      </c>
      <c r="FF305" s="71" t="str">
        <f t="shared" si="5650"/>
        <v/>
      </c>
      <c r="FG305" s="71" t="str">
        <f t="shared" si="5651"/>
        <v/>
      </c>
      <c r="FH305" s="71" t="str">
        <f t="shared" si="5652"/>
        <v/>
      </c>
      <c r="FI305" s="71" t="str">
        <f t="shared" si="5653"/>
        <v/>
      </c>
      <c r="FJ305" s="71" t="str">
        <f t="shared" si="5654"/>
        <v/>
      </c>
      <c r="FK305" s="71" t="str">
        <f t="shared" si="5655"/>
        <v/>
      </c>
      <c r="FL305" s="71" t="str">
        <f t="shared" si="5656"/>
        <v/>
      </c>
      <c r="FM305" s="71" t="str">
        <f t="shared" si="5657"/>
        <v/>
      </c>
      <c r="FN305" s="71" t="str">
        <f t="shared" si="5658"/>
        <v/>
      </c>
      <c r="FO305" s="71" t="str">
        <f t="shared" si="5659"/>
        <v/>
      </c>
      <c r="FP305" s="71" t="str">
        <f t="shared" si="5660"/>
        <v/>
      </c>
      <c r="FQ305" s="71" t="str">
        <f t="shared" si="5661"/>
        <v/>
      </c>
      <c r="FR305" s="71" t="str">
        <f t="shared" si="5662"/>
        <v/>
      </c>
      <c r="FS305" s="71" t="str">
        <f t="shared" si="5663"/>
        <v/>
      </c>
    </row>
    <row r="306" spans="1:175" ht="15">
      <c r="A306" s="79"/>
      <c r="B306" s="123" t="s">
        <v>869</v>
      </c>
      <c r="C306" s="122" t="str">
        <f t="shared" si="5664"/>
        <v>已领取重置版礼包</v>
      </c>
      <c r="T306" s="127" t="str">
        <f t="shared" si="5665"/>
        <v>|cff33ff00购买魔兽重制版可领取该礼包！|n|n|r奖励：|n招魂幡Lv3|N|N|cff00ff00已领取该礼包</v>
      </c>
      <c r="U306" s="79" t="s">
        <v>864</v>
      </c>
      <c r="CN306" s="70" t="str">
        <f t="shared" si="5666"/>
        <v>InitUnitState('IB55',,,,,,,,,,)</v>
      </c>
      <c r="CO306" s="70" t="str">
        <f t="shared" si="5667"/>
        <v>InitUnitNormal('IB55',,,,,,,,,,)</v>
      </c>
      <c r="CP306" s="70" t="str">
        <f t="shared" si="5668"/>
        <v>InitUnitMagic('IB55',,,,,,,,,,)</v>
      </c>
      <c r="CQ306" s="70" t="str">
        <f t="shared" si="5669"/>
        <v>InitUnitAdd('IB55',,,,,,,,,,)</v>
      </c>
      <c r="CR306" s="70" t="str">
        <f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351&amp;CR$1&amp;")"</f>
        <v>InitEquipData('IB55',,"",,,,,'','','','','','',"ReplaceableTextures\\CommandButtons\\BTNFB14.BLP")</v>
      </c>
      <c r="CU306" s="95" t="str">
        <f t="shared" si="5592"/>
        <v>|n</v>
      </c>
      <c r="CV306" s="61" t="str">
        <f t="shared" si="5593"/>
        <v>|cff33ff00购买魔兽重制版可领取该礼包！|n|n|r奖励：|n招魂幡Lv3|N|N|cff00ff00已领取该礼包</v>
      </c>
      <c r="CW306" s="60"/>
      <c r="CX306" s="60"/>
      <c r="CY306" s="60"/>
      <c r="CZ306" s="60"/>
      <c r="DA306" s="60"/>
      <c r="DB306" s="71" t="str">
        <f t="shared" si="5594"/>
        <v/>
      </c>
      <c r="DC306" s="71" t="str">
        <f t="shared" si="5595"/>
        <v/>
      </c>
      <c r="DD306" s="71" t="str">
        <f t="shared" si="5596"/>
        <v/>
      </c>
      <c r="DE306" s="71" t="str">
        <f t="shared" si="5597"/>
        <v/>
      </c>
      <c r="DF306" s="71" t="str">
        <f t="shared" si="5598"/>
        <v/>
      </c>
      <c r="DG306" s="71" t="str">
        <f t="shared" si="5599"/>
        <v/>
      </c>
      <c r="DH306" s="71" t="str">
        <f t="shared" si="5600"/>
        <v/>
      </c>
      <c r="DI306" s="71" t="str">
        <f t="shared" si="5601"/>
        <v/>
      </c>
      <c r="DJ306" s="71" t="str">
        <f t="shared" si="5602"/>
        <v/>
      </c>
      <c r="DK306" s="71" t="str">
        <f t="shared" si="5603"/>
        <v/>
      </c>
      <c r="DL306" s="71" t="str">
        <f t="shared" si="5604"/>
        <v/>
      </c>
      <c r="DM306" s="71" t="str">
        <f t="shared" si="5605"/>
        <v/>
      </c>
      <c r="DN306" s="71" t="str">
        <f t="shared" si="5606"/>
        <v/>
      </c>
      <c r="DO306" s="71" t="str">
        <f t="shared" si="5607"/>
        <v/>
      </c>
      <c r="DP306" s="71" t="str">
        <f t="shared" si="5608"/>
        <v/>
      </c>
      <c r="DQ306" s="71" t="str">
        <f t="shared" si="5609"/>
        <v/>
      </c>
      <c r="DR306" s="71" t="str">
        <f t="shared" si="5610"/>
        <v/>
      </c>
      <c r="DS306" s="71" t="str">
        <f t="shared" si="5611"/>
        <v/>
      </c>
      <c r="DT306" s="71" t="str">
        <f t="shared" si="5612"/>
        <v/>
      </c>
      <c r="DU306" s="71" t="str">
        <f t="shared" si="5613"/>
        <v/>
      </c>
      <c r="DV306" s="71" t="str">
        <f t="shared" si="5614"/>
        <v/>
      </c>
      <c r="DW306" s="71" t="str">
        <f t="shared" si="5615"/>
        <v/>
      </c>
      <c r="DX306" s="71" t="str">
        <f t="shared" si="5616"/>
        <v/>
      </c>
      <c r="DY306" s="71" t="str">
        <f t="shared" si="5617"/>
        <v/>
      </c>
      <c r="DZ306" s="71" t="str">
        <f t="shared" si="5618"/>
        <v/>
      </c>
      <c r="EA306" s="71" t="str">
        <f t="shared" si="5619"/>
        <v/>
      </c>
      <c r="EB306" s="71" t="str">
        <f t="shared" si="5620"/>
        <v/>
      </c>
      <c r="EC306" s="71" t="str">
        <f t="shared" si="5621"/>
        <v/>
      </c>
      <c r="ED306" s="71" t="str">
        <f t="shared" si="5622"/>
        <v/>
      </c>
      <c r="EE306" s="71" t="str">
        <f t="shared" si="5623"/>
        <v/>
      </c>
      <c r="EF306" s="71" t="str">
        <f t="shared" si="5624"/>
        <v/>
      </c>
      <c r="EG306" s="71" t="str">
        <f t="shared" si="5625"/>
        <v/>
      </c>
      <c r="EH306" s="71" t="str">
        <f t="shared" si="5626"/>
        <v/>
      </c>
      <c r="EI306" s="71" t="str">
        <f t="shared" si="5627"/>
        <v/>
      </c>
      <c r="EJ306" s="71" t="str">
        <f t="shared" si="5628"/>
        <v/>
      </c>
      <c r="EK306" s="71" t="str">
        <f t="shared" si="5629"/>
        <v/>
      </c>
      <c r="EL306" s="71" t="str">
        <f t="shared" si="5630"/>
        <v/>
      </c>
      <c r="EM306" s="71" t="str">
        <f t="shared" si="5631"/>
        <v/>
      </c>
      <c r="EN306" s="71" t="str">
        <f t="shared" si="5632"/>
        <v/>
      </c>
      <c r="EO306" s="71" t="str">
        <f t="shared" si="5633"/>
        <v/>
      </c>
      <c r="EP306" s="71" t="str">
        <f t="shared" si="5634"/>
        <v/>
      </c>
      <c r="EQ306" s="71" t="str">
        <f t="shared" si="5635"/>
        <v/>
      </c>
      <c r="ER306" s="71" t="str">
        <f t="shared" si="5636"/>
        <v/>
      </c>
      <c r="ES306" s="71" t="str">
        <f t="shared" si="5637"/>
        <v/>
      </c>
      <c r="ET306" s="71" t="str">
        <f t="shared" si="5638"/>
        <v/>
      </c>
      <c r="EU306" s="71" t="str">
        <f t="shared" si="5639"/>
        <v/>
      </c>
      <c r="EV306" s="71" t="str">
        <f t="shared" si="5640"/>
        <v/>
      </c>
      <c r="EW306" s="71" t="str">
        <f t="shared" si="5641"/>
        <v/>
      </c>
      <c r="EX306" s="71" t="str">
        <f t="shared" si="5642"/>
        <v/>
      </c>
      <c r="EY306" s="71" t="str">
        <f t="shared" si="5643"/>
        <v/>
      </c>
      <c r="EZ306" s="71" t="str">
        <f t="shared" si="5644"/>
        <v/>
      </c>
      <c r="FA306" s="71" t="str">
        <f t="shared" si="5645"/>
        <v/>
      </c>
      <c r="FB306" s="71" t="str">
        <f t="shared" si="5646"/>
        <v/>
      </c>
      <c r="FC306" s="71" t="str">
        <f t="shared" si="5647"/>
        <v/>
      </c>
      <c r="FD306" s="71" t="str">
        <f t="shared" si="5648"/>
        <v/>
      </c>
      <c r="FE306" s="71" t="str">
        <f t="shared" si="5649"/>
        <v/>
      </c>
      <c r="FF306" s="71" t="str">
        <f t="shared" si="5650"/>
        <v/>
      </c>
      <c r="FG306" s="71" t="str">
        <f t="shared" si="5651"/>
        <v/>
      </c>
      <c r="FH306" s="71" t="str">
        <f t="shared" si="5652"/>
        <v/>
      </c>
      <c r="FI306" s="71" t="str">
        <f t="shared" si="5653"/>
        <v/>
      </c>
      <c r="FJ306" s="71" t="str">
        <f t="shared" si="5654"/>
        <v/>
      </c>
      <c r="FK306" s="71" t="str">
        <f t="shared" si="5655"/>
        <v/>
      </c>
      <c r="FL306" s="71" t="str">
        <f t="shared" si="5656"/>
        <v/>
      </c>
      <c r="FM306" s="71" t="str">
        <f t="shared" si="5657"/>
        <v/>
      </c>
      <c r="FN306" s="71" t="str">
        <f t="shared" si="5658"/>
        <v/>
      </c>
      <c r="FO306" s="71" t="str">
        <f t="shared" si="5659"/>
        <v/>
      </c>
      <c r="FP306" s="71" t="str">
        <f t="shared" si="5660"/>
        <v/>
      </c>
      <c r="FQ306" s="71" t="str">
        <f t="shared" si="5661"/>
        <v/>
      </c>
      <c r="FR306" s="71" t="str">
        <f t="shared" si="5662"/>
        <v/>
      </c>
      <c r="FS306" s="71" t="str">
        <f t="shared" si="5663"/>
        <v/>
      </c>
    </row>
    <row r="307" spans="1:175" ht="15">
      <c r="A307" s="79"/>
      <c r="B307" s="123" t="s">
        <v>870</v>
      </c>
      <c r="C307" s="122" t="str">
        <f t="shared" si="5664"/>
        <v>已领取公会福利(免费入会)</v>
      </c>
      <c r="T307" s="127" t="str">
        <f t="shared" si="5665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307" s="79" t="s">
        <v>864</v>
      </c>
      <c r="CN307" s="70" t="str">
        <f t="shared" si="5666"/>
        <v>InitUnitState('IB56',,,,,,,,,,)</v>
      </c>
      <c r="CO307" s="70" t="str">
        <f t="shared" si="5667"/>
        <v>InitUnitNormal('IB56',,,,,,,,,,)</v>
      </c>
      <c r="CP307" s="70" t="str">
        <f t="shared" si="5668"/>
        <v>InitUnitMagic('IB56',,,,,,,,,,)</v>
      </c>
      <c r="CQ307" s="70" t="str">
        <f t="shared" si="5669"/>
        <v>InitUnitAdd('IB56',,,,,,,,,,)</v>
      </c>
      <c r="CR307" s="70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InitEquipData('IB56',,"",,,,,'','','','','','',"ReplaceableTextures\\commandButtons\\BTNLBUI01.blp")</v>
      </c>
      <c r="CU307" s="95" t="str">
        <f t="shared" si="5592"/>
        <v>|n</v>
      </c>
      <c r="CV307" s="61" t="str">
        <f t="shared" si="5593"/>
        <v>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307" s="60"/>
      <c r="CX307" s="60"/>
      <c r="CY307" s="60"/>
      <c r="CZ307" s="60"/>
      <c r="DA307" s="60"/>
      <c r="DB307" s="71" t="str">
        <f t="shared" si="5594"/>
        <v/>
      </c>
      <c r="DC307" s="71" t="str">
        <f t="shared" si="5595"/>
        <v/>
      </c>
      <c r="DD307" s="71" t="str">
        <f t="shared" si="5596"/>
        <v/>
      </c>
      <c r="DE307" s="71" t="str">
        <f t="shared" si="5597"/>
        <v/>
      </c>
      <c r="DF307" s="71" t="str">
        <f t="shared" si="5598"/>
        <v/>
      </c>
      <c r="DG307" s="71" t="str">
        <f t="shared" si="5599"/>
        <v/>
      </c>
      <c r="DH307" s="71" t="str">
        <f t="shared" si="5600"/>
        <v/>
      </c>
      <c r="DI307" s="71" t="str">
        <f t="shared" si="5601"/>
        <v/>
      </c>
      <c r="DJ307" s="71" t="str">
        <f t="shared" si="5602"/>
        <v/>
      </c>
      <c r="DK307" s="71" t="str">
        <f t="shared" si="5603"/>
        <v/>
      </c>
      <c r="DL307" s="71" t="str">
        <f t="shared" si="5604"/>
        <v/>
      </c>
      <c r="DM307" s="71" t="str">
        <f t="shared" si="5605"/>
        <v/>
      </c>
      <c r="DN307" s="71" t="str">
        <f t="shared" si="5606"/>
        <v/>
      </c>
      <c r="DO307" s="71" t="str">
        <f t="shared" si="5607"/>
        <v/>
      </c>
      <c r="DP307" s="71" t="str">
        <f t="shared" si="5608"/>
        <v/>
      </c>
      <c r="DQ307" s="71" t="str">
        <f t="shared" si="5609"/>
        <v/>
      </c>
      <c r="DR307" s="71" t="str">
        <f t="shared" si="5610"/>
        <v/>
      </c>
      <c r="DS307" s="71" t="str">
        <f t="shared" si="5611"/>
        <v/>
      </c>
      <c r="DT307" s="71" t="str">
        <f t="shared" si="5612"/>
        <v/>
      </c>
      <c r="DU307" s="71" t="str">
        <f t="shared" si="5613"/>
        <v/>
      </c>
      <c r="DV307" s="71" t="str">
        <f t="shared" si="5614"/>
        <v/>
      </c>
      <c r="DW307" s="71" t="str">
        <f t="shared" si="5615"/>
        <v/>
      </c>
      <c r="DX307" s="71" t="str">
        <f t="shared" si="5616"/>
        <v/>
      </c>
      <c r="DY307" s="71" t="str">
        <f t="shared" si="5617"/>
        <v/>
      </c>
      <c r="DZ307" s="71" t="str">
        <f t="shared" si="5618"/>
        <v/>
      </c>
      <c r="EA307" s="71" t="str">
        <f t="shared" si="5619"/>
        <v/>
      </c>
      <c r="EB307" s="71" t="str">
        <f t="shared" si="5620"/>
        <v/>
      </c>
      <c r="EC307" s="71" t="str">
        <f t="shared" si="5621"/>
        <v/>
      </c>
      <c r="ED307" s="71" t="str">
        <f t="shared" si="5622"/>
        <v/>
      </c>
      <c r="EE307" s="71" t="str">
        <f t="shared" si="5623"/>
        <v/>
      </c>
      <c r="EF307" s="71" t="str">
        <f t="shared" si="5624"/>
        <v/>
      </c>
      <c r="EG307" s="71" t="str">
        <f t="shared" si="5625"/>
        <v/>
      </c>
      <c r="EH307" s="71" t="str">
        <f t="shared" si="5626"/>
        <v/>
      </c>
      <c r="EI307" s="71" t="str">
        <f t="shared" si="5627"/>
        <v/>
      </c>
      <c r="EJ307" s="71" t="str">
        <f t="shared" si="5628"/>
        <v/>
      </c>
      <c r="EK307" s="71" t="str">
        <f t="shared" si="5629"/>
        <v/>
      </c>
      <c r="EL307" s="71" t="str">
        <f t="shared" si="5630"/>
        <v/>
      </c>
      <c r="EM307" s="71" t="str">
        <f t="shared" si="5631"/>
        <v/>
      </c>
      <c r="EN307" s="71" t="str">
        <f t="shared" si="5632"/>
        <v/>
      </c>
      <c r="EO307" s="71" t="str">
        <f t="shared" si="5633"/>
        <v/>
      </c>
      <c r="EP307" s="71" t="str">
        <f t="shared" si="5634"/>
        <v/>
      </c>
      <c r="EQ307" s="71" t="str">
        <f t="shared" si="5635"/>
        <v/>
      </c>
      <c r="ER307" s="71" t="str">
        <f t="shared" si="5636"/>
        <v/>
      </c>
      <c r="ES307" s="71" t="str">
        <f t="shared" si="5637"/>
        <v/>
      </c>
      <c r="ET307" s="71" t="str">
        <f t="shared" si="5638"/>
        <v/>
      </c>
      <c r="EU307" s="71" t="str">
        <f t="shared" si="5639"/>
        <v/>
      </c>
      <c r="EV307" s="71" t="str">
        <f t="shared" si="5640"/>
        <v/>
      </c>
      <c r="EW307" s="71" t="str">
        <f t="shared" si="5641"/>
        <v/>
      </c>
      <c r="EX307" s="71" t="str">
        <f t="shared" si="5642"/>
        <v/>
      </c>
      <c r="EY307" s="71" t="str">
        <f t="shared" si="5643"/>
        <v/>
      </c>
      <c r="EZ307" s="71" t="str">
        <f t="shared" si="5644"/>
        <v/>
      </c>
      <c r="FA307" s="71" t="str">
        <f t="shared" si="5645"/>
        <v/>
      </c>
      <c r="FB307" s="71" t="str">
        <f t="shared" si="5646"/>
        <v/>
      </c>
      <c r="FC307" s="71" t="str">
        <f t="shared" si="5647"/>
        <v/>
      </c>
      <c r="FD307" s="71" t="str">
        <f t="shared" si="5648"/>
        <v/>
      </c>
      <c r="FE307" s="71" t="str">
        <f t="shared" si="5649"/>
        <v/>
      </c>
      <c r="FF307" s="71" t="str">
        <f t="shared" si="5650"/>
        <v/>
      </c>
      <c r="FG307" s="71" t="str">
        <f t="shared" si="5651"/>
        <v/>
      </c>
      <c r="FH307" s="71" t="str">
        <f t="shared" si="5652"/>
        <v/>
      </c>
      <c r="FI307" s="71" t="str">
        <f t="shared" si="5653"/>
        <v/>
      </c>
      <c r="FJ307" s="71" t="str">
        <f t="shared" si="5654"/>
        <v/>
      </c>
      <c r="FK307" s="71" t="str">
        <f t="shared" si="5655"/>
        <v/>
      </c>
      <c r="FL307" s="71" t="str">
        <f t="shared" si="5656"/>
        <v/>
      </c>
      <c r="FM307" s="71" t="str">
        <f t="shared" si="5657"/>
        <v/>
      </c>
      <c r="FN307" s="71" t="str">
        <f t="shared" si="5658"/>
        <v/>
      </c>
      <c r="FO307" s="71" t="str">
        <f t="shared" si="5659"/>
        <v/>
      </c>
      <c r="FP307" s="71" t="str">
        <f t="shared" si="5660"/>
        <v/>
      </c>
      <c r="FQ307" s="71" t="str">
        <f t="shared" si="5661"/>
        <v/>
      </c>
      <c r="FR307" s="71" t="str">
        <f t="shared" si="5662"/>
        <v/>
      </c>
      <c r="FS307" s="71" t="str">
        <f t="shared" si="5663"/>
        <v/>
      </c>
    </row>
    <row r="308" spans="1:175" ht="15">
      <c r="A308" s="79"/>
      <c r="B308" s="123" t="s">
        <v>871</v>
      </c>
      <c r="C308" s="122" t="str">
        <f t="shared" si="5664"/>
        <v>已领取星耀礼包</v>
      </c>
      <c r="T308" s="127" t="str">
        <f t="shared" si="566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308" s="79" t="s">
        <v>864</v>
      </c>
      <c r="CN308" s="70" t="str">
        <f t="shared" si="5666"/>
        <v>InitUnitState('IB57',,,,,,,,,,)</v>
      </c>
      <c r="CO308" s="70" t="str">
        <f t="shared" si="5667"/>
        <v>InitUnitNormal('IB57',,,,,,,,,,)</v>
      </c>
      <c r="CP308" s="70" t="str">
        <f t="shared" si="5668"/>
        <v>InitUnitMagic('IB57',,,,,,,,,,)</v>
      </c>
      <c r="CQ308" s="70" t="str">
        <f t="shared" si="5669"/>
        <v>InitUnitAdd('IB57',,,,,,,,,,)</v>
      </c>
      <c r="CR308" s="70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310&amp;CR$1&amp;")"</f>
        <v>InitEquipData('IB57',,"",,,,,'','','','','','',"ReplaceableTextures\\commandButtons\\BTNLBUI01.blp")</v>
      </c>
      <c r="CU308" s="95" t="str">
        <f t="shared" si="5592"/>
        <v>|n</v>
      </c>
      <c r="CV308" s="61" t="str">
        <f t="shared" si="559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308" s="60"/>
      <c r="CX308" s="60"/>
      <c r="CY308" s="60"/>
      <c r="CZ308" s="60"/>
      <c r="DA308" s="60"/>
      <c r="DB308" s="71" t="str">
        <f t="shared" si="5594"/>
        <v/>
      </c>
      <c r="DC308" s="71" t="str">
        <f t="shared" si="5595"/>
        <v/>
      </c>
      <c r="DD308" s="71" t="str">
        <f t="shared" si="5596"/>
        <v/>
      </c>
      <c r="DE308" s="71" t="str">
        <f t="shared" si="5597"/>
        <v/>
      </c>
      <c r="DF308" s="71" t="str">
        <f t="shared" si="5598"/>
        <v/>
      </c>
      <c r="DG308" s="71" t="str">
        <f t="shared" si="5599"/>
        <v/>
      </c>
      <c r="DH308" s="71" t="str">
        <f t="shared" si="5600"/>
        <v/>
      </c>
      <c r="DI308" s="71" t="str">
        <f t="shared" si="5601"/>
        <v/>
      </c>
      <c r="DJ308" s="71" t="str">
        <f t="shared" si="5602"/>
        <v/>
      </c>
      <c r="DK308" s="71" t="str">
        <f t="shared" si="5603"/>
        <v/>
      </c>
      <c r="DL308" s="71" t="str">
        <f t="shared" si="5604"/>
        <v/>
      </c>
      <c r="DM308" s="71" t="str">
        <f t="shared" si="5605"/>
        <v/>
      </c>
      <c r="DN308" s="71" t="str">
        <f t="shared" si="5606"/>
        <v/>
      </c>
      <c r="DO308" s="71" t="str">
        <f t="shared" si="5607"/>
        <v/>
      </c>
      <c r="DP308" s="71" t="str">
        <f t="shared" si="5608"/>
        <v/>
      </c>
      <c r="DQ308" s="71" t="str">
        <f t="shared" si="5609"/>
        <v/>
      </c>
      <c r="DR308" s="71" t="str">
        <f t="shared" si="5610"/>
        <v/>
      </c>
      <c r="DS308" s="71" t="str">
        <f t="shared" si="5611"/>
        <v/>
      </c>
      <c r="DT308" s="71" t="str">
        <f t="shared" si="5612"/>
        <v/>
      </c>
      <c r="DU308" s="71" t="str">
        <f t="shared" si="5613"/>
        <v/>
      </c>
      <c r="DV308" s="71" t="str">
        <f t="shared" si="5614"/>
        <v/>
      </c>
      <c r="DW308" s="71" t="str">
        <f t="shared" si="5615"/>
        <v/>
      </c>
      <c r="DX308" s="71" t="str">
        <f t="shared" si="5616"/>
        <v/>
      </c>
      <c r="DY308" s="71" t="str">
        <f t="shared" si="5617"/>
        <v/>
      </c>
      <c r="DZ308" s="71" t="str">
        <f t="shared" si="5618"/>
        <v/>
      </c>
      <c r="EA308" s="71" t="str">
        <f t="shared" si="5619"/>
        <v/>
      </c>
      <c r="EB308" s="71" t="str">
        <f t="shared" si="5620"/>
        <v/>
      </c>
      <c r="EC308" s="71" t="str">
        <f t="shared" si="5621"/>
        <v/>
      </c>
      <c r="ED308" s="71" t="str">
        <f t="shared" si="5622"/>
        <v/>
      </c>
      <c r="EE308" s="71" t="str">
        <f t="shared" si="5623"/>
        <v/>
      </c>
      <c r="EF308" s="71" t="str">
        <f t="shared" si="5624"/>
        <v/>
      </c>
      <c r="EG308" s="71" t="str">
        <f t="shared" si="5625"/>
        <v/>
      </c>
      <c r="EH308" s="71" t="str">
        <f t="shared" si="5626"/>
        <v/>
      </c>
      <c r="EI308" s="71" t="str">
        <f t="shared" si="5627"/>
        <v/>
      </c>
      <c r="EJ308" s="71" t="str">
        <f t="shared" si="5628"/>
        <v/>
      </c>
      <c r="EK308" s="71" t="str">
        <f t="shared" si="5629"/>
        <v/>
      </c>
      <c r="EL308" s="71" t="str">
        <f t="shared" si="5630"/>
        <v/>
      </c>
      <c r="EM308" s="71" t="str">
        <f t="shared" si="5631"/>
        <v/>
      </c>
      <c r="EN308" s="71" t="str">
        <f t="shared" si="5632"/>
        <v/>
      </c>
      <c r="EO308" s="71" t="str">
        <f t="shared" si="5633"/>
        <v/>
      </c>
      <c r="EP308" s="71" t="str">
        <f t="shared" si="5634"/>
        <v/>
      </c>
      <c r="EQ308" s="71" t="str">
        <f t="shared" si="5635"/>
        <v/>
      </c>
      <c r="ER308" s="71" t="str">
        <f t="shared" si="5636"/>
        <v/>
      </c>
      <c r="ES308" s="71" t="str">
        <f t="shared" si="5637"/>
        <v/>
      </c>
      <c r="ET308" s="71" t="str">
        <f t="shared" si="5638"/>
        <v/>
      </c>
      <c r="EU308" s="71" t="str">
        <f t="shared" si="5639"/>
        <v/>
      </c>
      <c r="EV308" s="71" t="str">
        <f t="shared" si="5640"/>
        <v/>
      </c>
      <c r="EW308" s="71" t="str">
        <f t="shared" si="5641"/>
        <v/>
      </c>
      <c r="EX308" s="71" t="str">
        <f t="shared" si="5642"/>
        <v/>
      </c>
      <c r="EY308" s="71" t="str">
        <f t="shared" si="5643"/>
        <v/>
      </c>
      <c r="EZ308" s="71" t="str">
        <f t="shared" si="5644"/>
        <v/>
      </c>
      <c r="FA308" s="71" t="str">
        <f t="shared" si="5645"/>
        <v/>
      </c>
      <c r="FB308" s="71" t="str">
        <f t="shared" si="5646"/>
        <v/>
      </c>
      <c r="FC308" s="71" t="str">
        <f t="shared" si="5647"/>
        <v/>
      </c>
      <c r="FD308" s="71" t="str">
        <f t="shared" si="5648"/>
        <v/>
      </c>
      <c r="FE308" s="71" t="str">
        <f t="shared" si="5649"/>
        <v/>
      </c>
      <c r="FF308" s="71" t="str">
        <f t="shared" si="5650"/>
        <v/>
      </c>
      <c r="FG308" s="71" t="str">
        <f t="shared" si="5651"/>
        <v/>
      </c>
      <c r="FH308" s="71" t="str">
        <f t="shared" si="5652"/>
        <v/>
      </c>
      <c r="FI308" s="71" t="str">
        <f t="shared" si="5653"/>
        <v/>
      </c>
      <c r="FJ308" s="71" t="str">
        <f t="shared" si="5654"/>
        <v/>
      </c>
      <c r="FK308" s="71" t="str">
        <f t="shared" si="5655"/>
        <v/>
      </c>
      <c r="FL308" s="71" t="str">
        <f t="shared" si="5656"/>
        <v/>
      </c>
      <c r="FM308" s="71" t="str">
        <f t="shared" si="5657"/>
        <v/>
      </c>
      <c r="FN308" s="71" t="str">
        <f t="shared" si="5658"/>
        <v/>
      </c>
      <c r="FO308" s="71" t="str">
        <f t="shared" si="5659"/>
        <v/>
      </c>
      <c r="FP308" s="71" t="str">
        <f t="shared" si="5660"/>
        <v/>
      </c>
      <c r="FQ308" s="71" t="str">
        <f t="shared" si="5661"/>
        <v/>
      </c>
      <c r="FR308" s="71" t="str">
        <f t="shared" si="5662"/>
        <v/>
      </c>
      <c r="FS308" s="71" t="str">
        <f t="shared" si="5663"/>
        <v/>
      </c>
    </row>
    <row r="309" spans="1:175" ht="15">
      <c r="A309" s="79"/>
      <c r="B309" s="123" t="s">
        <v>872</v>
      </c>
      <c r="C309" s="122" t="str">
        <f t="shared" si="5664"/>
        <v>已领取魔芝RPG礼包</v>
      </c>
      <c r="T309" s="127" t="str">
        <f t="shared" si="5665"/>
        <v>|cff99ccff游戏中输入《|r|cff33ff00魔芝RPG|r|cff99ccff》领取本礼包！|r|n|n|r奖励：|n|cffffcc00练功房怪物数量+1|r|N|N|cff00ff00已领取该礼包</v>
      </c>
      <c r="U309" s="79" t="s">
        <v>864</v>
      </c>
      <c r="CN309" s="70" t="str">
        <f t="shared" si="5666"/>
        <v>InitUnitState('IB58',,,,,,,,,,)</v>
      </c>
      <c r="CO309" s="70" t="str">
        <f t="shared" si="5667"/>
        <v>InitUnitNormal('IB58',,,,,,,,,,)</v>
      </c>
      <c r="CP309" s="70" t="str">
        <f t="shared" si="5668"/>
        <v>InitUnitMagic('IB58',,,,,,,,,,)</v>
      </c>
      <c r="CQ309" s="70" t="str">
        <f t="shared" si="5669"/>
        <v>InitUnitAdd('IB58',,,,,,,,,,)</v>
      </c>
      <c r="CR309" s="70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353&amp;CR$1&amp;")"</f>
        <v>InitEquipData('IB58',,"",,,,,'','','','','','',"ReplaceableTextures\\CommandButtons\\BTNFB16.BLP")</v>
      </c>
      <c r="CU309" s="95" t="str">
        <f t="shared" si="5592"/>
        <v>|n</v>
      </c>
      <c r="CV309" s="61" t="str">
        <f t="shared" si="5593"/>
        <v>|cff99ccff游戏中输入《|r|cff33ff00魔芝RPG|r|cff99ccff》领取本礼包！|r|n|n|r奖励：|n|cffffcc00练功房怪物数量+1|r|N|N|cff00ff00已领取该礼包</v>
      </c>
      <c r="CW309" s="60"/>
      <c r="CX309" s="60"/>
      <c r="CY309" s="60"/>
      <c r="CZ309" s="60"/>
      <c r="DA309" s="60"/>
      <c r="DB309" s="71" t="str">
        <f t="shared" ref="DB309:FM309" si="5670">IF(V309="","","|n"&amp;DB$2&amp;"+"&amp;V309&amp;DB$1)</f>
        <v/>
      </c>
      <c r="DC309" s="71" t="str">
        <f t="shared" si="5670"/>
        <v/>
      </c>
      <c r="DD309" s="71" t="str">
        <f t="shared" si="5670"/>
        <v/>
      </c>
      <c r="DE309" s="71" t="str">
        <f t="shared" si="5670"/>
        <v/>
      </c>
      <c r="DF309" s="71" t="str">
        <f t="shared" si="5670"/>
        <v/>
      </c>
      <c r="DG309" s="71" t="str">
        <f t="shared" si="5670"/>
        <v/>
      </c>
      <c r="DH309" s="71" t="str">
        <f t="shared" si="5670"/>
        <v/>
      </c>
      <c r="DI309" s="71" t="str">
        <f t="shared" si="5670"/>
        <v/>
      </c>
      <c r="DJ309" s="71" t="str">
        <f t="shared" si="5670"/>
        <v/>
      </c>
      <c r="DK309" s="71" t="str">
        <f t="shared" si="5670"/>
        <v/>
      </c>
      <c r="DL309" s="71" t="str">
        <f t="shared" si="5670"/>
        <v/>
      </c>
      <c r="DM309" s="71" t="str">
        <f t="shared" si="5670"/>
        <v/>
      </c>
      <c r="DN309" s="71" t="str">
        <f t="shared" si="5670"/>
        <v/>
      </c>
      <c r="DO309" s="71" t="str">
        <f t="shared" si="5670"/>
        <v/>
      </c>
      <c r="DP309" s="71" t="str">
        <f t="shared" si="5670"/>
        <v/>
      </c>
      <c r="DQ309" s="71" t="str">
        <f t="shared" si="5670"/>
        <v/>
      </c>
      <c r="DR309" s="71" t="str">
        <f t="shared" si="5670"/>
        <v/>
      </c>
      <c r="DS309" s="71" t="str">
        <f t="shared" si="5670"/>
        <v/>
      </c>
      <c r="DT309" s="71" t="str">
        <f t="shared" si="5670"/>
        <v/>
      </c>
      <c r="DU309" s="71" t="str">
        <f t="shared" si="5670"/>
        <v/>
      </c>
      <c r="DV309" s="71" t="str">
        <f t="shared" si="5670"/>
        <v/>
      </c>
      <c r="DW309" s="71" t="str">
        <f t="shared" si="5670"/>
        <v/>
      </c>
      <c r="DX309" s="71" t="str">
        <f t="shared" si="5670"/>
        <v/>
      </c>
      <c r="DY309" s="71" t="str">
        <f t="shared" si="5670"/>
        <v/>
      </c>
      <c r="DZ309" s="71" t="str">
        <f t="shared" si="5670"/>
        <v/>
      </c>
      <c r="EA309" s="71" t="str">
        <f t="shared" si="5670"/>
        <v/>
      </c>
      <c r="EB309" s="71" t="str">
        <f t="shared" si="5670"/>
        <v/>
      </c>
      <c r="EC309" s="71" t="str">
        <f t="shared" si="5670"/>
        <v/>
      </c>
      <c r="ED309" s="71" t="str">
        <f t="shared" si="5670"/>
        <v/>
      </c>
      <c r="EE309" s="71" t="str">
        <f t="shared" si="5670"/>
        <v/>
      </c>
      <c r="EF309" s="71" t="str">
        <f t="shared" si="5670"/>
        <v/>
      </c>
      <c r="EG309" s="71" t="str">
        <f t="shared" si="5670"/>
        <v/>
      </c>
      <c r="EH309" s="71" t="str">
        <f t="shared" si="5670"/>
        <v/>
      </c>
      <c r="EI309" s="71" t="str">
        <f t="shared" si="5670"/>
        <v/>
      </c>
      <c r="EJ309" s="71" t="str">
        <f t="shared" si="5670"/>
        <v/>
      </c>
      <c r="EK309" s="71" t="str">
        <f t="shared" si="5670"/>
        <v/>
      </c>
      <c r="EL309" s="71" t="str">
        <f t="shared" si="5670"/>
        <v/>
      </c>
      <c r="EM309" s="71" t="str">
        <f t="shared" si="5670"/>
        <v/>
      </c>
      <c r="EN309" s="71" t="str">
        <f t="shared" si="5670"/>
        <v/>
      </c>
      <c r="EO309" s="71" t="str">
        <f t="shared" si="5670"/>
        <v/>
      </c>
      <c r="EP309" s="71" t="str">
        <f t="shared" si="5670"/>
        <v/>
      </c>
      <c r="EQ309" s="71" t="str">
        <f t="shared" si="5670"/>
        <v/>
      </c>
      <c r="ER309" s="71" t="str">
        <f t="shared" si="5670"/>
        <v/>
      </c>
      <c r="ES309" s="71" t="str">
        <f t="shared" si="5670"/>
        <v/>
      </c>
      <c r="ET309" s="71" t="str">
        <f t="shared" si="5670"/>
        <v/>
      </c>
      <c r="EU309" s="71" t="str">
        <f t="shared" si="5670"/>
        <v/>
      </c>
      <c r="EV309" s="71" t="str">
        <f t="shared" si="5670"/>
        <v/>
      </c>
      <c r="EW309" s="71" t="str">
        <f t="shared" si="5670"/>
        <v/>
      </c>
      <c r="EX309" s="71" t="str">
        <f t="shared" si="5670"/>
        <v/>
      </c>
      <c r="EY309" s="71" t="str">
        <f t="shared" si="5670"/>
        <v/>
      </c>
      <c r="EZ309" s="71" t="str">
        <f t="shared" si="5670"/>
        <v/>
      </c>
      <c r="FA309" s="71" t="str">
        <f t="shared" si="5670"/>
        <v/>
      </c>
      <c r="FB309" s="71" t="str">
        <f t="shared" si="5670"/>
        <v/>
      </c>
      <c r="FC309" s="71" t="str">
        <f t="shared" si="5670"/>
        <v/>
      </c>
      <c r="FD309" s="71" t="str">
        <f t="shared" si="5670"/>
        <v/>
      </c>
      <c r="FE309" s="71" t="str">
        <f t="shared" si="5670"/>
        <v/>
      </c>
      <c r="FF309" s="71" t="str">
        <f t="shared" si="5670"/>
        <v/>
      </c>
      <c r="FG309" s="71" t="str">
        <f t="shared" si="5670"/>
        <v/>
      </c>
      <c r="FH309" s="71" t="str">
        <f t="shared" si="5670"/>
        <v/>
      </c>
      <c r="FI309" s="71" t="str">
        <f t="shared" si="5670"/>
        <v/>
      </c>
      <c r="FJ309" s="71" t="str">
        <f t="shared" si="5670"/>
        <v/>
      </c>
      <c r="FK309" s="71" t="str">
        <f t="shared" si="5670"/>
        <v/>
      </c>
      <c r="FL309" s="71" t="str">
        <f t="shared" si="5670"/>
        <v/>
      </c>
      <c r="FM309" s="71" t="str">
        <f t="shared" si="5670"/>
        <v/>
      </c>
      <c r="FN309" s="71" t="str">
        <f t="shared" ref="FN309:FS309" si="5671">IF(CH309="","","|n"&amp;FN$2&amp;"+"&amp;CH309&amp;FN$1)</f>
        <v/>
      </c>
      <c r="FO309" s="71" t="str">
        <f t="shared" si="5671"/>
        <v/>
      </c>
      <c r="FP309" s="71" t="str">
        <f t="shared" si="5671"/>
        <v/>
      </c>
      <c r="FQ309" s="71" t="str">
        <f t="shared" si="5671"/>
        <v/>
      </c>
      <c r="FR309" s="71" t="str">
        <f t="shared" si="5671"/>
        <v/>
      </c>
      <c r="FS309" s="71" t="str">
        <f t="shared" si="5671"/>
        <v/>
      </c>
    </row>
    <row r="310" spans="1:175" ht="15">
      <c r="A310" s="79"/>
      <c r="B310" s="123" t="s">
        <v>873</v>
      </c>
      <c r="C310" s="122" t="str">
        <f t="shared" si="5664"/>
        <v>已领取老铁礼包</v>
      </c>
      <c r="T310" s="127" t="str">
        <f t="shared" si="5665"/>
        <v>|N|N|cff00ff00已领取该礼包</v>
      </c>
      <c r="U310" s="79" t="s">
        <v>864</v>
      </c>
      <c r="CN310" s="70" t="str">
        <f t="shared" si="5666"/>
        <v>InitUnitState('IB59',,,,,,,,,,)</v>
      </c>
      <c r="CO310" s="70" t="str">
        <f t="shared" si="5667"/>
        <v>InitUnitNormal('IB59',,,,,,,,,,)</v>
      </c>
      <c r="CP310" s="70" t="str">
        <f t="shared" si="5668"/>
        <v>InitUnitMagic('IB59',,,,,,,,,,)</v>
      </c>
      <c r="CQ310" s="70" t="str">
        <f t="shared" si="5669"/>
        <v>InitUnitAdd('IB59',,,,,,,,,,)</v>
      </c>
      <c r="CR310" s="70" t="str">
        <f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354&amp;CR$1&amp;")"</f>
        <v>InitEquipData('IB59',,"",,,,,'','','','','','',"ReplaceableTextures\\CommandButtons\\BTNFB17.BLP")</v>
      </c>
      <c r="CU310" s="95" t="str">
        <f t="shared" si="5592"/>
        <v>|n</v>
      </c>
      <c r="CV310" s="61" t="str">
        <f t="shared" si="5593"/>
        <v>|N|N|cff00ff00已领取该礼包</v>
      </c>
      <c r="CW310" s="60"/>
      <c r="CX310" s="60"/>
      <c r="CY310" s="60"/>
      <c r="CZ310" s="60"/>
      <c r="DA310" s="60"/>
      <c r="DB310" s="71" t="str">
        <f t="shared" ref="DB310:FM316" si="5672">IF(V310="","","|n"&amp;DB$2&amp;"+"&amp;V310&amp;DB$1)</f>
        <v/>
      </c>
      <c r="DC310" s="71" t="str">
        <f t="shared" si="5672"/>
        <v/>
      </c>
      <c r="DD310" s="71" t="str">
        <f t="shared" si="5672"/>
        <v/>
      </c>
      <c r="DE310" s="71" t="str">
        <f t="shared" si="5672"/>
        <v/>
      </c>
      <c r="DF310" s="71" t="str">
        <f t="shared" si="5672"/>
        <v/>
      </c>
      <c r="DG310" s="71" t="str">
        <f t="shared" si="5672"/>
        <v/>
      </c>
      <c r="DH310" s="71" t="str">
        <f t="shared" si="5672"/>
        <v/>
      </c>
      <c r="DI310" s="71" t="str">
        <f t="shared" si="5672"/>
        <v/>
      </c>
      <c r="DJ310" s="71" t="str">
        <f t="shared" si="5672"/>
        <v/>
      </c>
      <c r="DK310" s="71" t="str">
        <f t="shared" si="5672"/>
        <v/>
      </c>
      <c r="DL310" s="71" t="str">
        <f t="shared" si="5672"/>
        <v/>
      </c>
      <c r="DM310" s="71" t="str">
        <f t="shared" si="5672"/>
        <v/>
      </c>
      <c r="DN310" s="71" t="str">
        <f t="shared" si="5672"/>
        <v/>
      </c>
      <c r="DO310" s="71" t="str">
        <f t="shared" si="5672"/>
        <v/>
      </c>
      <c r="DP310" s="71" t="str">
        <f t="shared" si="5672"/>
        <v/>
      </c>
      <c r="DQ310" s="71" t="str">
        <f t="shared" si="5672"/>
        <v/>
      </c>
      <c r="DR310" s="71" t="str">
        <f t="shared" si="5672"/>
        <v/>
      </c>
      <c r="DS310" s="71" t="str">
        <f t="shared" si="5672"/>
        <v/>
      </c>
      <c r="DT310" s="71" t="str">
        <f t="shared" si="5672"/>
        <v/>
      </c>
      <c r="DU310" s="71" t="str">
        <f t="shared" si="5672"/>
        <v/>
      </c>
      <c r="DV310" s="71" t="str">
        <f t="shared" si="5672"/>
        <v/>
      </c>
      <c r="DW310" s="71" t="str">
        <f t="shared" si="5672"/>
        <v/>
      </c>
      <c r="DX310" s="71" t="str">
        <f t="shared" si="5672"/>
        <v/>
      </c>
      <c r="DY310" s="71" t="str">
        <f t="shared" si="5672"/>
        <v/>
      </c>
      <c r="DZ310" s="71" t="str">
        <f t="shared" si="5672"/>
        <v/>
      </c>
      <c r="EA310" s="71" t="str">
        <f t="shared" si="5672"/>
        <v/>
      </c>
      <c r="EB310" s="71" t="str">
        <f t="shared" si="5672"/>
        <v/>
      </c>
      <c r="EC310" s="71" t="str">
        <f t="shared" si="5672"/>
        <v/>
      </c>
      <c r="ED310" s="71" t="str">
        <f t="shared" si="5672"/>
        <v/>
      </c>
      <c r="EE310" s="71" t="str">
        <f t="shared" si="5672"/>
        <v/>
      </c>
      <c r="EF310" s="71" t="str">
        <f t="shared" si="5672"/>
        <v/>
      </c>
      <c r="EG310" s="71" t="str">
        <f t="shared" si="5672"/>
        <v/>
      </c>
      <c r="EH310" s="71" t="str">
        <f t="shared" si="5672"/>
        <v/>
      </c>
      <c r="EI310" s="71" t="str">
        <f t="shared" si="5672"/>
        <v/>
      </c>
      <c r="EJ310" s="71" t="str">
        <f t="shared" si="5672"/>
        <v/>
      </c>
      <c r="EK310" s="71" t="str">
        <f t="shared" si="5672"/>
        <v/>
      </c>
      <c r="EL310" s="71" t="str">
        <f t="shared" si="5672"/>
        <v/>
      </c>
      <c r="EM310" s="71" t="str">
        <f t="shared" si="5672"/>
        <v/>
      </c>
      <c r="EN310" s="71" t="str">
        <f t="shared" si="5672"/>
        <v/>
      </c>
      <c r="EO310" s="71" t="str">
        <f t="shared" si="5672"/>
        <v/>
      </c>
      <c r="EP310" s="71" t="str">
        <f t="shared" si="5672"/>
        <v/>
      </c>
      <c r="EQ310" s="71" t="str">
        <f t="shared" si="5672"/>
        <v/>
      </c>
      <c r="ER310" s="71" t="str">
        <f t="shared" si="5672"/>
        <v/>
      </c>
      <c r="ES310" s="71" t="str">
        <f t="shared" si="5672"/>
        <v/>
      </c>
      <c r="ET310" s="71" t="str">
        <f t="shared" si="5672"/>
        <v/>
      </c>
      <c r="EU310" s="71" t="str">
        <f t="shared" si="5672"/>
        <v/>
      </c>
      <c r="EV310" s="71" t="str">
        <f t="shared" si="5672"/>
        <v/>
      </c>
      <c r="EW310" s="71" t="str">
        <f t="shared" si="5672"/>
        <v/>
      </c>
      <c r="EX310" s="71" t="str">
        <f t="shared" si="5672"/>
        <v/>
      </c>
      <c r="EY310" s="71" t="str">
        <f t="shared" si="5672"/>
        <v/>
      </c>
      <c r="EZ310" s="71" t="str">
        <f t="shared" si="5672"/>
        <v/>
      </c>
      <c r="FA310" s="71" t="str">
        <f t="shared" si="5672"/>
        <v/>
      </c>
      <c r="FB310" s="71" t="str">
        <f t="shared" si="5672"/>
        <v/>
      </c>
      <c r="FC310" s="71" t="str">
        <f t="shared" si="5672"/>
        <v/>
      </c>
      <c r="FD310" s="71" t="str">
        <f t="shared" si="5672"/>
        <v/>
      </c>
      <c r="FE310" s="71" t="str">
        <f t="shared" si="5672"/>
        <v/>
      </c>
      <c r="FF310" s="71" t="str">
        <f t="shared" si="5672"/>
        <v/>
      </c>
      <c r="FG310" s="71" t="str">
        <f t="shared" si="5672"/>
        <v/>
      </c>
      <c r="FH310" s="71" t="str">
        <f t="shared" si="5672"/>
        <v/>
      </c>
      <c r="FI310" s="71" t="str">
        <f t="shared" si="5672"/>
        <v/>
      </c>
      <c r="FJ310" s="71" t="str">
        <f t="shared" si="5672"/>
        <v/>
      </c>
      <c r="FK310" s="71" t="str">
        <f t="shared" si="5672"/>
        <v/>
      </c>
      <c r="FL310" s="71" t="str">
        <f t="shared" si="5672"/>
        <v/>
      </c>
      <c r="FM310" s="71" t="str">
        <f t="shared" si="5672"/>
        <v/>
      </c>
      <c r="FN310" s="71" t="str">
        <f t="shared" ref="FN310:FS316" si="5673">IF(CH310="","","|n"&amp;FN$2&amp;"+"&amp;CH310&amp;FN$1)</f>
        <v/>
      </c>
      <c r="FO310" s="71" t="str">
        <f t="shared" si="5673"/>
        <v/>
      </c>
      <c r="FP310" s="71" t="str">
        <f t="shared" si="5673"/>
        <v/>
      </c>
      <c r="FQ310" s="71" t="str">
        <f t="shared" si="5673"/>
        <v/>
      </c>
      <c r="FR310" s="71" t="str">
        <f t="shared" si="5673"/>
        <v/>
      </c>
      <c r="FS310" s="71" t="str">
        <f t="shared" si="5673"/>
        <v/>
      </c>
    </row>
    <row r="311" spans="1:175" ht="15">
      <c r="A311" s="79"/>
      <c r="B311" s="123" t="s">
        <v>1455</v>
      </c>
      <c r="C311" s="122" t="str">
        <f t="shared" si="5664"/>
        <v>已领取钻石礼包</v>
      </c>
      <c r="T311" s="127" t="str">
        <f>T299&amp;"|N|N|cff00ff00已领取该礼包"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U311" s="79" t="s">
        <v>864</v>
      </c>
      <c r="CN311" s="70" t="str">
        <f t="shared" ref="CN311" si="5674">"InitUnitState('"&amp;B311&amp;"',"&amp;V311&amp;","&amp;W311&amp;","&amp;X311&amp;","&amp;Y311&amp;","&amp;Z311&amp;","&amp;AA311&amp;","&amp;AB311&amp;","&amp;AC311&amp;","&amp;AD311&amp;","&amp;AE311&amp;")"</f>
        <v>InitUnitState('IB60',,,,,,,,,,)</v>
      </c>
      <c r="CO311" s="70" t="str">
        <f t="shared" ref="CO311" si="5675">"InitUnitNormal('"&amp;B311&amp;"',"&amp;AF311&amp;","&amp;AG311&amp;","&amp;AH311&amp;","&amp;AI311&amp;","&amp;AJ311&amp;","&amp;AK311&amp;","&amp;AL311&amp;","&amp;AM311&amp;","&amp;AN311&amp;","&amp;AO311&amp;")"</f>
        <v>InitUnitNormal('IB60',,,,,,,,,,)</v>
      </c>
      <c r="CP311" s="70" t="str">
        <f t="shared" ref="CP311" si="5676">"InitUnitMagic('"&amp;B311&amp;"',"&amp;AP311&amp;","&amp;AQ311&amp;","&amp;AR311&amp;","&amp;AS311&amp;","&amp;AT311&amp;","&amp;AU311&amp;","&amp;AV311&amp;","&amp;AW311&amp;","&amp;BI311&amp;","&amp;BJ311&amp;")"</f>
        <v>InitUnitMagic('IB60',,,,,,,,,,)</v>
      </c>
      <c r="CQ311" s="70" t="str">
        <f t="shared" ref="CQ311" si="5677">"InitUnitAdd('"&amp;B311&amp;"',"&amp;BK311&amp;","&amp;BL311&amp;","&amp;BM311&amp;","&amp;BN311&amp;","&amp;BO311&amp;","&amp;BP311&amp;","&amp;BQ311&amp;","&amp;BR311&amp;","&amp;BS311&amp;","&amp;BT311&amp;")"</f>
        <v>InitUnitAdd('IB60',,,,,,,,,,)</v>
      </c>
      <c r="CR311" s="70" t="str">
        <f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355&amp;CR$1&amp;")"</f>
        <v>InitEquipData('IB60',,"",,,,,'','','','','','',"ReplaceableTextures\\CommandButtons\\BTNFB18.BLP")</v>
      </c>
      <c r="CU311" s="95" t="str">
        <f t="shared" ref="CU311" si="5678">CONCATENATE(DB311,DC311,DD311,DE311,DF311,DG311,DH311,DI311,DJ311,DK311,DL311,DM311,DN311,DO311,DP311,DQ311,DR311,DS311,DT311,DU311,DV311,DW311,DX311,DY311,DZ311,EA311,EB311,EC311,ED311,EE311,EF311,EG311,EH311,EI311,EJ311,EK311,EL311,EM311,EN311,EO311,EP311&amp;"|n")</f>
        <v>|n</v>
      </c>
      <c r="CV311" s="61" t="str">
        <f t="shared" ref="CV311" si="5679">T311</f>
        <v>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</v>
      </c>
      <c r="CW311" s="60"/>
      <c r="CX311" s="60"/>
      <c r="CY311" s="60"/>
      <c r="CZ311" s="60"/>
      <c r="DA311" s="60"/>
      <c r="DB311" s="71" t="str">
        <f t="shared" ref="DB311" si="5680">IF(V311="","","|n"&amp;DB$2&amp;"+"&amp;V311&amp;DB$1)</f>
        <v/>
      </c>
      <c r="DC311" s="71" t="str">
        <f t="shared" ref="DC311" si="5681">IF(W311="","","|n"&amp;DC$2&amp;"+"&amp;W311&amp;DC$1)</f>
        <v/>
      </c>
      <c r="DD311" s="71" t="str">
        <f t="shared" ref="DD311" si="5682">IF(X311="","","|n"&amp;DD$2&amp;"+"&amp;X311&amp;DD$1)</f>
        <v/>
      </c>
      <c r="DE311" s="71" t="str">
        <f t="shared" ref="DE311" si="5683">IF(Y311="","","|n"&amp;DE$2&amp;"+"&amp;Y311&amp;DE$1)</f>
        <v/>
      </c>
      <c r="DF311" s="71" t="str">
        <f t="shared" ref="DF311" si="5684">IF(Z311="","","|n"&amp;DF$2&amp;"+"&amp;Z311&amp;DF$1)</f>
        <v/>
      </c>
      <c r="DG311" s="71" t="str">
        <f t="shared" ref="DG311" si="5685">IF(AA311="","","|n"&amp;DG$2&amp;"+"&amp;AA311&amp;DG$1)</f>
        <v/>
      </c>
      <c r="DH311" s="71" t="str">
        <f t="shared" ref="DH311" si="5686">IF(AB311="","","|n"&amp;DH$2&amp;"+"&amp;AB311&amp;DH$1)</f>
        <v/>
      </c>
      <c r="DI311" s="71" t="str">
        <f t="shared" ref="DI311" si="5687">IF(AC311="","","|n"&amp;DI$2&amp;"+"&amp;AC311&amp;DI$1)</f>
        <v/>
      </c>
      <c r="DJ311" s="71" t="str">
        <f t="shared" ref="DJ311" si="5688">IF(AD311="","","|n"&amp;DJ$2&amp;"+"&amp;AD311&amp;DJ$1)</f>
        <v/>
      </c>
      <c r="DK311" s="71" t="str">
        <f t="shared" ref="DK311" si="5689">IF(AE311="","","|n"&amp;DK$2&amp;"+"&amp;AE311&amp;DK$1)</f>
        <v/>
      </c>
      <c r="DL311" s="71" t="str">
        <f t="shared" ref="DL311" si="5690">IF(AF311="","","|n"&amp;DL$2&amp;"+"&amp;AF311&amp;DL$1)</f>
        <v/>
      </c>
      <c r="DM311" s="71" t="str">
        <f t="shared" ref="DM311" si="5691">IF(AG311="","","|n"&amp;DM$2&amp;"+"&amp;AG311&amp;DM$1)</f>
        <v/>
      </c>
      <c r="DN311" s="71" t="str">
        <f t="shared" ref="DN311" si="5692">IF(AH311="","","|n"&amp;DN$2&amp;"+"&amp;AH311&amp;DN$1)</f>
        <v/>
      </c>
      <c r="DO311" s="71" t="str">
        <f t="shared" ref="DO311" si="5693">IF(AI311="","","|n"&amp;DO$2&amp;"+"&amp;AI311&amp;DO$1)</f>
        <v/>
      </c>
      <c r="DP311" s="71" t="str">
        <f t="shared" ref="DP311" si="5694">IF(AJ311="","","|n"&amp;DP$2&amp;"+"&amp;AJ311&amp;DP$1)</f>
        <v/>
      </c>
      <c r="DQ311" s="71" t="str">
        <f t="shared" ref="DQ311" si="5695">IF(AK311="","","|n"&amp;DQ$2&amp;"+"&amp;AK311&amp;DQ$1)</f>
        <v/>
      </c>
      <c r="DR311" s="71" t="str">
        <f t="shared" ref="DR311" si="5696">IF(AL311="","","|n"&amp;DR$2&amp;"+"&amp;AL311&amp;DR$1)</f>
        <v/>
      </c>
      <c r="DS311" s="71" t="str">
        <f t="shared" ref="DS311" si="5697">IF(AM311="","","|n"&amp;DS$2&amp;"+"&amp;AM311&amp;DS$1)</f>
        <v/>
      </c>
      <c r="DT311" s="71" t="str">
        <f t="shared" ref="DT311" si="5698">IF(AN311="","","|n"&amp;DT$2&amp;"+"&amp;AN311&amp;DT$1)</f>
        <v/>
      </c>
      <c r="DU311" s="71" t="str">
        <f t="shared" ref="DU311" si="5699">IF(AO311="","","|n"&amp;DU$2&amp;"+"&amp;AO311&amp;DU$1)</f>
        <v/>
      </c>
      <c r="DV311" s="71" t="str">
        <f t="shared" ref="DV311" si="5700">IF(AP311="","","|n"&amp;DV$2&amp;"+"&amp;AP311&amp;DV$1)</f>
        <v/>
      </c>
      <c r="DW311" s="71" t="str">
        <f t="shared" ref="DW311" si="5701">IF(AQ311="","","|n"&amp;DW$2&amp;"+"&amp;AQ311&amp;DW$1)</f>
        <v/>
      </c>
      <c r="DX311" s="71" t="str">
        <f t="shared" ref="DX311" si="5702">IF(AR311="","","|n"&amp;DX$2&amp;"+"&amp;AR311&amp;DX$1)</f>
        <v/>
      </c>
      <c r="DY311" s="71" t="str">
        <f t="shared" ref="DY311" si="5703">IF(AS311="","","|n"&amp;DY$2&amp;"+"&amp;AS311&amp;DY$1)</f>
        <v/>
      </c>
      <c r="DZ311" s="71" t="str">
        <f t="shared" ref="DZ311" si="5704">IF(AT311="","","|n"&amp;DZ$2&amp;"+"&amp;AT311&amp;DZ$1)</f>
        <v/>
      </c>
      <c r="EA311" s="71" t="str">
        <f t="shared" ref="EA311" si="5705">IF(AU311="","","|n"&amp;EA$2&amp;"+"&amp;AU311&amp;EA$1)</f>
        <v/>
      </c>
      <c r="EB311" s="71" t="str">
        <f t="shared" ref="EB311" si="5706">IF(AV311="","","|n"&amp;EB$2&amp;"+"&amp;AV311&amp;EB$1)</f>
        <v/>
      </c>
      <c r="EC311" s="71" t="str">
        <f t="shared" ref="EC311" si="5707">IF(AW311="","","|n"&amp;EC$2&amp;"+"&amp;AW311&amp;EC$1)</f>
        <v/>
      </c>
      <c r="ED311" s="71" t="str">
        <f t="shared" ref="ED311" si="5708">IF(AX311="","","|n"&amp;ED$2&amp;"+"&amp;AX311&amp;ED$1)</f>
        <v/>
      </c>
      <c r="EE311" s="71" t="str">
        <f t="shared" ref="EE311" si="5709">IF(AY311="","","|n"&amp;EE$2&amp;"+"&amp;AY311&amp;EE$1)</f>
        <v/>
      </c>
      <c r="EF311" s="71" t="str">
        <f t="shared" ref="EF311" si="5710">IF(AZ311="","","|n"&amp;EF$2&amp;"+"&amp;AZ311&amp;EF$1)</f>
        <v/>
      </c>
      <c r="EG311" s="71" t="str">
        <f t="shared" ref="EG311" si="5711">IF(BA311="","","|n"&amp;EG$2&amp;"+"&amp;BA311&amp;EG$1)</f>
        <v/>
      </c>
      <c r="EH311" s="71" t="str">
        <f t="shared" ref="EH311" si="5712">IF(BB311="","","|n"&amp;EH$2&amp;"+"&amp;BB311&amp;EH$1)</f>
        <v/>
      </c>
      <c r="EI311" s="71" t="str">
        <f t="shared" ref="EI311" si="5713">IF(BC311="","","|n"&amp;EI$2&amp;"+"&amp;BC311&amp;EI$1)</f>
        <v/>
      </c>
      <c r="EJ311" s="71" t="str">
        <f t="shared" ref="EJ311" si="5714">IF(BD311="","","|n"&amp;EJ$2&amp;"+"&amp;BD311&amp;EJ$1)</f>
        <v/>
      </c>
      <c r="EK311" s="71" t="str">
        <f t="shared" ref="EK311" si="5715">IF(BE311="","","|n"&amp;EK$2&amp;"+"&amp;BE311&amp;EK$1)</f>
        <v/>
      </c>
      <c r="EL311" s="71" t="str">
        <f t="shared" ref="EL311" si="5716">IF(BF311="","","|n"&amp;EL$2&amp;"+"&amp;BF311&amp;EL$1)</f>
        <v/>
      </c>
      <c r="EM311" s="71" t="str">
        <f t="shared" ref="EM311" si="5717">IF(BG311="","","|n"&amp;EM$2&amp;"+"&amp;BG311&amp;EM$1)</f>
        <v/>
      </c>
      <c r="EN311" s="71" t="str">
        <f t="shared" ref="EN311" si="5718">IF(BH311="","","|n"&amp;EN$2&amp;"+"&amp;BH311&amp;EN$1)</f>
        <v/>
      </c>
      <c r="EO311" s="71" t="str">
        <f t="shared" ref="EO311" si="5719">IF(BI311="","","|n"&amp;EO$2&amp;"+"&amp;BI311&amp;EO$1)</f>
        <v/>
      </c>
      <c r="EP311" s="71" t="str">
        <f t="shared" ref="EP311" si="5720">IF(BJ311="","","|n"&amp;EP$2&amp;"+"&amp;BJ311&amp;EP$1)</f>
        <v/>
      </c>
      <c r="EQ311" s="71" t="str">
        <f t="shared" ref="EQ311" si="5721">IF(BK311="","","|n"&amp;EQ$2&amp;"+"&amp;BK311&amp;EQ$1)</f>
        <v/>
      </c>
      <c r="ER311" s="71" t="str">
        <f t="shared" ref="ER311" si="5722">IF(BL311="","","|n"&amp;ER$2&amp;"+"&amp;BL311&amp;ER$1)</f>
        <v/>
      </c>
      <c r="ES311" s="71" t="str">
        <f t="shared" ref="ES311" si="5723">IF(BM311="","","|n"&amp;ES$2&amp;"+"&amp;BM311&amp;ES$1)</f>
        <v/>
      </c>
      <c r="ET311" s="71" t="str">
        <f t="shared" ref="ET311" si="5724">IF(BN311="","","|n"&amp;ET$2&amp;"+"&amp;BN311&amp;ET$1)</f>
        <v/>
      </c>
      <c r="EU311" s="71" t="str">
        <f t="shared" ref="EU311" si="5725">IF(BO311="","","|n"&amp;EU$2&amp;"+"&amp;BO311&amp;EU$1)</f>
        <v/>
      </c>
      <c r="EV311" s="71" t="str">
        <f t="shared" ref="EV311" si="5726">IF(BP311="","","|n"&amp;EV$2&amp;"+"&amp;BP311&amp;EV$1)</f>
        <v/>
      </c>
      <c r="EW311" s="71" t="str">
        <f t="shared" ref="EW311" si="5727">IF(BQ311="","","|n"&amp;EW$2&amp;"+"&amp;BQ311&amp;EW$1)</f>
        <v/>
      </c>
      <c r="EX311" s="71" t="str">
        <f t="shared" ref="EX311" si="5728">IF(BR311="","","|n"&amp;EX$2&amp;"+"&amp;BR311&amp;EX$1)</f>
        <v/>
      </c>
      <c r="EY311" s="71" t="str">
        <f t="shared" ref="EY311" si="5729">IF(BS311="","","|n"&amp;EY$2&amp;"+"&amp;BS311&amp;EY$1)</f>
        <v/>
      </c>
      <c r="EZ311" s="71" t="str">
        <f t="shared" ref="EZ311" si="5730">IF(BT311="","","|n"&amp;EZ$2&amp;"+"&amp;BT311&amp;EZ$1)</f>
        <v/>
      </c>
      <c r="FA311" s="71" t="str">
        <f t="shared" ref="FA311" si="5731">IF(BU311="","","|n"&amp;FA$2&amp;"+"&amp;BU311&amp;FA$1)</f>
        <v/>
      </c>
      <c r="FB311" s="71" t="str">
        <f t="shared" ref="FB311" si="5732">IF(BV311="","","|n"&amp;FB$2&amp;"+"&amp;BV311&amp;FB$1)</f>
        <v/>
      </c>
      <c r="FC311" s="71" t="str">
        <f t="shared" ref="FC311" si="5733">IF(BW311="","","|n"&amp;FC$2&amp;"+"&amp;BW311&amp;FC$1)</f>
        <v/>
      </c>
      <c r="FD311" s="71" t="str">
        <f t="shared" ref="FD311" si="5734">IF(BX311="","","|n"&amp;FD$2&amp;"+"&amp;BX311&amp;FD$1)</f>
        <v/>
      </c>
      <c r="FE311" s="71" t="str">
        <f t="shared" ref="FE311" si="5735">IF(BY311="","","|n"&amp;FE$2&amp;"+"&amp;BY311&amp;FE$1)</f>
        <v/>
      </c>
      <c r="FF311" s="71" t="str">
        <f t="shared" ref="FF311" si="5736">IF(BZ311="","","|n"&amp;FF$2&amp;"+"&amp;BZ311&amp;FF$1)</f>
        <v/>
      </c>
      <c r="FG311" s="71" t="str">
        <f t="shared" ref="FG311" si="5737">IF(CA311="","","|n"&amp;FG$2&amp;"+"&amp;CA311&amp;FG$1)</f>
        <v/>
      </c>
      <c r="FH311" s="71" t="str">
        <f t="shared" ref="FH311" si="5738">IF(CB311="","","|n"&amp;FH$2&amp;"+"&amp;CB311&amp;FH$1)</f>
        <v/>
      </c>
      <c r="FI311" s="71" t="str">
        <f t="shared" ref="FI311" si="5739">IF(CC311="","","|n"&amp;FI$2&amp;"+"&amp;CC311&amp;FI$1)</f>
        <v/>
      </c>
      <c r="FJ311" s="71" t="str">
        <f t="shared" ref="FJ311" si="5740">IF(CD311="","","|n"&amp;FJ$2&amp;"+"&amp;CD311&amp;FJ$1)</f>
        <v/>
      </c>
      <c r="FK311" s="71" t="str">
        <f t="shared" ref="FK311" si="5741">IF(CE311="","","|n"&amp;FK$2&amp;"+"&amp;CE311&amp;FK$1)</f>
        <v/>
      </c>
      <c r="FL311" s="71" t="str">
        <f t="shared" ref="FL311" si="5742">IF(CF311="","","|n"&amp;FL$2&amp;"+"&amp;CF311&amp;FL$1)</f>
        <v/>
      </c>
      <c r="FM311" s="71" t="str">
        <f t="shared" ref="FM311" si="5743">IF(CG311="","","|n"&amp;FM$2&amp;"+"&amp;CG311&amp;FM$1)</f>
        <v/>
      </c>
      <c r="FN311" s="71" t="str">
        <f t="shared" ref="FN311" si="5744">IF(CH311="","","|n"&amp;FN$2&amp;"+"&amp;CH311&amp;FN$1)</f>
        <v/>
      </c>
      <c r="FO311" s="71" t="str">
        <f t="shared" ref="FO311" si="5745">IF(CI311="","","|n"&amp;FO$2&amp;"+"&amp;CI311&amp;FO$1)</f>
        <v/>
      </c>
      <c r="FP311" s="71" t="str">
        <f t="shared" ref="FP311" si="5746">IF(CJ311="","","|n"&amp;FP$2&amp;"+"&amp;CJ311&amp;FP$1)</f>
        <v/>
      </c>
      <c r="FQ311" s="71" t="str">
        <f t="shared" ref="FQ311" si="5747">IF(CK311="","","|n"&amp;FQ$2&amp;"+"&amp;CK311&amp;FQ$1)</f>
        <v/>
      </c>
      <c r="FR311" s="71" t="str">
        <f t="shared" ref="FR311" si="5748">IF(CL311="","","|n"&amp;FR$2&amp;"+"&amp;CL311&amp;FR$1)</f>
        <v/>
      </c>
      <c r="FS311" s="71" t="str">
        <f t="shared" ref="FS311" si="5749">IF(CM311="","","|n"&amp;FS$2&amp;"+"&amp;CM311&amp;FS$1)</f>
        <v/>
      </c>
    </row>
    <row r="312" spans="1:175" ht="15">
      <c r="A312" s="79"/>
      <c r="B312" s="123" t="s">
        <v>1498</v>
      </c>
      <c r="C312" s="122" t="str">
        <f t="shared" si="5664"/>
        <v>已领取狗作者的补偿</v>
      </c>
      <c r="T312" s="127" t="str">
        <f>T300&amp;"|N|N|cff00ff00已领取该礼包"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U312" s="79" t="s">
        <v>864</v>
      </c>
      <c r="CN312" s="70" t="str">
        <f t="shared" ref="CN312" si="5750">"InitUnitState('"&amp;B312&amp;"',"&amp;V312&amp;","&amp;W312&amp;","&amp;X312&amp;","&amp;Y312&amp;","&amp;Z312&amp;","&amp;AA312&amp;","&amp;AB312&amp;","&amp;AC312&amp;","&amp;AD312&amp;","&amp;AE312&amp;")"</f>
        <v>InitUnitState('IB61',,,,,,,,,,)</v>
      </c>
      <c r="CO312" s="70" t="str">
        <f t="shared" ref="CO312" si="5751">"InitUnitNormal('"&amp;B312&amp;"',"&amp;AF312&amp;","&amp;AG312&amp;","&amp;AH312&amp;","&amp;AI312&amp;","&amp;AJ312&amp;","&amp;AK312&amp;","&amp;AL312&amp;","&amp;AM312&amp;","&amp;AN312&amp;","&amp;AO312&amp;")"</f>
        <v>InitUnitNormal('IB61',,,,,,,,,,)</v>
      </c>
      <c r="CP312" s="70" t="str">
        <f t="shared" ref="CP312" si="5752">"InitUnitMagic('"&amp;B312&amp;"',"&amp;AP312&amp;","&amp;AQ312&amp;","&amp;AR312&amp;","&amp;AS312&amp;","&amp;AT312&amp;","&amp;AU312&amp;","&amp;AV312&amp;","&amp;AW312&amp;","&amp;BI312&amp;","&amp;BJ312&amp;")"</f>
        <v>InitUnitMagic('IB61',,,,,,,,,,)</v>
      </c>
      <c r="CQ312" s="70" t="str">
        <f t="shared" ref="CQ312" si="5753">"InitUnitAdd('"&amp;B312&amp;"',"&amp;BK312&amp;","&amp;BL312&amp;","&amp;BM312&amp;","&amp;BN312&amp;","&amp;BO312&amp;","&amp;BP312&amp;","&amp;BQ312&amp;","&amp;BR312&amp;","&amp;BS312&amp;","&amp;BT312&amp;")"</f>
        <v>InitUnitAdd('IB61',,,,,,,,,,)</v>
      </c>
      <c r="CR312" s="70" t="str">
        <f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356&amp;CR$1&amp;")"</f>
        <v>InitEquipData('IB61',,"",,,,,'','','','','','',"ReplaceableTextures\\CommandButtons\\BTNFB19.BLP")</v>
      </c>
      <c r="CU312" s="95" t="str">
        <f t="shared" ref="CU312" si="5754">CONCATENATE(DB312,DC312,DD312,DE312,DF312,DG312,DH312,DI312,DJ312,DK312,DL312,DM312,DN312,DO312,DP312,DQ312,DR312,DS312,DT312,DU312,DV312,DW312,DX312,DY312,DZ312,EA312,EB312,EC312,ED312,EE312,EF312,EG312,EH312,EI312,EJ312,EK312,EL312,EM312,EN312,EO312,EP312&amp;"|n")</f>
        <v>|n</v>
      </c>
      <c r="CV312" s="61" t="str">
        <f t="shared" ref="CV312" si="5755">T312</f>
        <v>|cffffcc33狗作者最近又菜又鸽，惹得玩家不满。所以现在双手奉上补偿礼包，希望大家原谅！|n|n|r奖励：|n|cffffcc00免费万仙宝藏+1|n|n|r|cff99ccff5月15日-5月18日期间可领取，每局限1次！|r|N|N|cff00ff00已领取该礼包</v>
      </c>
      <c r="CW312" s="60"/>
      <c r="CX312" s="60"/>
      <c r="CY312" s="60"/>
      <c r="CZ312" s="60"/>
      <c r="DA312" s="60"/>
      <c r="DB312" s="71" t="str">
        <f t="shared" ref="DB312" si="5756">IF(V312="","","|n"&amp;DB$2&amp;"+"&amp;V312&amp;DB$1)</f>
        <v/>
      </c>
      <c r="DC312" s="71" t="str">
        <f t="shared" ref="DC312" si="5757">IF(W312="","","|n"&amp;DC$2&amp;"+"&amp;W312&amp;DC$1)</f>
        <v/>
      </c>
      <c r="DD312" s="71" t="str">
        <f t="shared" ref="DD312" si="5758">IF(X312="","","|n"&amp;DD$2&amp;"+"&amp;X312&amp;DD$1)</f>
        <v/>
      </c>
      <c r="DE312" s="71" t="str">
        <f t="shared" ref="DE312" si="5759">IF(Y312="","","|n"&amp;DE$2&amp;"+"&amp;Y312&amp;DE$1)</f>
        <v/>
      </c>
      <c r="DF312" s="71" t="str">
        <f t="shared" ref="DF312" si="5760">IF(Z312="","","|n"&amp;DF$2&amp;"+"&amp;Z312&amp;DF$1)</f>
        <v/>
      </c>
      <c r="DG312" s="71" t="str">
        <f t="shared" ref="DG312" si="5761">IF(AA312="","","|n"&amp;DG$2&amp;"+"&amp;AA312&amp;DG$1)</f>
        <v/>
      </c>
      <c r="DH312" s="71" t="str">
        <f t="shared" ref="DH312" si="5762">IF(AB312="","","|n"&amp;DH$2&amp;"+"&amp;AB312&amp;DH$1)</f>
        <v/>
      </c>
      <c r="DI312" s="71" t="str">
        <f t="shared" ref="DI312" si="5763">IF(AC312="","","|n"&amp;DI$2&amp;"+"&amp;AC312&amp;DI$1)</f>
        <v/>
      </c>
      <c r="DJ312" s="71" t="str">
        <f t="shared" ref="DJ312" si="5764">IF(AD312="","","|n"&amp;DJ$2&amp;"+"&amp;AD312&amp;DJ$1)</f>
        <v/>
      </c>
      <c r="DK312" s="71" t="str">
        <f t="shared" ref="DK312" si="5765">IF(AE312="","","|n"&amp;DK$2&amp;"+"&amp;AE312&amp;DK$1)</f>
        <v/>
      </c>
      <c r="DL312" s="71" t="str">
        <f t="shared" ref="DL312" si="5766">IF(AF312="","","|n"&amp;DL$2&amp;"+"&amp;AF312&amp;DL$1)</f>
        <v/>
      </c>
      <c r="DM312" s="71" t="str">
        <f t="shared" ref="DM312" si="5767">IF(AG312="","","|n"&amp;DM$2&amp;"+"&amp;AG312&amp;DM$1)</f>
        <v/>
      </c>
      <c r="DN312" s="71" t="str">
        <f t="shared" ref="DN312" si="5768">IF(AH312="","","|n"&amp;DN$2&amp;"+"&amp;AH312&amp;DN$1)</f>
        <v/>
      </c>
      <c r="DO312" s="71" t="str">
        <f t="shared" ref="DO312" si="5769">IF(AI312="","","|n"&amp;DO$2&amp;"+"&amp;AI312&amp;DO$1)</f>
        <v/>
      </c>
      <c r="DP312" s="71" t="str">
        <f t="shared" ref="DP312" si="5770">IF(AJ312="","","|n"&amp;DP$2&amp;"+"&amp;AJ312&amp;DP$1)</f>
        <v/>
      </c>
      <c r="DQ312" s="71" t="str">
        <f t="shared" ref="DQ312" si="5771">IF(AK312="","","|n"&amp;DQ$2&amp;"+"&amp;AK312&amp;DQ$1)</f>
        <v/>
      </c>
      <c r="DR312" s="71" t="str">
        <f t="shared" ref="DR312" si="5772">IF(AL312="","","|n"&amp;DR$2&amp;"+"&amp;AL312&amp;DR$1)</f>
        <v/>
      </c>
      <c r="DS312" s="71" t="str">
        <f t="shared" ref="DS312" si="5773">IF(AM312="","","|n"&amp;DS$2&amp;"+"&amp;AM312&amp;DS$1)</f>
        <v/>
      </c>
      <c r="DT312" s="71" t="str">
        <f t="shared" ref="DT312" si="5774">IF(AN312="","","|n"&amp;DT$2&amp;"+"&amp;AN312&amp;DT$1)</f>
        <v/>
      </c>
      <c r="DU312" s="71" t="str">
        <f t="shared" ref="DU312" si="5775">IF(AO312="","","|n"&amp;DU$2&amp;"+"&amp;AO312&amp;DU$1)</f>
        <v/>
      </c>
      <c r="DV312" s="71" t="str">
        <f t="shared" ref="DV312" si="5776">IF(AP312="","","|n"&amp;DV$2&amp;"+"&amp;AP312&amp;DV$1)</f>
        <v/>
      </c>
      <c r="DW312" s="71" t="str">
        <f t="shared" ref="DW312" si="5777">IF(AQ312="","","|n"&amp;DW$2&amp;"+"&amp;AQ312&amp;DW$1)</f>
        <v/>
      </c>
      <c r="DX312" s="71" t="str">
        <f t="shared" ref="DX312" si="5778">IF(AR312="","","|n"&amp;DX$2&amp;"+"&amp;AR312&amp;DX$1)</f>
        <v/>
      </c>
      <c r="DY312" s="71" t="str">
        <f t="shared" ref="DY312" si="5779">IF(AS312="","","|n"&amp;DY$2&amp;"+"&amp;AS312&amp;DY$1)</f>
        <v/>
      </c>
      <c r="DZ312" s="71" t="str">
        <f t="shared" ref="DZ312" si="5780">IF(AT312="","","|n"&amp;DZ$2&amp;"+"&amp;AT312&amp;DZ$1)</f>
        <v/>
      </c>
      <c r="EA312" s="71" t="str">
        <f t="shared" ref="EA312" si="5781">IF(AU312="","","|n"&amp;EA$2&amp;"+"&amp;AU312&amp;EA$1)</f>
        <v/>
      </c>
      <c r="EB312" s="71" t="str">
        <f t="shared" ref="EB312" si="5782">IF(AV312="","","|n"&amp;EB$2&amp;"+"&amp;AV312&amp;EB$1)</f>
        <v/>
      </c>
      <c r="EC312" s="71" t="str">
        <f t="shared" ref="EC312" si="5783">IF(AW312="","","|n"&amp;EC$2&amp;"+"&amp;AW312&amp;EC$1)</f>
        <v/>
      </c>
      <c r="ED312" s="71" t="str">
        <f t="shared" ref="ED312" si="5784">IF(AX312="","","|n"&amp;ED$2&amp;"+"&amp;AX312&amp;ED$1)</f>
        <v/>
      </c>
      <c r="EE312" s="71" t="str">
        <f t="shared" ref="EE312" si="5785">IF(AY312="","","|n"&amp;EE$2&amp;"+"&amp;AY312&amp;EE$1)</f>
        <v/>
      </c>
      <c r="EF312" s="71" t="str">
        <f t="shared" ref="EF312" si="5786">IF(AZ312="","","|n"&amp;EF$2&amp;"+"&amp;AZ312&amp;EF$1)</f>
        <v/>
      </c>
      <c r="EG312" s="71" t="str">
        <f t="shared" ref="EG312" si="5787">IF(BA312="","","|n"&amp;EG$2&amp;"+"&amp;BA312&amp;EG$1)</f>
        <v/>
      </c>
      <c r="EH312" s="71" t="str">
        <f t="shared" ref="EH312" si="5788">IF(BB312="","","|n"&amp;EH$2&amp;"+"&amp;BB312&amp;EH$1)</f>
        <v/>
      </c>
      <c r="EI312" s="71" t="str">
        <f t="shared" ref="EI312" si="5789">IF(BC312="","","|n"&amp;EI$2&amp;"+"&amp;BC312&amp;EI$1)</f>
        <v/>
      </c>
      <c r="EJ312" s="71" t="str">
        <f t="shared" ref="EJ312" si="5790">IF(BD312="","","|n"&amp;EJ$2&amp;"+"&amp;BD312&amp;EJ$1)</f>
        <v/>
      </c>
      <c r="EK312" s="71" t="str">
        <f t="shared" ref="EK312" si="5791">IF(BE312="","","|n"&amp;EK$2&amp;"+"&amp;BE312&amp;EK$1)</f>
        <v/>
      </c>
      <c r="EL312" s="71" t="str">
        <f t="shared" ref="EL312" si="5792">IF(BF312="","","|n"&amp;EL$2&amp;"+"&amp;BF312&amp;EL$1)</f>
        <v/>
      </c>
      <c r="EM312" s="71" t="str">
        <f t="shared" ref="EM312" si="5793">IF(BG312="","","|n"&amp;EM$2&amp;"+"&amp;BG312&amp;EM$1)</f>
        <v/>
      </c>
      <c r="EN312" s="71" t="str">
        <f t="shared" ref="EN312" si="5794">IF(BH312="","","|n"&amp;EN$2&amp;"+"&amp;BH312&amp;EN$1)</f>
        <v/>
      </c>
      <c r="EO312" s="71" t="str">
        <f t="shared" ref="EO312" si="5795">IF(BI312="","","|n"&amp;EO$2&amp;"+"&amp;BI312&amp;EO$1)</f>
        <v/>
      </c>
      <c r="EP312" s="71" t="str">
        <f t="shared" ref="EP312" si="5796">IF(BJ312="","","|n"&amp;EP$2&amp;"+"&amp;BJ312&amp;EP$1)</f>
        <v/>
      </c>
      <c r="EQ312" s="71" t="str">
        <f t="shared" ref="EQ312" si="5797">IF(BK312="","","|n"&amp;EQ$2&amp;"+"&amp;BK312&amp;EQ$1)</f>
        <v/>
      </c>
      <c r="ER312" s="71" t="str">
        <f t="shared" ref="ER312" si="5798">IF(BL312="","","|n"&amp;ER$2&amp;"+"&amp;BL312&amp;ER$1)</f>
        <v/>
      </c>
      <c r="ES312" s="71" t="str">
        <f t="shared" ref="ES312" si="5799">IF(BM312="","","|n"&amp;ES$2&amp;"+"&amp;BM312&amp;ES$1)</f>
        <v/>
      </c>
      <c r="ET312" s="71" t="str">
        <f t="shared" ref="ET312" si="5800">IF(BN312="","","|n"&amp;ET$2&amp;"+"&amp;BN312&amp;ET$1)</f>
        <v/>
      </c>
      <c r="EU312" s="71" t="str">
        <f t="shared" ref="EU312" si="5801">IF(BO312="","","|n"&amp;EU$2&amp;"+"&amp;BO312&amp;EU$1)</f>
        <v/>
      </c>
      <c r="EV312" s="71" t="str">
        <f t="shared" ref="EV312" si="5802">IF(BP312="","","|n"&amp;EV$2&amp;"+"&amp;BP312&amp;EV$1)</f>
        <v/>
      </c>
      <c r="EW312" s="71" t="str">
        <f t="shared" ref="EW312" si="5803">IF(BQ312="","","|n"&amp;EW$2&amp;"+"&amp;BQ312&amp;EW$1)</f>
        <v/>
      </c>
      <c r="EX312" s="71" t="str">
        <f t="shared" ref="EX312" si="5804">IF(BR312="","","|n"&amp;EX$2&amp;"+"&amp;BR312&amp;EX$1)</f>
        <v/>
      </c>
      <c r="EY312" s="71" t="str">
        <f t="shared" ref="EY312" si="5805">IF(BS312="","","|n"&amp;EY$2&amp;"+"&amp;BS312&amp;EY$1)</f>
        <v/>
      </c>
      <c r="EZ312" s="71" t="str">
        <f t="shared" ref="EZ312" si="5806">IF(BT312="","","|n"&amp;EZ$2&amp;"+"&amp;BT312&amp;EZ$1)</f>
        <v/>
      </c>
      <c r="FA312" s="71" t="str">
        <f t="shared" ref="FA312" si="5807">IF(BU312="","","|n"&amp;FA$2&amp;"+"&amp;BU312&amp;FA$1)</f>
        <v/>
      </c>
      <c r="FB312" s="71" t="str">
        <f t="shared" ref="FB312" si="5808">IF(BV312="","","|n"&amp;FB$2&amp;"+"&amp;BV312&amp;FB$1)</f>
        <v/>
      </c>
      <c r="FC312" s="71" t="str">
        <f t="shared" ref="FC312" si="5809">IF(BW312="","","|n"&amp;FC$2&amp;"+"&amp;BW312&amp;FC$1)</f>
        <v/>
      </c>
      <c r="FD312" s="71" t="str">
        <f t="shared" ref="FD312" si="5810">IF(BX312="","","|n"&amp;FD$2&amp;"+"&amp;BX312&amp;FD$1)</f>
        <v/>
      </c>
      <c r="FE312" s="71" t="str">
        <f t="shared" ref="FE312" si="5811">IF(BY312="","","|n"&amp;FE$2&amp;"+"&amp;BY312&amp;FE$1)</f>
        <v/>
      </c>
      <c r="FF312" s="71" t="str">
        <f t="shared" ref="FF312" si="5812">IF(BZ312="","","|n"&amp;FF$2&amp;"+"&amp;BZ312&amp;FF$1)</f>
        <v/>
      </c>
      <c r="FG312" s="71" t="str">
        <f t="shared" ref="FG312" si="5813">IF(CA312="","","|n"&amp;FG$2&amp;"+"&amp;CA312&amp;FG$1)</f>
        <v/>
      </c>
      <c r="FH312" s="71" t="str">
        <f t="shared" ref="FH312" si="5814">IF(CB312="","","|n"&amp;FH$2&amp;"+"&amp;CB312&amp;FH$1)</f>
        <v/>
      </c>
      <c r="FI312" s="71" t="str">
        <f t="shared" ref="FI312" si="5815">IF(CC312="","","|n"&amp;FI$2&amp;"+"&amp;CC312&amp;FI$1)</f>
        <v/>
      </c>
      <c r="FJ312" s="71" t="str">
        <f t="shared" ref="FJ312" si="5816">IF(CD312="","","|n"&amp;FJ$2&amp;"+"&amp;CD312&amp;FJ$1)</f>
        <v/>
      </c>
      <c r="FK312" s="71" t="str">
        <f t="shared" ref="FK312" si="5817">IF(CE312="","","|n"&amp;FK$2&amp;"+"&amp;CE312&amp;FK$1)</f>
        <v/>
      </c>
      <c r="FL312" s="71" t="str">
        <f t="shared" ref="FL312" si="5818">IF(CF312="","","|n"&amp;FL$2&amp;"+"&amp;CF312&amp;FL$1)</f>
        <v/>
      </c>
      <c r="FM312" s="71" t="str">
        <f t="shared" ref="FM312" si="5819">IF(CG312="","","|n"&amp;FM$2&amp;"+"&amp;CG312&amp;FM$1)</f>
        <v/>
      </c>
      <c r="FN312" s="71" t="str">
        <f t="shared" ref="FN312" si="5820">IF(CH312="","","|n"&amp;FN$2&amp;"+"&amp;CH312&amp;FN$1)</f>
        <v/>
      </c>
      <c r="FO312" s="71" t="str">
        <f t="shared" ref="FO312" si="5821">IF(CI312="","","|n"&amp;FO$2&amp;"+"&amp;CI312&amp;FO$1)</f>
        <v/>
      </c>
      <c r="FP312" s="71" t="str">
        <f t="shared" ref="FP312" si="5822">IF(CJ312="","","|n"&amp;FP$2&amp;"+"&amp;CJ312&amp;FP$1)</f>
        <v/>
      </c>
      <c r="FQ312" s="71" t="str">
        <f t="shared" ref="FQ312" si="5823">IF(CK312="","","|n"&amp;FQ$2&amp;"+"&amp;CK312&amp;FQ$1)</f>
        <v/>
      </c>
      <c r="FR312" s="71" t="str">
        <f t="shared" ref="FR312" si="5824">IF(CL312="","","|n"&amp;FR$2&amp;"+"&amp;CL312&amp;FR$1)</f>
        <v/>
      </c>
      <c r="FS312" s="71" t="str">
        <f t="shared" ref="FS312" si="5825">IF(CM312="","","|n"&amp;FS$2&amp;"+"&amp;CM312&amp;FS$1)</f>
        <v/>
      </c>
    </row>
    <row r="313" spans="1:175" ht="16.5">
      <c r="A313" s="72"/>
      <c r="B313" s="129" t="s">
        <v>874</v>
      </c>
      <c r="C313" s="129" t="s">
        <v>875</v>
      </c>
      <c r="E313" s="100"/>
      <c r="F313" s="99"/>
      <c r="S313" s="107"/>
      <c r="T313" s="129" t="s">
        <v>875</v>
      </c>
      <c r="U313" s="85" t="s">
        <v>876</v>
      </c>
      <c r="V313" s="79"/>
      <c r="Z313" s="79"/>
      <c r="AG313" s="109"/>
      <c r="AL313" s="109"/>
      <c r="BC313" s="110"/>
      <c r="BD313" s="110"/>
      <c r="CU313" s="95" t="str">
        <f t="shared" ref="CU313" si="5826">CONCATENATE(DB313,DC313,DD313,DE313,DF313,DG313,DH313,DI313,DJ313,DK313,DL313,DM313,DN313,DO313,DP313,DQ313,DR313,DS313,DT313,DU313,DV313,DW313,DX313,DY313,DZ313,EA313,EB313,EC313,ED313,EE313,EF313,EG313,EH313,EI313,EJ313,EK313,EL313,EM313,EN313,EO313,EP313,EQ313,ER313,ES313,ET313,EU313,EV313,EW313,EX313,EY313,EZ313,FA313,FB313,FC313,FD313,FE313,FF313,FG313,FH313,FI313,FJ313,FK313,FL313,FM313,FN313,FO313,FP313,FQ313,FR313,FS313&amp;"|n")</f>
        <v>|n</v>
      </c>
      <c r="CV313" s="61" t="str">
        <f t="shared" ref="CV313" si="5827">T313</f>
        <v>积分兑换-永久</v>
      </c>
      <c r="CW313" s="60"/>
      <c r="CX313" s="60"/>
      <c r="CY313" s="60"/>
      <c r="CZ313" s="60"/>
      <c r="DA313" s="60"/>
      <c r="DB313" s="71" t="str">
        <f t="shared" ref="DB313" si="5828">IF(V313="","","|n"&amp;DB$2&amp;"+"&amp;V313&amp;DB$1)</f>
        <v/>
      </c>
      <c r="DC313" s="71" t="str">
        <f t="shared" ref="DC313" si="5829">IF(W313="","","|n"&amp;DC$2&amp;"+"&amp;W313&amp;DC$1)</f>
        <v/>
      </c>
      <c r="DD313" s="71" t="str">
        <f t="shared" ref="DD313" si="5830">IF(X313="","","|n"&amp;DD$2&amp;"+"&amp;X313&amp;DD$1)</f>
        <v/>
      </c>
      <c r="DE313" s="71" t="str">
        <f t="shared" ref="DE313" si="5831">IF(Y313="","","|n"&amp;DE$2&amp;"+"&amp;Y313&amp;DE$1)</f>
        <v/>
      </c>
      <c r="DF313" s="71" t="str">
        <f t="shared" ref="DF313" si="5832">IF(Z313="","","|n"&amp;DF$2&amp;"+"&amp;Z313&amp;DF$1)</f>
        <v/>
      </c>
      <c r="DG313" s="71" t="str">
        <f t="shared" ref="DG313" si="5833">IF(AA313="","","|n"&amp;DG$2&amp;"+"&amp;AA313&amp;DG$1)</f>
        <v/>
      </c>
      <c r="DH313" s="71" t="str">
        <f t="shared" ref="DH313" si="5834">IF(AB313="","","|n"&amp;DH$2&amp;"+"&amp;AB313&amp;DH$1)</f>
        <v/>
      </c>
      <c r="DI313" s="71" t="str">
        <f t="shared" ref="DI313" si="5835">IF(AC313="","","|n"&amp;DI$2&amp;"+"&amp;AC313&amp;DI$1)</f>
        <v/>
      </c>
      <c r="DJ313" s="71" t="str">
        <f t="shared" ref="DJ313" si="5836">IF(AD313="","","|n"&amp;DJ$2&amp;"+"&amp;AD313&amp;DJ$1)</f>
        <v/>
      </c>
      <c r="DK313" s="71" t="str">
        <f t="shared" ref="DK313" si="5837">IF(AE313="","","|n"&amp;DK$2&amp;"+"&amp;AE313&amp;DK$1)</f>
        <v/>
      </c>
      <c r="DL313" s="71" t="str">
        <f t="shared" ref="DL313" si="5838">IF(AF313="","","|n"&amp;DL$2&amp;"+"&amp;AF313&amp;DL$1)</f>
        <v/>
      </c>
      <c r="DM313" s="71" t="str">
        <f t="shared" ref="DM313" si="5839">IF(AG313="","","|n"&amp;DM$2&amp;"+"&amp;AG313&amp;DM$1)</f>
        <v/>
      </c>
      <c r="DN313" s="71" t="str">
        <f t="shared" ref="DN313" si="5840">IF(AH313="","","|n"&amp;DN$2&amp;"+"&amp;AH313&amp;DN$1)</f>
        <v/>
      </c>
      <c r="DO313" s="71" t="str">
        <f t="shared" ref="DO313" si="5841">IF(AI313="","","|n"&amp;DO$2&amp;"+"&amp;AI313&amp;DO$1)</f>
        <v/>
      </c>
      <c r="DP313" s="71" t="str">
        <f t="shared" ref="DP313" si="5842">IF(AJ313="","","|n"&amp;DP$2&amp;"+"&amp;AJ313&amp;DP$1)</f>
        <v/>
      </c>
      <c r="DQ313" s="71" t="str">
        <f t="shared" ref="DQ313" si="5843">IF(AK313="","","|n"&amp;DQ$2&amp;"+"&amp;AK313&amp;DQ$1)</f>
        <v/>
      </c>
      <c r="DR313" s="71" t="str">
        <f t="shared" ref="DR313" si="5844">IF(AL313="","","|n"&amp;DR$2&amp;"+"&amp;AL313&amp;DR$1)</f>
        <v/>
      </c>
      <c r="DS313" s="71" t="str">
        <f t="shared" ref="DS313" si="5845">IF(AM313="","","|n"&amp;DS$2&amp;"+"&amp;AM313&amp;DS$1)</f>
        <v/>
      </c>
      <c r="DT313" s="71" t="str">
        <f t="shared" ref="DT313" si="5846">IF(AN313="","","|n"&amp;DT$2&amp;"+"&amp;AN313&amp;DT$1)</f>
        <v/>
      </c>
      <c r="DU313" s="71" t="str">
        <f t="shared" ref="DU313" si="5847">IF(AO313="","","|n"&amp;DU$2&amp;"+"&amp;AO313&amp;DU$1)</f>
        <v/>
      </c>
      <c r="DV313" s="71" t="str">
        <f t="shared" ref="DV313" si="5848">IF(AP313="","","|n"&amp;DV$2&amp;"+"&amp;AP313&amp;DV$1)</f>
        <v/>
      </c>
      <c r="DW313" s="71" t="str">
        <f t="shared" ref="DW313" si="5849">IF(AQ313="","","|n"&amp;DW$2&amp;"+"&amp;AQ313&amp;DW$1)</f>
        <v/>
      </c>
      <c r="DX313" s="71" t="str">
        <f t="shared" ref="DX313" si="5850">IF(AR313="","","|n"&amp;DX$2&amp;"+"&amp;AR313&amp;DX$1)</f>
        <v/>
      </c>
      <c r="DY313" s="71" t="str">
        <f t="shared" ref="DY313" si="5851">IF(AS313="","","|n"&amp;DY$2&amp;"+"&amp;AS313&amp;DY$1)</f>
        <v/>
      </c>
      <c r="DZ313" s="71" t="str">
        <f t="shared" ref="DZ313" si="5852">IF(AT313="","","|n"&amp;DZ$2&amp;"+"&amp;AT313&amp;DZ$1)</f>
        <v/>
      </c>
      <c r="EA313" s="71" t="str">
        <f t="shared" ref="EA313" si="5853">IF(AU313="","","|n"&amp;EA$2&amp;"+"&amp;AU313&amp;EA$1)</f>
        <v/>
      </c>
      <c r="EB313" s="71" t="str">
        <f t="shared" ref="EB313" si="5854">IF(AV313="","","|n"&amp;EB$2&amp;"+"&amp;AV313&amp;EB$1)</f>
        <v/>
      </c>
      <c r="EC313" s="71" t="str">
        <f t="shared" ref="EC313" si="5855">IF(AW313="","","|n"&amp;EC$2&amp;"+"&amp;AW313&amp;EC$1)</f>
        <v/>
      </c>
      <c r="ED313" s="71" t="str">
        <f t="shared" ref="ED313" si="5856">IF(AX313="","","|n"&amp;ED$2&amp;"+"&amp;AX313&amp;ED$1)</f>
        <v/>
      </c>
      <c r="EE313" s="71" t="str">
        <f t="shared" ref="EE313" si="5857">IF(AY313="","","|n"&amp;EE$2&amp;"+"&amp;AY313&amp;EE$1)</f>
        <v/>
      </c>
      <c r="EF313" s="71" t="str">
        <f t="shared" ref="EF313" si="5858">IF(AZ313="","","|n"&amp;EF$2&amp;"+"&amp;AZ313&amp;EF$1)</f>
        <v/>
      </c>
      <c r="EG313" s="71" t="str">
        <f t="shared" ref="EG313" si="5859">IF(BA313="","","|n"&amp;EG$2&amp;"+"&amp;BA313&amp;EG$1)</f>
        <v/>
      </c>
      <c r="EH313" s="71" t="str">
        <f t="shared" ref="EH313" si="5860">IF(BB313="","","|n"&amp;EH$2&amp;"+"&amp;BB313&amp;EH$1)</f>
        <v/>
      </c>
      <c r="EI313" s="71" t="str">
        <f t="shared" ref="EI313" si="5861">IF(BC313="","","|n"&amp;EI$2&amp;"+"&amp;BC313&amp;EI$1)</f>
        <v/>
      </c>
      <c r="EJ313" s="71" t="str">
        <f t="shared" ref="EJ313" si="5862">IF(BD313="","","|n"&amp;EJ$2&amp;"+"&amp;BD313&amp;EJ$1)</f>
        <v/>
      </c>
      <c r="EK313" s="71" t="str">
        <f t="shared" ref="EK313" si="5863">IF(BE313="","","|n"&amp;EK$2&amp;"+"&amp;BE313&amp;EK$1)</f>
        <v/>
      </c>
      <c r="EL313" s="71" t="str">
        <f t="shared" ref="EL313" si="5864">IF(BF313="","","|n"&amp;EL$2&amp;"+"&amp;BF313&amp;EL$1)</f>
        <v/>
      </c>
      <c r="EM313" s="71" t="str">
        <f t="shared" ref="EM313" si="5865">IF(BG313="","","|n"&amp;EM$2&amp;"+"&amp;BG313&amp;EM$1)</f>
        <v/>
      </c>
      <c r="EN313" s="71" t="str">
        <f t="shared" ref="EN313" si="5866">IF(BH313="","","|n"&amp;EN$2&amp;"+"&amp;BH313&amp;EN$1)</f>
        <v/>
      </c>
      <c r="EO313" s="71" t="str">
        <f t="shared" ref="EO313" si="5867">IF(BI313="","","|n"&amp;EO$2&amp;"+"&amp;BI313&amp;EO$1)</f>
        <v/>
      </c>
      <c r="EP313" s="71" t="str">
        <f t="shared" ref="EP313" si="5868">IF(BJ313="","","|n"&amp;EP$2&amp;"+"&amp;BJ313&amp;EP$1)</f>
        <v/>
      </c>
      <c r="EQ313" s="71" t="str">
        <f t="shared" ref="EQ313" si="5869">IF(BK313="","","|n"&amp;EQ$2&amp;"+"&amp;BK313&amp;EQ$1)</f>
        <v/>
      </c>
      <c r="ER313" s="71" t="str">
        <f t="shared" ref="ER313" si="5870">IF(BL313="","","|n"&amp;ER$2&amp;"+"&amp;BL313&amp;ER$1)</f>
        <v/>
      </c>
      <c r="ES313" s="71" t="str">
        <f t="shared" ref="ES313" si="5871">IF(BM313="","","|n"&amp;ES$2&amp;"+"&amp;BM313&amp;ES$1)</f>
        <v/>
      </c>
      <c r="ET313" s="71" t="str">
        <f t="shared" ref="ET313" si="5872">IF(BN313="","","|n"&amp;ET$2&amp;"+"&amp;BN313&amp;ET$1)</f>
        <v/>
      </c>
      <c r="EU313" s="71" t="str">
        <f t="shared" ref="EU313" si="5873">IF(BO313="","","|n"&amp;EU$2&amp;"+"&amp;BO313&amp;EU$1)</f>
        <v/>
      </c>
      <c r="EV313" s="71" t="str">
        <f t="shared" ref="EV313" si="5874">IF(BP313="","","|n"&amp;EV$2&amp;"+"&amp;BP313&amp;EV$1)</f>
        <v/>
      </c>
      <c r="EW313" s="71" t="str">
        <f t="shared" ref="EW313" si="5875">IF(BQ313="","","|n"&amp;EW$2&amp;"+"&amp;BQ313&amp;EW$1)</f>
        <v/>
      </c>
      <c r="EX313" s="71" t="str">
        <f t="shared" ref="EX313" si="5876">IF(BR313="","","|n"&amp;EX$2&amp;"+"&amp;BR313&amp;EX$1)</f>
        <v/>
      </c>
      <c r="EY313" s="71" t="str">
        <f t="shared" ref="EY313" si="5877">IF(BS313="","","|n"&amp;EY$2&amp;"+"&amp;BS313&amp;EY$1)</f>
        <v/>
      </c>
      <c r="EZ313" s="71" t="str">
        <f t="shared" ref="EZ313" si="5878">IF(BT313="","","|n"&amp;EZ$2&amp;"+"&amp;BT313&amp;EZ$1)</f>
        <v/>
      </c>
      <c r="FA313" s="71" t="str">
        <f t="shared" ref="FA313" si="5879">IF(BU313="","","|n"&amp;FA$2&amp;"+"&amp;BU313&amp;FA$1)</f>
        <v/>
      </c>
      <c r="FB313" s="71" t="str">
        <f t="shared" ref="FB313" si="5880">IF(BV313="","","|n"&amp;FB$2&amp;"+"&amp;BV313&amp;FB$1)</f>
        <v/>
      </c>
      <c r="FC313" s="71" t="str">
        <f t="shared" ref="FC313" si="5881">IF(BW313="","","|n"&amp;FC$2&amp;"+"&amp;BW313&amp;FC$1)</f>
        <v/>
      </c>
      <c r="FD313" s="71" t="str">
        <f t="shared" ref="FD313" si="5882">IF(BX313="","","|n"&amp;FD$2&amp;"+"&amp;BX313&amp;FD$1)</f>
        <v/>
      </c>
      <c r="FE313" s="71" t="str">
        <f t="shared" ref="FE313" si="5883">IF(BY313="","","|n"&amp;FE$2&amp;"+"&amp;BY313&amp;FE$1)</f>
        <v/>
      </c>
      <c r="FF313" s="71" t="str">
        <f t="shared" ref="FF313" si="5884">IF(BZ313="","","|n"&amp;FF$2&amp;"+"&amp;BZ313&amp;FF$1)</f>
        <v/>
      </c>
      <c r="FG313" s="71" t="str">
        <f t="shared" ref="FG313" si="5885">IF(CA313="","","|n"&amp;FG$2&amp;"+"&amp;CA313&amp;FG$1)</f>
        <v/>
      </c>
      <c r="FH313" s="71" t="str">
        <f t="shared" ref="FH313" si="5886">IF(CB313="","","|n"&amp;FH$2&amp;"+"&amp;CB313&amp;FH$1)</f>
        <v/>
      </c>
      <c r="FI313" s="71" t="str">
        <f t="shared" ref="FI313" si="5887">IF(CC313="","","|n"&amp;FI$2&amp;"+"&amp;CC313&amp;FI$1)</f>
        <v/>
      </c>
      <c r="FJ313" s="71" t="str">
        <f t="shared" ref="FJ313" si="5888">IF(CD313="","","|n"&amp;FJ$2&amp;"+"&amp;CD313&amp;FJ$1)</f>
        <v/>
      </c>
      <c r="FK313" s="71" t="str">
        <f t="shared" ref="FK313" si="5889">IF(CE313="","","|n"&amp;FK$2&amp;"+"&amp;CE313&amp;FK$1)</f>
        <v/>
      </c>
      <c r="FL313" s="71" t="str">
        <f t="shared" ref="FL313" si="5890">IF(CF313="","","|n"&amp;FL$2&amp;"+"&amp;CF313&amp;FL$1)</f>
        <v/>
      </c>
      <c r="FM313" s="71" t="str">
        <f t="shared" ref="FM313" si="5891">IF(CG313="","","|n"&amp;FM$2&amp;"+"&amp;CG313&amp;FM$1)</f>
        <v/>
      </c>
      <c r="FN313" s="71" t="str">
        <f t="shared" ref="FN313" si="5892">IF(CH313="","","|n"&amp;FN$2&amp;"+"&amp;CH313&amp;FN$1)</f>
        <v/>
      </c>
      <c r="FO313" s="71" t="str">
        <f t="shared" ref="FO313" si="5893">IF(CI313="","","|n"&amp;FO$2&amp;"+"&amp;CI313&amp;FO$1)</f>
        <v/>
      </c>
      <c r="FP313" s="71" t="str">
        <f t="shared" ref="FP313" si="5894">IF(CJ313="","","|n"&amp;FP$2&amp;"+"&amp;CJ313&amp;FP$1)</f>
        <v/>
      </c>
      <c r="FQ313" s="71" t="str">
        <f t="shared" ref="FQ313" si="5895">IF(CK313="","","|n"&amp;FQ$2&amp;"+"&amp;CK313&amp;FQ$1)</f>
        <v/>
      </c>
      <c r="FR313" s="71" t="str">
        <f t="shared" ref="FR313" si="5896">IF(CL313="","","|n"&amp;FR$2&amp;"+"&amp;CL313&amp;FR$1)</f>
        <v/>
      </c>
      <c r="FS313" s="71" t="str">
        <f t="shared" ref="FS313" si="5897">IF(CM313="","","|n"&amp;FS$2&amp;"+"&amp;CM313&amp;FS$1)</f>
        <v/>
      </c>
    </row>
    <row r="314" spans="1:175" ht="16.5">
      <c r="A314" s="72"/>
      <c r="B314" s="129" t="s">
        <v>877</v>
      </c>
      <c r="C314" s="129" t="s">
        <v>878</v>
      </c>
      <c r="E314" s="100"/>
      <c r="F314" s="99"/>
      <c r="S314" s="107"/>
      <c r="T314" s="61" t="s">
        <v>879</v>
      </c>
      <c r="U314" s="85" t="str">
        <f t="shared" ref="U314:U318" si="5898">"ReplaceableTextures\\CommandButtons\\BTNR"&amp;RIGHT(B314,3)&amp;".blp"</f>
        <v>ReplaceableTextures\\CommandButtons\\BTNRY1C.blp</v>
      </c>
      <c r="V314" s="79"/>
      <c r="Z314" s="79"/>
      <c r="AG314" s="109"/>
      <c r="AL314" s="109"/>
      <c r="BC314" s="110"/>
      <c r="BD314" s="110"/>
      <c r="CU314" s="95" t="str">
        <f t="shared" ref="CU314:CU316" si="5899">CONCATENATE(DB314,DC314,DD314,DE314,DF314,DG314,DH314,DI314,DJ314,DK314,DL314,DM314,DN314,DO314,DP314,DQ314,DR314,DS314,DT314,DU314,DV314,DW314,DX314,DY314,DZ314,EA314,EB314,EC314,ED314,EE314,EF314,EG314,EH314,EI314,EJ314,EK314,EL314,EM314,EN314,EO314,EP314,EQ314,ER314,ES314,ET314,EU314,EV314,EW314,EX314,EY314,EZ314,FA314,FB314,FC314,FD314,FE314,FF314,FG314,FH314,FI314,FJ314,FK314,FL314,FM314,FN314,FO314,FP314,FQ314,FR314,FS314&amp;"|n")</f>
        <v>|n</v>
      </c>
      <c r="CV314" s="61" t="str">
        <f t="shared" si="5593"/>
        <v>代码生成</v>
      </c>
      <c r="CW314" s="60"/>
      <c r="CX314" s="60"/>
      <c r="CY314" s="60"/>
      <c r="CZ314" s="60"/>
      <c r="DA314" s="60"/>
      <c r="DB314" s="71" t="str">
        <f t="shared" si="5672"/>
        <v/>
      </c>
      <c r="DC314" s="71" t="str">
        <f t="shared" si="5672"/>
        <v/>
      </c>
      <c r="DD314" s="71" t="str">
        <f t="shared" si="5672"/>
        <v/>
      </c>
      <c r="DE314" s="71" t="str">
        <f t="shared" si="5672"/>
        <v/>
      </c>
      <c r="DF314" s="71" t="str">
        <f t="shared" si="5672"/>
        <v/>
      </c>
      <c r="DG314" s="71" t="str">
        <f t="shared" si="5672"/>
        <v/>
      </c>
      <c r="DH314" s="71" t="str">
        <f t="shared" si="5672"/>
        <v/>
      </c>
      <c r="DI314" s="71" t="str">
        <f t="shared" si="5672"/>
        <v/>
      </c>
      <c r="DJ314" s="71" t="str">
        <f t="shared" si="5672"/>
        <v/>
      </c>
      <c r="DK314" s="71" t="str">
        <f t="shared" si="5672"/>
        <v/>
      </c>
      <c r="DL314" s="71" t="str">
        <f t="shared" si="5672"/>
        <v/>
      </c>
      <c r="DM314" s="71" t="str">
        <f t="shared" si="5672"/>
        <v/>
      </c>
      <c r="DN314" s="71" t="str">
        <f t="shared" si="5672"/>
        <v/>
      </c>
      <c r="DO314" s="71" t="str">
        <f t="shared" si="5672"/>
        <v/>
      </c>
      <c r="DP314" s="71" t="str">
        <f t="shared" si="5672"/>
        <v/>
      </c>
      <c r="DQ314" s="71" t="str">
        <f t="shared" si="5672"/>
        <v/>
      </c>
      <c r="DR314" s="71" t="str">
        <f t="shared" si="5672"/>
        <v/>
      </c>
      <c r="DS314" s="71" t="str">
        <f t="shared" si="5672"/>
        <v/>
      </c>
      <c r="DT314" s="71" t="str">
        <f t="shared" si="5672"/>
        <v/>
      </c>
      <c r="DU314" s="71" t="str">
        <f t="shared" si="5672"/>
        <v/>
      </c>
      <c r="DV314" s="71" t="str">
        <f t="shared" si="5672"/>
        <v/>
      </c>
      <c r="DW314" s="71" t="str">
        <f t="shared" si="5672"/>
        <v/>
      </c>
      <c r="DX314" s="71" t="str">
        <f t="shared" si="5672"/>
        <v/>
      </c>
      <c r="DY314" s="71" t="str">
        <f t="shared" si="5672"/>
        <v/>
      </c>
      <c r="DZ314" s="71" t="str">
        <f t="shared" si="5672"/>
        <v/>
      </c>
      <c r="EA314" s="71" t="str">
        <f t="shared" si="5672"/>
        <v/>
      </c>
      <c r="EB314" s="71" t="str">
        <f t="shared" si="5672"/>
        <v/>
      </c>
      <c r="EC314" s="71" t="str">
        <f t="shared" si="5672"/>
        <v/>
      </c>
      <c r="ED314" s="71" t="str">
        <f t="shared" si="5672"/>
        <v/>
      </c>
      <c r="EE314" s="71" t="str">
        <f t="shared" si="5672"/>
        <v/>
      </c>
      <c r="EF314" s="71" t="str">
        <f t="shared" si="5672"/>
        <v/>
      </c>
      <c r="EG314" s="71" t="str">
        <f t="shared" si="5672"/>
        <v/>
      </c>
      <c r="EH314" s="71" t="str">
        <f t="shared" si="5672"/>
        <v/>
      </c>
      <c r="EI314" s="71" t="str">
        <f t="shared" si="5672"/>
        <v/>
      </c>
      <c r="EJ314" s="71" t="str">
        <f t="shared" si="5672"/>
        <v/>
      </c>
      <c r="EK314" s="71" t="str">
        <f t="shared" si="5672"/>
        <v/>
      </c>
      <c r="EL314" s="71" t="str">
        <f t="shared" si="5672"/>
        <v/>
      </c>
      <c r="EM314" s="71" t="str">
        <f t="shared" si="5672"/>
        <v/>
      </c>
      <c r="EN314" s="71" t="str">
        <f t="shared" si="5672"/>
        <v/>
      </c>
      <c r="EO314" s="71" t="str">
        <f t="shared" si="5672"/>
        <v/>
      </c>
      <c r="EP314" s="71" t="str">
        <f t="shared" si="5672"/>
        <v/>
      </c>
      <c r="EQ314" s="71" t="str">
        <f t="shared" si="5672"/>
        <v/>
      </c>
      <c r="ER314" s="71" t="str">
        <f t="shared" si="5672"/>
        <v/>
      </c>
      <c r="ES314" s="71" t="str">
        <f t="shared" si="5672"/>
        <v/>
      </c>
      <c r="ET314" s="71" t="str">
        <f t="shared" si="5672"/>
        <v/>
      </c>
      <c r="EU314" s="71" t="str">
        <f t="shared" si="5672"/>
        <v/>
      </c>
      <c r="EV314" s="71" t="str">
        <f t="shared" si="5672"/>
        <v/>
      </c>
      <c r="EW314" s="71" t="str">
        <f t="shared" si="5672"/>
        <v/>
      </c>
      <c r="EX314" s="71" t="str">
        <f t="shared" si="5672"/>
        <v/>
      </c>
      <c r="EY314" s="71" t="str">
        <f t="shared" si="5672"/>
        <v/>
      </c>
      <c r="EZ314" s="71" t="str">
        <f t="shared" si="5672"/>
        <v/>
      </c>
      <c r="FA314" s="71" t="str">
        <f t="shared" si="5672"/>
        <v/>
      </c>
      <c r="FB314" s="71" t="str">
        <f t="shared" si="5672"/>
        <v/>
      </c>
      <c r="FC314" s="71" t="str">
        <f t="shared" si="5672"/>
        <v/>
      </c>
      <c r="FD314" s="71" t="str">
        <f t="shared" si="5672"/>
        <v/>
      </c>
      <c r="FE314" s="71" t="str">
        <f t="shared" si="5672"/>
        <v/>
      </c>
      <c r="FF314" s="71" t="str">
        <f t="shared" si="5672"/>
        <v/>
      </c>
      <c r="FG314" s="71" t="str">
        <f t="shared" si="5672"/>
        <v/>
      </c>
      <c r="FH314" s="71" t="str">
        <f t="shared" si="5672"/>
        <v/>
      </c>
      <c r="FI314" s="71" t="str">
        <f t="shared" si="5672"/>
        <v/>
      </c>
      <c r="FJ314" s="71" t="str">
        <f t="shared" si="5672"/>
        <v/>
      </c>
      <c r="FK314" s="71" t="str">
        <f t="shared" si="5672"/>
        <v/>
      </c>
      <c r="FL314" s="71" t="str">
        <f t="shared" si="5672"/>
        <v/>
      </c>
      <c r="FM314" s="71" t="str">
        <f t="shared" si="5672"/>
        <v/>
      </c>
      <c r="FN314" s="71" t="str">
        <f t="shared" si="5673"/>
        <v/>
      </c>
      <c r="FO314" s="71" t="str">
        <f t="shared" si="5673"/>
        <v/>
      </c>
      <c r="FP314" s="71" t="str">
        <f t="shared" si="5673"/>
        <v/>
      </c>
      <c r="FQ314" s="71" t="str">
        <f t="shared" si="5673"/>
        <v/>
      </c>
      <c r="FR314" s="71" t="str">
        <f t="shared" si="5673"/>
        <v/>
      </c>
      <c r="FS314" s="71" t="str">
        <f t="shared" si="5673"/>
        <v/>
      </c>
    </row>
    <row r="315" spans="1:175" ht="17.25">
      <c r="A315" s="72"/>
      <c r="B315" s="130" t="s">
        <v>880</v>
      </c>
      <c r="C315" s="131" t="s">
        <v>881</v>
      </c>
      <c r="E315" s="100"/>
      <c r="F315" s="99"/>
      <c r="S315" s="107"/>
      <c r="T315" s="61" t="s">
        <v>879</v>
      </c>
      <c r="U315" s="85" t="str">
        <f t="shared" si="5898"/>
        <v>ReplaceableTextures\\CommandButtons\\BTNRY2C.blp</v>
      </c>
      <c r="V315" s="79"/>
      <c r="Z315" s="79"/>
      <c r="AG315" s="109"/>
      <c r="AL315" s="109"/>
      <c r="BC315" s="110"/>
      <c r="BD315" s="110"/>
      <c r="CU315" s="95" t="str">
        <f t="shared" ref="CU315" si="5900">CONCATENATE(DB315,DC315,DD315,DE315,DF315,DG315,DH315,DI315,DJ315,DK315,DL315,DM315,DN315,DO315,DP315,DQ315,DR315,DS315,DT315,DU315,DV315,DW315,DX315,DY315,DZ315,EA315,EB315,EC315,ED315,EE315,EF315,EG315,EH315,EI315,EJ315,EK315,EL315,EM315,EN315,EO315,EP315,EQ315,ER315,ES315,ET315,EU315,EV315,EW315,EX315,EY315,EZ315,FA315,FB315,FC315,FD315,FE315,FF315,FG315,FH315,FI315,FJ315,FK315,FL315,FM315,FN315,FO315,FP315,FQ315,FR315,FS315&amp;"|n")</f>
        <v>|n</v>
      </c>
      <c r="CV315" s="61" t="str">
        <f t="shared" si="5593"/>
        <v>代码生成</v>
      </c>
      <c r="CW315" s="60"/>
      <c r="CX315" s="60"/>
      <c r="CY315" s="60"/>
      <c r="CZ315" s="60"/>
      <c r="DA315" s="60"/>
      <c r="DB315" s="71" t="str">
        <f t="shared" ref="DB315" si="5901">IF(V315="","","|n"&amp;DB$2&amp;"+"&amp;V315&amp;DB$1)</f>
        <v/>
      </c>
      <c r="DC315" s="71" t="str">
        <f t="shared" ref="DC315" si="5902">IF(W315="","","|n"&amp;DC$2&amp;"+"&amp;W315&amp;DC$1)</f>
        <v/>
      </c>
      <c r="DD315" s="71" t="str">
        <f t="shared" ref="DD315" si="5903">IF(X315="","","|n"&amp;DD$2&amp;"+"&amp;X315&amp;DD$1)</f>
        <v/>
      </c>
      <c r="DE315" s="71" t="str">
        <f t="shared" ref="DE315" si="5904">IF(Y315="","","|n"&amp;DE$2&amp;"+"&amp;Y315&amp;DE$1)</f>
        <v/>
      </c>
      <c r="DF315" s="71" t="str">
        <f t="shared" ref="DF315" si="5905">IF(Z315="","","|n"&amp;DF$2&amp;"+"&amp;Z315&amp;DF$1)</f>
        <v/>
      </c>
      <c r="DG315" s="71" t="str">
        <f t="shared" ref="DG315" si="5906">IF(AA315="","","|n"&amp;DG$2&amp;"+"&amp;AA315&amp;DG$1)</f>
        <v/>
      </c>
      <c r="DH315" s="71" t="str">
        <f t="shared" ref="DH315" si="5907">IF(AB315="","","|n"&amp;DH$2&amp;"+"&amp;AB315&amp;DH$1)</f>
        <v/>
      </c>
      <c r="DI315" s="71" t="str">
        <f t="shared" ref="DI315" si="5908">IF(AC315="","","|n"&amp;DI$2&amp;"+"&amp;AC315&amp;DI$1)</f>
        <v/>
      </c>
      <c r="DJ315" s="71" t="str">
        <f t="shared" ref="DJ315" si="5909">IF(AD315="","","|n"&amp;DJ$2&amp;"+"&amp;AD315&amp;DJ$1)</f>
        <v/>
      </c>
      <c r="DK315" s="71" t="str">
        <f t="shared" ref="DK315" si="5910">IF(AE315="","","|n"&amp;DK$2&amp;"+"&amp;AE315&amp;DK$1)</f>
        <v/>
      </c>
      <c r="DL315" s="71" t="str">
        <f t="shared" ref="DL315" si="5911">IF(AF315="","","|n"&amp;DL$2&amp;"+"&amp;AF315&amp;DL$1)</f>
        <v/>
      </c>
      <c r="DM315" s="71" t="str">
        <f t="shared" ref="DM315" si="5912">IF(AG315="","","|n"&amp;DM$2&amp;"+"&amp;AG315&amp;DM$1)</f>
        <v/>
      </c>
      <c r="DN315" s="71" t="str">
        <f t="shared" ref="DN315" si="5913">IF(AH315="","","|n"&amp;DN$2&amp;"+"&amp;AH315&amp;DN$1)</f>
        <v/>
      </c>
      <c r="DO315" s="71" t="str">
        <f t="shared" ref="DO315" si="5914">IF(AI315="","","|n"&amp;DO$2&amp;"+"&amp;AI315&amp;DO$1)</f>
        <v/>
      </c>
      <c r="DP315" s="71" t="str">
        <f t="shared" ref="DP315" si="5915">IF(AJ315="","","|n"&amp;DP$2&amp;"+"&amp;AJ315&amp;DP$1)</f>
        <v/>
      </c>
      <c r="DQ315" s="71" t="str">
        <f t="shared" ref="DQ315" si="5916">IF(AK315="","","|n"&amp;DQ$2&amp;"+"&amp;AK315&amp;DQ$1)</f>
        <v/>
      </c>
      <c r="DR315" s="71" t="str">
        <f t="shared" ref="DR315" si="5917">IF(AL315="","","|n"&amp;DR$2&amp;"+"&amp;AL315&amp;DR$1)</f>
        <v/>
      </c>
      <c r="DS315" s="71" t="str">
        <f t="shared" ref="DS315" si="5918">IF(AM315="","","|n"&amp;DS$2&amp;"+"&amp;AM315&amp;DS$1)</f>
        <v/>
      </c>
      <c r="DT315" s="71" t="str">
        <f t="shared" ref="DT315" si="5919">IF(AN315="","","|n"&amp;DT$2&amp;"+"&amp;AN315&amp;DT$1)</f>
        <v/>
      </c>
      <c r="DU315" s="71" t="str">
        <f t="shared" ref="DU315" si="5920">IF(AO315="","","|n"&amp;DU$2&amp;"+"&amp;AO315&amp;DU$1)</f>
        <v/>
      </c>
      <c r="DV315" s="71" t="str">
        <f t="shared" ref="DV315" si="5921">IF(AP315="","","|n"&amp;DV$2&amp;"+"&amp;AP315&amp;DV$1)</f>
        <v/>
      </c>
      <c r="DW315" s="71" t="str">
        <f t="shared" ref="DW315" si="5922">IF(AQ315="","","|n"&amp;DW$2&amp;"+"&amp;AQ315&amp;DW$1)</f>
        <v/>
      </c>
      <c r="DX315" s="71" t="str">
        <f t="shared" ref="DX315" si="5923">IF(AR315="","","|n"&amp;DX$2&amp;"+"&amp;AR315&amp;DX$1)</f>
        <v/>
      </c>
      <c r="DY315" s="71" t="str">
        <f t="shared" ref="DY315" si="5924">IF(AS315="","","|n"&amp;DY$2&amp;"+"&amp;AS315&amp;DY$1)</f>
        <v/>
      </c>
      <c r="DZ315" s="71" t="str">
        <f t="shared" ref="DZ315" si="5925">IF(AT315="","","|n"&amp;DZ$2&amp;"+"&amp;AT315&amp;DZ$1)</f>
        <v/>
      </c>
      <c r="EA315" s="71" t="str">
        <f t="shared" ref="EA315" si="5926">IF(AU315="","","|n"&amp;EA$2&amp;"+"&amp;AU315&amp;EA$1)</f>
        <v/>
      </c>
      <c r="EB315" s="71" t="str">
        <f t="shared" ref="EB315" si="5927">IF(AV315="","","|n"&amp;EB$2&amp;"+"&amp;AV315&amp;EB$1)</f>
        <v/>
      </c>
      <c r="EC315" s="71" t="str">
        <f t="shared" ref="EC315" si="5928">IF(AW315="","","|n"&amp;EC$2&amp;"+"&amp;AW315&amp;EC$1)</f>
        <v/>
      </c>
      <c r="ED315" s="71" t="str">
        <f t="shared" ref="ED315" si="5929">IF(AX315="","","|n"&amp;ED$2&amp;"+"&amp;AX315&amp;ED$1)</f>
        <v/>
      </c>
      <c r="EE315" s="71" t="str">
        <f t="shared" ref="EE315" si="5930">IF(AY315="","","|n"&amp;EE$2&amp;"+"&amp;AY315&amp;EE$1)</f>
        <v/>
      </c>
      <c r="EF315" s="71" t="str">
        <f t="shared" ref="EF315" si="5931">IF(AZ315="","","|n"&amp;EF$2&amp;"+"&amp;AZ315&amp;EF$1)</f>
        <v/>
      </c>
      <c r="EG315" s="71" t="str">
        <f t="shared" ref="EG315" si="5932">IF(BA315="","","|n"&amp;EG$2&amp;"+"&amp;BA315&amp;EG$1)</f>
        <v/>
      </c>
      <c r="EH315" s="71" t="str">
        <f t="shared" ref="EH315" si="5933">IF(BB315="","","|n"&amp;EH$2&amp;"+"&amp;BB315&amp;EH$1)</f>
        <v/>
      </c>
      <c r="EI315" s="71" t="str">
        <f t="shared" ref="EI315" si="5934">IF(BC315="","","|n"&amp;EI$2&amp;"+"&amp;BC315&amp;EI$1)</f>
        <v/>
      </c>
      <c r="EJ315" s="71" t="str">
        <f t="shared" ref="EJ315" si="5935">IF(BD315="","","|n"&amp;EJ$2&amp;"+"&amp;BD315&amp;EJ$1)</f>
        <v/>
      </c>
      <c r="EK315" s="71" t="str">
        <f t="shared" ref="EK315" si="5936">IF(BE315="","","|n"&amp;EK$2&amp;"+"&amp;BE315&amp;EK$1)</f>
        <v/>
      </c>
      <c r="EL315" s="71" t="str">
        <f t="shared" ref="EL315" si="5937">IF(BF315="","","|n"&amp;EL$2&amp;"+"&amp;BF315&amp;EL$1)</f>
        <v/>
      </c>
      <c r="EM315" s="71" t="str">
        <f t="shared" ref="EM315" si="5938">IF(BG315="","","|n"&amp;EM$2&amp;"+"&amp;BG315&amp;EM$1)</f>
        <v/>
      </c>
      <c r="EN315" s="71" t="str">
        <f t="shared" ref="EN315" si="5939">IF(BH315="","","|n"&amp;EN$2&amp;"+"&amp;BH315&amp;EN$1)</f>
        <v/>
      </c>
      <c r="EO315" s="71" t="str">
        <f t="shared" ref="EO315" si="5940">IF(BI315="","","|n"&amp;EO$2&amp;"+"&amp;BI315&amp;EO$1)</f>
        <v/>
      </c>
      <c r="EP315" s="71" t="str">
        <f t="shared" ref="EP315" si="5941">IF(BJ315="","","|n"&amp;EP$2&amp;"+"&amp;BJ315&amp;EP$1)</f>
        <v/>
      </c>
      <c r="EQ315" s="71" t="str">
        <f t="shared" ref="EQ315" si="5942">IF(BK315="","","|n"&amp;EQ$2&amp;"+"&amp;BK315&amp;EQ$1)</f>
        <v/>
      </c>
      <c r="ER315" s="71" t="str">
        <f t="shared" ref="ER315" si="5943">IF(BL315="","","|n"&amp;ER$2&amp;"+"&amp;BL315&amp;ER$1)</f>
        <v/>
      </c>
      <c r="ES315" s="71" t="str">
        <f t="shared" ref="ES315" si="5944">IF(BM315="","","|n"&amp;ES$2&amp;"+"&amp;BM315&amp;ES$1)</f>
        <v/>
      </c>
      <c r="ET315" s="71" t="str">
        <f t="shared" ref="ET315" si="5945">IF(BN315="","","|n"&amp;ET$2&amp;"+"&amp;BN315&amp;ET$1)</f>
        <v/>
      </c>
      <c r="EU315" s="71" t="str">
        <f t="shared" ref="EU315" si="5946">IF(BO315="","","|n"&amp;EU$2&amp;"+"&amp;BO315&amp;EU$1)</f>
        <v/>
      </c>
      <c r="EV315" s="71" t="str">
        <f t="shared" ref="EV315" si="5947">IF(BP315="","","|n"&amp;EV$2&amp;"+"&amp;BP315&amp;EV$1)</f>
        <v/>
      </c>
      <c r="EW315" s="71" t="str">
        <f t="shared" ref="EW315" si="5948">IF(BQ315="","","|n"&amp;EW$2&amp;"+"&amp;BQ315&amp;EW$1)</f>
        <v/>
      </c>
      <c r="EX315" s="71" t="str">
        <f t="shared" ref="EX315" si="5949">IF(BR315="","","|n"&amp;EX$2&amp;"+"&amp;BR315&amp;EX$1)</f>
        <v/>
      </c>
      <c r="EY315" s="71" t="str">
        <f t="shared" ref="EY315" si="5950">IF(BS315="","","|n"&amp;EY$2&amp;"+"&amp;BS315&amp;EY$1)</f>
        <v/>
      </c>
      <c r="EZ315" s="71" t="str">
        <f t="shared" ref="EZ315" si="5951">IF(BT315="","","|n"&amp;EZ$2&amp;"+"&amp;BT315&amp;EZ$1)</f>
        <v/>
      </c>
      <c r="FA315" s="71" t="str">
        <f t="shared" ref="FA315" si="5952">IF(BU315="","","|n"&amp;FA$2&amp;"+"&amp;BU315&amp;FA$1)</f>
        <v/>
      </c>
      <c r="FB315" s="71" t="str">
        <f t="shared" ref="FB315" si="5953">IF(BV315="","","|n"&amp;FB$2&amp;"+"&amp;BV315&amp;FB$1)</f>
        <v/>
      </c>
      <c r="FC315" s="71" t="str">
        <f t="shared" ref="FC315" si="5954">IF(BW315="","","|n"&amp;FC$2&amp;"+"&amp;BW315&amp;FC$1)</f>
        <v/>
      </c>
      <c r="FD315" s="71" t="str">
        <f t="shared" ref="FD315" si="5955">IF(BX315="","","|n"&amp;FD$2&amp;"+"&amp;BX315&amp;FD$1)</f>
        <v/>
      </c>
      <c r="FE315" s="71" t="str">
        <f t="shared" ref="FE315" si="5956">IF(BY315="","","|n"&amp;FE$2&amp;"+"&amp;BY315&amp;FE$1)</f>
        <v/>
      </c>
      <c r="FF315" s="71" t="str">
        <f t="shared" ref="FF315" si="5957">IF(BZ315="","","|n"&amp;FF$2&amp;"+"&amp;BZ315&amp;FF$1)</f>
        <v/>
      </c>
      <c r="FG315" s="71" t="str">
        <f t="shared" ref="FG315" si="5958">IF(CA315="","","|n"&amp;FG$2&amp;"+"&amp;CA315&amp;FG$1)</f>
        <v/>
      </c>
      <c r="FH315" s="71" t="str">
        <f t="shared" ref="FH315" si="5959">IF(CB315="","","|n"&amp;FH$2&amp;"+"&amp;CB315&amp;FH$1)</f>
        <v/>
      </c>
      <c r="FI315" s="71" t="str">
        <f t="shared" ref="FI315" si="5960">IF(CC315="","","|n"&amp;FI$2&amp;"+"&amp;CC315&amp;FI$1)</f>
        <v/>
      </c>
      <c r="FJ315" s="71" t="str">
        <f t="shared" ref="FJ315" si="5961">IF(CD315="","","|n"&amp;FJ$2&amp;"+"&amp;CD315&amp;FJ$1)</f>
        <v/>
      </c>
      <c r="FK315" s="71" t="str">
        <f t="shared" ref="FK315" si="5962">IF(CE315="","","|n"&amp;FK$2&amp;"+"&amp;CE315&amp;FK$1)</f>
        <v/>
      </c>
      <c r="FL315" s="71" t="str">
        <f t="shared" ref="FL315" si="5963">IF(CF315="","","|n"&amp;FL$2&amp;"+"&amp;CF315&amp;FL$1)</f>
        <v/>
      </c>
      <c r="FM315" s="71" t="str">
        <f t="shared" ref="FM315" si="5964">IF(CG315="","","|n"&amp;FM$2&amp;"+"&amp;CG315&amp;FM$1)</f>
        <v/>
      </c>
      <c r="FN315" s="71" t="str">
        <f t="shared" ref="FN315" si="5965">IF(CH315="","","|n"&amp;FN$2&amp;"+"&amp;CH315&amp;FN$1)</f>
        <v/>
      </c>
      <c r="FO315" s="71" t="str">
        <f t="shared" ref="FO315" si="5966">IF(CI315="","","|n"&amp;FO$2&amp;"+"&amp;CI315&amp;FO$1)</f>
        <v/>
      </c>
      <c r="FP315" s="71" t="str">
        <f t="shared" ref="FP315" si="5967">IF(CJ315="","","|n"&amp;FP$2&amp;"+"&amp;CJ315&amp;FP$1)</f>
        <v/>
      </c>
      <c r="FQ315" s="71" t="str">
        <f t="shared" ref="FQ315" si="5968">IF(CK315="","","|n"&amp;FQ$2&amp;"+"&amp;CK315&amp;FQ$1)</f>
        <v/>
      </c>
      <c r="FR315" s="71" t="str">
        <f t="shared" ref="FR315" si="5969">IF(CL315="","","|n"&amp;FR$2&amp;"+"&amp;CL315&amp;FR$1)</f>
        <v/>
      </c>
      <c r="FS315" s="71" t="str">
        <f t="shared" ref="FS315" si="5970">IF(CM315="","","|n"&amp;FS$2&amp;"+"&amp;CM315&amp;FS$1)</f>
        <v/>
      </c>
    </row>
    <row r="316" spans="1:175" ht="16.5">
      <c r="A316" s="72"/>
      <c r="B316" s="130" t="s">
        <v>882</v>
      </c>
      <c r="C316" s="130" t="s">
        <v>883</v>
      </c>
      <c r="E316" s="100"/>
      <c r="F316" s="99"/>
      <c r="S316" s="107"/>
      <c r="T316" s="61" t="s">
        <v>879</v>
      </c>
      <c r="U316" s="85" t="str">
        <f t="shared" si="5898"/>
        <v>ReplaceableTextures\\CommandButtons\\BTNRY3C.blp</v>
      </c>
      <c r="V316" s="79"/>
      <c r="Z316" s="79"/>
      <c r="AG316" s="109"/>
      <c r="AL316" s="109"/>
      <c r="BC316" s="110"/>
      <c r="BD316" s="110"/>
      <c r="CU316" s="95" t="str">
        <f t="shared" si="5899"/>
        <v>|n</v>
      </c>
      <c r="CV316" s="61" t="str">
        <f t="shared" si="5593"/>
        <v>代码生成</v>
      </c>
      <c r="CW316" s="60"/>
      <c r="CX316" s="60"/>
      <c r="CY316" s="60"/>
      <c r="CZ316" s="60"/>
      <c r="DA316" s="60"/>
      <c r="DB316" s="71" t="str">
        <f t="shared" si="5672"/>
        <v/>
      </c>
      <c r="DC316" s="71" t="str">
        <f t="shared" si="5672"/>
        <v/>
      </c>
      <c r="DD316" s="71" t="str">
        <f t="shared" si="5672"/>
        <v/>
      </c>
      <c r="DE316" s="71" t="str">
        <f t="shared" si="5672"/>
        <v/>
      </c>
      <c r="DF316" s="71" t="str">
        <f t="shared" si="5672"/>
        <v/>
      </c>
      <c r="DG316" s="71" t="str">
        <f t="shared" si="5672"/>
        <v/>
      </c>
      <c r="DH316" s="71" t="str">
        <f t="shared" si="5672"/>
        <v/>
      </c>
      <c r="DI316" s="71" t="str">
        <f t="shared" si="5672"/>
        <v/>
      </c>
      <c r="DJ316" s="71" t="str">
        <f t="shared" si="5672"/>
        <v/>
      </c>
      <c r="DK316" s="71" t="str">
        <f t="shared" si="5672"/>
        <v/>
      </c>
      <c r="DL316" s="71" t="str">
        <f t="shared" si="5672"/>
        <v/>
      </c>
      <c r="DM316" s="71" t="str">
        <f t="shared" si="5672"/>
        <v/>
      </c>
      <c r="DN316" s="71" t="str">
        <f t="shared" si="5672"/>
        <v/>
      </c>
      <c r="DO316" s="71" t="str">
        <f t="shared" si="5672"/>
        <v/>
      </c>
      <c r="DP316" s="71" t="str">
        <f t="shared" si="5672"/>
        <v/>
      </c>
      <c r="DQ316" s="71" t="str">
        <f t="shared" si="5672"/>
        <v/>
      </c>
      <c r="DR316" s="71" t="str">
        <f t="shared" si="5672"/>
        <v/>
      </c>
      <c r="DS316" s="71" t="str">
        <f t="shared" si="5672"/>
        <v/>
      </c>
      <c r="DT316" s="71" t="str">
        <f t="shared" si="5672"/>
        <v/>
      </c>
      <c r="DU316" s="71" t="str">
        <f t="shared" si="5672"/>
        <v/>
      </c>
      <c r="DV316" s="71" t="str">
        <f t="shared" si="5672"/>
        <v/>
      </c>
      <c r="DW316" s="71" t="str">
        <f t="shared" si="5672"/>
        <v/>
      </c>
      <c r="DX316" s="71" t="str">
        <f t="shared" si="5672"/>
        <v/>
      </c>
      <c r="DY316" s="71" t="str">
        <f t="shared" si="5672"/>
        <v/>
      </c>
      <c r="DZ316" s="71" t="str">
        <f t="shared" si="5672"/>
        <v/>
      </c>
      <c r="EA316" s="71" t="str">
        <f t="shared" si="5672"/>
        <v/>
      </c>
      <c r="EB316" s="71" t="str">
        <f t="shared" si="5672"/>
        <v/>
      </c>
      <c r="EC316" s="71" t="str">
        <f t="shared" si="5672"/>
        <v/>
      </c>
      <c r="ED316" s="71" t="str">
        <f t="shared" si="5672"/>
        <v/>
      </c>
      <c r="EE316" s="71" t="str">
        <f t="shared" si="5672"/>
        <v/>
      </c>
      <c r="EF316" s="71" t="str">
        <f t="shared" si="5672"/>
        <v/>
      </c>
      <c r="EG316" s="71" t="str">
        <f t="shared" si="5672"/>
        <v/>
      </c>
      <c r="EH316" s="71" t="str">
        <f t="shared" si="5672"/>
        <v/>
      </c>
      <c r="EI316" s="71" t="str">
        <f t="shared" si="5672"/>
        <v/>
      </c>
      <c r="EJ316" s="71" t="str">
        <f t="shared" si="5672"/>
        <v/>
      </c>
      <c r="EK316" s="71" t="str">
        <f t="shared" si="5672"/>
        <v/>
      </c>
      <c r="EL316" s="71" t="str">
        <f t="shared" si="5672"/>
        <v/>
      </c>
      <c r="EM316" s="71" t="str">
        <f t="shared" si="5672"/>
        <v/>
      </c>
      <c r="EN316" s="71" t="str">
        <f t="shared" si="5672"/>
        <v/>
      </c>
      <c r="EO316" s="71" t="str">
        <f t="shared" si="5672"/>
        <v/>
      </c>
      <c r="EP316" s="71" t="str">
        <f t="shared" si="5672"/>
        <v/>
      </c>
      <c r="EQ316" s="71" t="str">
        <f t="shared" si="5672"/>
        <v/>
      </c>
      <c r="ER316" s="71" t="str">
        <f t="shared" si="5672"/>
        <v/>
      </c>
      <c r="ES316" s="71" t="str">
        <f t="shared" si="5672"/>
        <v/>
      </c>
      <c r="ET316" s="71" t="str">
        <f t="shared" si="5672"/>
        <v/>
      </c>
      <c r="EU316" s="71" t="str">
        <f t="shared" si="5672"/>
        <v/>
      </c>
      <c r="EV316" s="71" t="str">
        <f t="shared" si="5672"/>
        <v/>
      </c>
      <c r="EW316" s="71" t="str">
        <f t="shared" si="5672"/>
        <v/>
      </c>
      <c r="EX316" s="71" t="str">
        <f t="shared" si="5672"/>
        <v/>
      </c>
      <c r="EY316" s="71" t="str">
        <f t="shared" si="5672"/>
        <v/>
      </c>
      <c r="EZ316" s="71" t="str">
        <f t="shared" si="5672"/>
        <v/>
      </c>
      <c r="FA316" s="71" t="str">
        <f t="shared" si="5672"/>
        <v/>
      </c>
      <c r="FB316" s="71" t="str">
        <f t="shared" si="5672"/>
        <v/>
      </c>
      <c r="FC316" s="71" t="str">
        <f t="shared" si="5672"/>
        <v/>
      </c>
      <c r="FD316" s="71" t="str">
        <f t="shared" si="5672"/>
        <v/>
      </c>
      <c r="FE316" s="71" t="str">
        <f t="shared" si="5672"/>
        <v/>
      </c>
      <c r="FF316" s="71" t="str">
        <f t="shared" si="5672"/>
        <v/>
      </c>
      <c r="FG316" s="71" t="str">
        <f t="shared" si="5672"/>
        <v/>
      </c>
      <c r="FH316" s="71" t="str">
        <f t="shared" si="5672"/>
        <v/>
      </c>
      <c r="FI316" s="71" t="str">
        <f t="shared" si="5672"/>
        <v/>
      </c>
      <c r="FJ316" s="71" t="str">
        <f t="shared" si="5672"/>
        <v/>
      </c>
      <c r="FK316" s="71" t="str">
        <f t="shared" si="5672"/>
        <v/>
      </c>
      <c r="FL316" s="71" t="str">
        <f t="shared" si="5672"/>
        <v/>
      </c>
      <c r="FM316" s="71" t="str">
        <f t="shared" si="5672"/>
        <v/>
      </c>
      <c r="FN316" s="71" t="str">
        <f t="shared" si="5673"/>
        <v/>
      </c>
      <c r="FO316" s="71" t="str">
        <f t="shared" si="5673"/>
        <v/>
      </c>
      <c r="FP316" s="71" t="str">
        <f t="shared" si="5673"/>
        <v/>
      </c>
      <c r="FQ316" s="71" t="str">
        <f t="shared" si="5673"/>
        <v/>
      </c>
      <c r="FR316" s="71" t="str">
        <f t="shared" si="5673"/>
        <v/>
      </c>
      <c r="FS316" s="71" t="str">
        <f t="shared" si="5673"/>
        <v/>
      </c>
    </row>
    <row r="317" spans="1:175" ht="16.5">
      <c r="A317" s="72"/>
      <c r="B317" s="130" t="s">
        <v>884</v>
      </c>
      <c r="C317" s="130" t="s">
        <v>885</v>
      </c>
      <c r="E317" s="100"/>
      <c r="F317" s="99"/>
      <c r="S317" s="107"/>
      <c r="T317" s="61" t="s">
        <v>879</v>
      </c>
      <c r="U317" s="85" t="str">
        <f t="shared" si="5898"/>
        <v>ReplaceableTextures\\CommandButtons\\BTNRY4C.blp</v>
      </c>
      <c r="V317" s="79"/>
      <c r="Z317" s="79"/>
      <c r="AG317" s="109"/>
      <c r="AL317" s="109"/>
      <c r="BC317" s="110"/>
      <c r="BD317" s="110"/>
      <c r="CU317" s="95" t="str">
        <f t="shared" ref="CU317:CU319" si="5971">CONCATENATE(DB317,DC317,DD317,DE317,DF317,DG317,DH317,DI317,DJ317,DK317,DL317,DM317,DN317,DO317,DP317,DQ317,DR317,DS317,DT317,DU317,DV317,DW317,DX317,DY317,DZ317,EA317,EB317,EC317,ED317,EE317,EF317,EG317,EH317,EI317,EJ317,EK317,EL317,EM317,EN317,EO317,EP317,EQ317,ER317,ES317,ET317,EU317,EV317,EW317,EX317,EY317,EZ317,FA317,FB317,FC317,FD317,FE317,FF317,FG317,FH317,FI317,FJ317,FK317,FL317,FM317,FN317,FO317,FP317,FQ317,FR317,FS317&amp;"|n")</f>
        <v>|n</v>
      </c>
      <c r="CV317" s="61" t="str">
        <f t="shared" si="5593"/>
        <v>代码生成</v>
      </c>
      <c r="CW317" s="60"/>
      <c r="CX317" s="60"/>
      <c r="CY317" s="60"/>
      <c r="CZ317" s="60"/>
      <c r="DA317" s="60"/>
      <c r="DB317" s="71" t="str">
        <f t="shared" ref="DB317:DB319" si="5972">IF(V317="","","|n"&amp;DB$2&amp;"+"&amp;V317&amp;DB$1)</f>
        <v/>
      </c>
      <c r="DC317" s="71" t="str">
        <f t="shared" ref="DC317:DC319" si="5973">IF(W317="","","|n"&amp;DC$2&amp;"+"&amp;W317&amp;DC$1)</f>
        <v/>
      </c>
      <c r="DD317" s="71" t="str">
        <f t="shared" ref="DD317:DD319" si="5974">IF(X317="","","|n"&amp;DD$2&amp;"+"&amp;X317&amp;DD$1)</f>
        <v/>
      </c>
      <c r="DE317" s="71" t="str">
        <f t="shared" ref="DE317:DE319" si="5975">IF(Y317="","","|n"&amp;DE$2&amp;"+"&amp;Y317&amp;DE$1)</f>
        <v/>
      </c>
      <c r="DF317" s="71" t="str">
        <f t="shared" ref="DF317:DF319" si="5976">IF(Z317="","","|n"&amp;DF$2&amp;"+"&amp;Z317&amp;DF$1)</f>
        <v/>
      </c>
      <c r="DG317" s="71" t="str">
        <f t="shared" ref="DG317:DG319" si="5977">IF(AA317="","","|n"&amp;DG$2&amp;"+"&amp;AA317&amp;DG$1)</f>
        <v/>
      </c>
      <c r="DH317" s="71" t="str">
        <f t="shared" ref="DH317:DH319" si="5978">IF(AB317="","","|n"&amp;DH$2&amp;"+"&amp;AB317&amp;DH$1)</f>
        <v/>
      </c>
      <c r="DI317" s="71" t="str">
        <f t="shared" ref="DI317:DI319" si="5979">IF(AC317="","","|n"&amp;DI$2&amp;"+"&amp;AC317&amp;DI$1)</f>
        <v/>
      </c>
      <c r="DJ317" s="71" t="str">
        <f t="shared" ref="DJ317:DJ319" si="5980">IF(AD317="","","|n"&amp;DJ$2&amp;"+"&amp;AD317&amp;DJ$1)</f>
        <v/>
      </c>
      <c r="DK317" s="71" t="str">
        <f t="shared" ref="DK317:DK319" si="5981">IF(AE317="","","|n"&amp;DK$2&amp;"+"&amp;AE317&amp;DK$1)</f>
        <v/>
      </c>
      <c r="DL317" s="71" t="str">
        <f t="shared" ref="DL317:DL319" si="5982">IF(AF317="","","|n"&amp;DL$2&amp;"+"&amp;AF317&amp;DL$1)</f>
        <v/>
      </c>
      <c r="DM317" s="71" t="str">
        <f t="shared" ref="DM317:DM319" si="5983">IF(AG317="","","|n"&amp;DM$2&amp;"+"&amp;AG317&amp;DM$1)</f>
        <v/>
      </c>
      <c r="DN317" s="71" t="str">
        <f t="shared" ref="DN317:DN319" si="5984">IF(AH317="","","|n"&amp;DN$2&amp;"+"&amp;AH317&amp;DN$1)</f>
        <v/>
      </c>
      <c r="DO317" s="71" t="str">
        <f t="shared" ref="DO317:DO319" si="5985">IF(AI317="","","|n"&amp;DO$2&amp;"+"&amp;AI317&amp;DO$1)</f>
        <v/>
      </c>
      <c r="DP317" s="71" t="str">
        <f t="shared" ref="DP317:DP319" si="5986">IF(AJ317="","","|n"&amp;DP$2&amp;"+"&amp;AJ317&amp;DP$1)</f>
        <v/>
      </c>
      <c r="DQ317" s="71" t="str">
        <f t="shared" ref="DQ317:DQ319" si="5987">IF(AK317="","","|n"&amp;DQ$2&amp;"+"&amp;AK317&amp;DQ$1)</f>
        <v/>
      </c>
      <c r="DR317" s="71" t="str">
        <f t="shared" ref="DR317:DR319" si="5988">IF(AL317="","","|n"&amp;DR$2&amp;"+"&amp;AL317&amp;DR$1)</f>
        <v/>
      </c>
      <c r="DS317" s="71" t="str">
        <f t="shared" ref="DS317:DS319" si="5989">IF(AM317="","","|n"&amp;DS$2&amp;"+"&amp;AM317&amp;DS$1)</f>
        <v/>
      </c>
      <c r="DT317" s="71" t="str">
        <f t="shared" ref="DT317:DT319" si="5990">IF(AN317="","","|n"&amp;DT$2&amp;"+"&amp;AN317&amp;DT$1)</f>
        <v/>
      </c>
      <c r="DU317" s="71" t="str">
        <f t="shared" ref="DU317:DU319" si="5991">IF(AO317="","","|n"&amp;DU$2&amp;"+"&amp;AO317&amp;DU$1)</f>
        <v/>
      </c>
      <c r="DV317" s="71" t="str">
        <f t="shared" ref="DV317:DV319" si="5992">IF(AP317="","","|n"&amp;DV$2&amp;"+"&amp;AP317&amp;DV$1)</f>
        <v/>
      </c>
      <c r="DW317" s="71" t="str">
        <f t="shared" ref="DW317:DW319" si="5993">IF(AQ317="","","|n"&amp;DW$2&amp;"+"&amp;AQ317&amp;DW$1)</f>
        <v/>
      </c>
      <c r="DX317" s="71" t="str">
        <f t="shared" ref="DX317:DX319" si="5994">IF(AR317="","","|n"&amp;DX$2&amp;"+"&amp;AR317&amp;DX$1)</f>
        <v/>
      </c>
      <c r="DY317" s="71" t="str">
        <f t="shared" ref="DY317:DY319" si="5995">IF(AS317="","","|n"&amp;DY$2&amp;"+"&amp;AS317&amp;DY$1)</f>
        <v/>
      </c>
      <c r="DZ317" s="71" t="str">
        <f t="shared" ref="DZ317:DZ319" si="5996">IF(AT317="","","|n"&amp;DZ$2&amp;"+"&amp;AT317&amp;DZ$1)</f>
        <v/>
      </c>
      <c r="EA317" s="71" t="str">
        <f t="shared" ref="EA317:EA319" si="5997">IF(AU317="","","|n"&amp;EA$2&amp;"+"&amp;AU317&amp;EA$1)</f>
        <v/>
      </c>
      <c r="EB317" s="71" t="str">
        <f t="shared" ref="EB317:EB319" si="5998">IF(AV317="","","|n"&amp;EB$2&amp;"+"&amp;AV317&amp;EB$1)</f>
        <v/>
      </c>
      <c r="EC317" s="71" t="str">
        <f t="shared" ref="EC317:EC319" si="5999">IF(AW317="","","|n"&amp;EC$2&amp;"+"&amp;AW317&amp;EC$1)</f>
        <v/>
      </c>
      <c r="ED317" s="71" t="str">
        <f t="shared" ref="ED317:ED319" si="6000">IF(AX317="","","|n"&amp;ED$2&amp;"+"&amp;AX317&amp;ED$1)</f>
        <v/>
      </c>
      <c r="EE317" s="71" t="str">
        <f t="shared" ref="EE317:EE319" si="6001">IF(AY317="","","|n"&amp;EE$2&amp;"+"&amp;AY317&amp;EE$1)</f>
        <v/>
      </c>
      <c r="EF317" s="71" t="str">
        <f t="shared" ref="EF317:EF319" si="6002">IF(AZ317="","","|n"&amp;EF$2&amp;"+"&amp;AZ317&amp;EF$1)</f>
        <v/>
      </c>
      <c r="EG317" s="71" t="str">
        <f t="shared" ref="EG317:EG319" si="6003">IF(BA317="","","|n"&amp;EG$2&amp;"+"&amp;BA317&amp;EG$1)</f>
        <v/>
      </c>
      <c r="EH317" s="71" t="str">
        <f t="shared" ref="EH317:EH319" si="6004">IF(BB317="","","|n"&amp;EH$2&amp;"+"&amp;BB317&amp;EH$1)</f>
        <v/>
      </c>
      <c r="EI317" s="71" t="str">
        <f t="shared" ref="EI317:EI319" si="6005">IF(BC317="","","|n"&amp;EI$2&amp;"+"&amp;BC317&amp;EI$1)</f>
        <v/>
      </c>
      <c r="EJ317" s="71" t="str">
        <f t="shared" ref="EJ317:EJ319" si="6006">IF(BD317="","","|n"&amp;EJ$2&amp;"+"&amp;BD317&amp;EJ$1)</f>
        <v/>
      </c>
      <c r="EK317" s="71" t="str">
        <f t="shared" ref="EK317:EK319" si="6007">IF(BE317="","","|n"&amp;EK$2&amp;"+"&amp;BE317&amp;EK$1)</f>
        <v/>
      </c>
      <c r="EL317" s="71" t="str">
        <f t="shared" ref="EL317:EL319" si="6008">IF(BF317="","","|n"&amp;EL$2&amp;"+"&amp;BF317&amp;EL$1)</f>
        <v/>
      </c>
      <c r="EM317" s="71" t="str">
        <f t="shared" ref="EM317:EM319" si="6009">IF(BG317="","","|n"&amp;EM$2&amp;"+"&amp;BG317&amp;EM$1)</f>
        <v/>
      </c>
      <c r="EN317" s="71" t="str">
        <f t="shared" ref="EN317:EN319" si="6010">IF(BH317="","","|n"&amp;EN$2&amp;"+"&amp;BH317&amp;EN$1)</f>
        <v/>
      </c>
      <c r="EO317" s="71" t="str">
        <f t="shared" ref="EO317:EO319" si="6011">IF(BI317="","","|n"&amp;EO$2&amp;"+"&amp;BI317&amp;EO$1)</f>
        <v/>
      </c>
      <c r="EP317" s="71" t="str">
        <f t="shared" ref="EP317:EP319" si="6012">IF(BJ317="","","|n"&amp;EP$2&amp;"+"&amp;BJ317&amp;EP$1)</f>
        <v/>
      </c>
      <c r="EQ317" s="71" t="str">
        <f t="shared" ref="EQ317:EQ319" si="6013">IF(BK317="","","|n"&amp;EQ$2&amp;"+"&amp;BK317&amp;EQ$1)</f>
        <v/>
      </c>
      <c r="ER317" s="71" t="str">
        <f t="shared" ref="ER317:ER319" si="6014">IF(BL317="","","|n"&amp;ER$2&amp;"+"&amp;BL317&amp;ER$1)</f>
        <v/>
      </c>
      <c r="ES317" s="71" t="str">
        <f t="shared" ref="ES317:ES319" si="6015">IF(BM317="","","|n"&amp;ES$2&amp;"+"&amp;BM317&amp;ES$1)</f>
        <v/>
      </c>
      <c r="ET317" s="71" t="str">
        <f t="shared" ref="ET317:ET319" si="6016">IF(BN317="","","|n"&amp;ET$2&amp;"+"&amp;BN317&amp;ET$1)</f>
        <v/>
      </c>
      <c r="EU317" s="71" t="str">
        <f t="shared" ref="EU317:EU319" si="6017">IF(BO317="","","|n"&amp;EU$2&amp;"+"&amp;BO317&amp;EU$1)</f>
        <v/>
      </c>
      <c r="EV317" s="71" t="str">
        <f t="shared" ref="EV317:EV319" si="6018">IF(BP317="","","|n"&amp;EV$2&amp;"+"&amp;BP317&amp;EV$1)</f>
        <v/>
      </c>
      <c r="EW317" s="71" t="str">
        <f t="shared" ref="EW317:EW319" si="6019">IF(BQ317="","","|n"&amp;EW$2&amp;"+"&amp;BQ317&amp;EW$1)</f>
        <v/>
      </c>
      <c r="EX317" s="71" t="str">
        <f t="shared" ref="EX317:EX319" si="6020">IF(BR317="","","|n"&amp;EX$2&amp;"+"&amp;BR317&amp;EX$1)</f>
        <v/>
      </c>
      <c r="EY317" s="71" t="str">
        <f t="shared" ref="EY317:EY319" si="6021">IF(BS317="","","|n"&amp;EY$2&amp;"+"&amp;BS317&amp;EY$1)</f>
        <v/>
      </c>
      <c r="EZ317" s="71" t="str">
        <f t="shared" ref="EZ317:EZ319" si="6022">IF(BT317="","","|n"&amp;EZ$2&amp;"+"&amp;BT317&amp;EZ$1)</f>
        <v/>
      </c>
      <c r="FA317" s="71" t="str">
        <f t="shared" ref="FA317:FA319" si="6023">IF(BU317="","","|n"&amp;FA$2&amp;"+"&amp;BU317&amp;FA$1)</f>
        <v/>
      </c>
      <c r="FB317" s="71" t="str">
        <f t="shared" ref="FB317:FB319" si="6024">IF(BV317="","","|n"&amp;FB$2&amp;"+"&amp;BV317&amp;FB$1)</f>
        <v/>
      </c>
      <c r="FC317" s="71" t="str">
        <f t="shared" ref="FC317:FC319" si="6025">IF(BW317="","","|n"&amp;FC$2&amp;"+"&amp;BW317&amp;FC$1)</f>
        <v/>
      </c>
      <c r="FD317" s="71" t="str">
        <f t="shared" ref="FD317:FD319" si="6026">IF(BX317="","","|n"&amp;FD$2&amp;"+"&amp;BX317&amp;FD$1)</f>
        <v/>
      </c>
      <c r="FE317" s="71" t="str">
        <f t="shared" ref="FE317:FE319" si="6027">IF(BY317="","","|n"&amp;FE$2&amp;"+"&amp;BY317&amp;FE$1)</f>
        <v/>
      </c>
      <c r="FF317" s="71" t="str">
        <f t="shared" ref="FF317:FF319" si="6028">IF(BZ317="","","|n"&amp;FF$2&amp;"+"&amp;BZ317&amp;FF$1)</f>
        <v/>
      </c>
      <c r="FG317" s="71" t="str">
        <f t="shared" ref="FG317:FG319" si="6029">IF(CA317="","","|n"&amp;FG$2&amp;"+"&amp;CA317&amp;FG$1)</f>
        <v/>
      </c>
      <c r="FH317" s="71" t="str">
        <f t="shared" ref="FH317:FH319" si="6030">IF(CB317="","","|n"&amp;FH$2&amp;"+"&amp;CB317&amp;FH$1)</f>
        <v/>
      </c>
      <c r="FI317" s="71" t="str">
        <f t="shared" ref="FI317:FI319" si="6031">IF(CC317="","","|n"&amp;FI$2&amp;"+"&amp;CC317&amp;FI$1)</f>
        <v/>
      </c>
      <c r="FJ317" s="71" t="str">
        <f t="shared" ref="FJ317:FJ319" si="6032">IF(CD317="","","|n"&amp;FJ$2&amp;"+"&amp;CD317&amp;FJ$1)</f>
        <v/>
      </c>
      <c r="FK317" s="71" t="str">
        <f t="shared" ref="FK317:FK319" si="6033">IF(CE317="","","|n"&amp;FK$2&amp;"+"&amp;CE317&amp;FK$1)</f>
        <v/>
      </c>
      <c r="FL317" s="71" t="str">
        <f t="shared" ref="FL317:FL319" si="6034">IF(CF317="","","|n"&amp;FL$2&amp;"+"&amp;CF317&amp;FL$1)</f>
        <v/>
      </c>
      <c r="FM317" s="71" t="str">
        <f t="shared" ref="FM317:FM319" si="6035">IF(CG317="","","|n"&amp;FM$2&amp;"+"&amp;CG317&amp;FM$1)</f>
        <v/>
      </c>
      <c r="FN317" s="71" t="str">
        <f t="shared" ref="FN317:FN319" si="6036">IF(CH317="","","|n"&amp;FN$2&amp;"+"&amp;CH317&amp;FN$1)</f>
        <v/>
      </c>
      <c r="FO317" s="71" t="str">
        <f t="shared" ref="FO317:FO319" si="6037">IF(CI317="","","|n"&amp;FO$2&amp;"+"&amp;CI317&amp;FO$1)</f>
        <v/>
      </c>
      <c r="FP317" s="71" t="str">
        <f t="shared" ref="FP317:FP319" si="6038">IF(CJ317="","","|n"&amp;FP$2&amp;"+"&amp;CJ317&amp;FP$1)</f>
        <v/>
      </c>
      <c r="FQ317" s="71" t="str">
        <f t="shared" ref="FQ317:FQ319" si="6039">IF(CK317="","","|n"&amp;FQ$2&amp;"+"&amp;CK317&amp;FQ$1)</f>
        <v/>
      </c>
      <c r="FR317" s="71" t="str">
        <f t="shared" ref="FR317:FR319" si="6040">IF(CL317="","","|n"&amp;FR$2&amp;"+"&amp;CL317&amp;FR$1)</f>
        <v/>
      </c>
      <c r="FS317" s="71" t="str">
        <f t="shared" ref="FS317:FS319" si="6041">IF(CM317="","","|n"&amp;FS$2&amp;"+"&amp;CM317&amp;FS$1)</f>
        <v/>
      </c>
    </row>
    <row r="318" spans="1:175" ht="16.5">
      <c r="A318" s="72"/>
      <c r="B318" s="130" t="s">
        <v>886</v>
      </c>
      <c r="C318" s="132" t="s">
        <v>887</v>
      </c>
      <c r="E318" s="100"/>
      <c r="F318" s="99"/>
      <c r="S318" s="107"/>
      <c r="T318" s="61" t="s">
        <v>879</v>
      </c>
      <c r="U318" s="85" t="str">
        <f t="shared" si="5898"/>
        <v>ReplaceableTextures\\CommandButtons\\BTNRY2E.blp</v>
      </c>
      <c r="V318" s="79"/>
      <c r="Z318" s="79"/>
      <c r="AG318" s="109"/>
      <c r="AL318" s="109"/>
      <c r="BC318" s="110"/>
      <c r="BD318" s="110"/>
      <c r="CU318" s="95" t="str">
        <f t="shared" ref="CU318" si="6042">CONCATENATE(DB318,DC318,DD318,DE318,DF318,DG318,DH318,DI318,DJ318,DK318,DL318,DM318,DN318,DO318,DP318,DQ318,DR318,DS318,DT318,DU318,DV318,DW318,DX318,DY318,DZ318,EA318,EB318,EC318,ED318,EE318,EF318,EG318,EH318,EI318,EJ318,EK318,EL318,EM318,EN318,EO318,EP318,EQ318,ER318,ES318,ET318,EU318,EV318,EW318,EX318,EY318,EZ318,FA318,FB318,FC318,FD318,FE318,FF318,FG318,FH318,FI318,FJ318,FK318,FL318,FM318,FN318,FO318,FP318,FQ318,FR318,FS318&amp;"|n")</f>
        <v>|n</v>
      </c>
      <c r="CV318" s="61" t="str">
        <f t="shared" si="5593"/>
        <v>代码生成</v>
      </c>
      <c r="CW318" s="60"/>
      <c r="CX318" s="60"/>
      <c r="CY318" s="60"/>
      <c r="CZ318" s="60"/>
      <c r="DA318" s="60"/>
      <c r="DB318" s="71" t="str">
        <f t="shared" ref="DB318" si="6043">IF(V318="","","|n"&amp;DB$2&amp;"+"&amp;V318&amp;DB$1)</f>
        <v/>
      </c>
      <c r="DC318" s="71" t="str">
        <f t="shared" ref="DC318" si="6044">IF(W318="","","|n"&amp;DC$2&amp;"+"&amp;W318&amp;DC$1)</f>
        <v/>
      </c>
      <c r="DD318" s="71" t="str">
        <f t="shared" ref="DD318" si="6045">IF(X318="","","|n"&amp;DD$2&amp;"+"&amp;X318&amp;DD$1)</f>
        <v/>
      </c>
      <c r="DE318" s="71" t="str">
        <f t="shared" ref="DE318" si="6046">IF(Y318="","","|n"&amp;DE$2&amp;"+"&amp;Y318&amp;DE$1)</f>
        <v/>
      </c>
      <c r="DF318" s="71" t="str">
        <f t="shared" ref="DF318" si="6047">IF(Z318="","","|n"&amp;DF$2&amp;"+"&amp;Z318&amp;DF$1)</f>
        <v/>
      </c>
      <c r="DG318" s="71" t="str">
        <f t="shared" ref="DG318" si="6048">IF(AA318="","","|n"&amp;DG$2&amp;"+"&amp;AA318&amp;DG$1)</f>
        <v/>
      </c>
      <c r="DH318" s="71" t="str">
        <f t="shared" ref="DH318" si="6049">IF(AB318="","","|n"&amp;DH$2&amp;"+"&amp;AB318&amp;DH$1)</f>
        <v/>
      </c>
      <c r="DI318" s="71" t="str">
        <f t="shared" ref="DI318" si="6050">IF(AC318="","","|n"&amp;DI$2&amp;"+"&amp;AC318&amp;DI$1)</f>
        <v/>
      </c>
      <c r="DJ318" s="71" t="str">
        <f t="shared" ref="DJ318" si="6051">IF(AD318="","","|n"&amp;DJ$2&amp;"+"&amp;AD318&amp;DJ$1)</f>
        <v/>
      </c>
      <c r="DK318" s="71" t="str">
        <f t="shared" ref="DK318" si="6052">IF(AE318="","","|n"&amp;DK$2&amp;"+"&amp;AE318&amp;DK$1)</f>
        <v/>
      </c>
      <c r="DL318" s="71" t="str">
        <f t="shared" ref="DL318" si="6053">IF(AF318="","","|n"&amp;DL$2&amp;"+"&amp;AF318&amp;DL$1)</f>
        <v/>
      </c>
      <c r="DM318" s="71" t="str">
        <f t="shared" ref="DM318" si="6054">IF(AG318="","","|n"&amp;DM$2&amp;"+"&amp;AG318&amp;DM$1)</f>
        <v/>
      </c>
      <c r="DN318" s="71" t="str">
        <f t="shared" ref="DN318" si="6055">IF(AH318="","","|n"&amp;DN$2&amp;"+"&amp;AH318&amp;DN$1)</f>
        <v/>
      </c>
      <c r="DO318" s="71" t="str">
        <f t="shared" ref="DO318" si="6056">IF(AI318="","","|n"&amp;DO$2&amp;"+"&amp;AI318&amp;DO$1)</f>
        <v/>
      </c>
      <c r="DP318" s="71" t="str">
        <f t="shared" ref="DP318" si="6057">IF(AJ318="","","|n"&amp;DP$2&amp;"+"&amp;AJ318&amp;DP$1)</f>
        <v/>
      </c>
      <c r="DQ318" s="71" t="str">
        <f t="shared" ref="DQ318" si="6058">IF(AK318="","","|n"&amp;DQ$2&amp;"+"&amp;AK318&amp;DQ$1)</f>
        <v/>
      </c>
      <c r="DR318" s="71" t="str">
        <f t="shared" ref="DR318" si="6059">IF(AL318="","","|n"&amp;DR$2&amp;"+"&amp;AL318&amp;DR$1)</f>
        <v/>
      </c>
      <c r="DS318" s="71" t="str">
        <f t="shared" ref="DS318" si="6060">IF(AM318="","","|n"&amp;DS$2&amp;"+"&amp;AM318&amp;DS$1)</f>
        <v/>
      </c>
      <c r="DT318" s="71" t="str">
        <f t="shared" ref="DT318" si="6061">IF(AN318="","","|n"&amp;DT$2&amp;"+"&amp;AN318&amp;DT$1)</f>
        <v/>
      </c>
      <c r="DU318" s="71" t="str">
        <f t="shared" ref="DU318" si="6062">IF(AO318="","","|n"&amp;DU$2&amp;"+"&amp;AO318&amp;DU$1)</f>
        <v/>
      </c>
      <c r="DV318" s="71" t="str">
        <f t="shared" ref="DV318" si="6063">IF(AP318="","","|n"&amp;DV$2&amp;"+"&amp;AP318&amp;DV$1)</f>
        <v/>
      </c>
      <c r="DW318" s="71" t="str">
        <f t="shared" ref="DW318" si="6064">IF(AQ318="","","|n"&amp;DW$2&amp;"+"&amp;AQ318&amp;DW$1)</f>
        <v/>
      </c>
      <c r="DX318" s="71" t="str">
        <f t="shared" ref="DX318" si="6065">IF(AR318="","","|n"&amp;DX$2&amp;"+"&amp;AR318&amp;DX$1)</f>
        <v/>
      </c>
      <c r="DY318" s="71" t="str">
        <f t="shared" ref="DY318" si="6066">IF(AS318="","","|n"&amp;DY$2&amp;"+"&amp;AS318&amp;DY$1)</f>
        <v/>
      </c>
      <c r="DZ318" s="71" t="str">
        <f t="shared" ref="DZ318" si="6067">IF(AT318="","","|n"&amp;DZ$2&amp;"+"&amp;AT318&amp;DZ$1)</f>
        <v/>
      </c>
      <c r="EA318" s="71" t="str">
        <f t="shared" ref="EA318" si="6068">IF(AU318="","","|n"&amp;EA$2&amp;"+"&amp;AU318&amp;EA$1)</f>
        <v/>
      </c>
      <c r="EB318" s="71" t="str">
        <f t="shared" ref="EB318" si="6069">IF(AV318="","","|n"&amp;EB$2&amp;"+"&amp;AV318&amp;EB$1)</f>
        <v/>
      </c>
      <c r="EC318" s="71" t="str">
        <f t="shared" ref="EC318" si="6070">IF(AW318="","","|n"&amp;EC$2&amp;"+"&amp;AW318&amp;EC$1)</f>
        <v/>
      </c>
      <c r="ED318" s="71" t="str">
        <f t="shared" ref="ED318" si="6071">IF(AX318="","","|n"&amp;ED$2&amp;"+"&amp;AX318&amp;ED$1)</f>
        <v/>
      </c>
      <c r="EE318" s="71" t="str">
        <f t="shared" ref="EE318" si="6072">IF(AY318="","","|n"&amp;EE$2&amp;"+"&amp;AY318&amp;EE$1)</f>
        <v/>
      </c>
      <c r="EF318" s="71" t="str">
        <f t="shared" ref="EF318" si="6073">IF(AZ318="","","|n"&amp;EF$2&amp;"+"&amp;AZ318&amp;EF$1)</f>
        <v/>
      </c>
      <c r="EG318" s="71" t="str">
        <f t="shared" ref="EG318" si="6074">IF(BA318="","","|n"&amp;EG$2&amp;"+"&amp;BA318&amp;EG$1)</f>
        <v/>
      </c>
      <c r="EH318" s="71" t="str">
        <f t="shared" ref="EH318" si="6075">IF(BB318="","","|n"&amp;EH$2&amp;"+"&amp;BB318&amp;EH$1)</f>
        <v/>
      </c>
      <c r="EI318" s="71" t="str">
        <f t="shared" ref="EI318" si="6076">IF(BC318="","","|n"&amp;EI$2&amp;"+"&amp;BC318&amp;EI$1)</f>
        <v/>
      </c>
      <c r="EJ318" s="71" t="str">
        <f t="shared" ref="EJ318" si="6077">IF(BD318="","","|n"&amp;EJ$2&amp;"+"&amp;BD318&amp;EJ$1)</f>
        <v/>
      </c>
      <c r="EK318" s="71" t="str">
        <f t="shared" ref="EK318" si="6078">IF(BE318="","","|n"&amp;EK$2&amp;"+"&amp;BE318&amp;EK$1)</f>
        <v/>
      </c>
      <c r="EL318" s="71" t="str">
        <f t="shared" ref="EL318" si="6079">IF(BF318="","","|n"&amp;EL$2&amp;"+"&amp;BF318&amp;EL$1)</f>
        <v/>
      </c>
      <c r="EM318" s="71" t="str">
        <f t="shared" ref="EM318" si="6080">IF(BG318="","","|n"&amp;EM$2&amp;"+"&amp;BG318&amp;EM$1)</f>
        <v/>
      </c>
      <c r="EN318" s="71" t="str">
        <f t="shared" ref="EN318" si="6081">IF(BH318="","","|n"&amp;EN$2&amp;"+"&amp;BH318&amp;EN$1)</f>
        <v/>
      </c>
      <c r="EO318" s="71" t="str">
        <f t="shared" ref="EO318" si="6082">IF(BI318="","","|n"&amp;EO$2&amp;"+"&amp;BI318&amp;EO$1)</f>
        <v/>
      </c>
      <c r="EP318" s="71" t="str">
        <f t="shared" ref="EP318" si="6083">IF(BJ318="","","|n"&amp;EP$2&amp;"+"&amp;BJ318&amp;EP$1)</f>
        <v/>
      </c>
      <c r="EQ318" s="71" t="str">
        <f t="shared" ref="EQ318" si="6084">IF(BK318="","","|n"&amp;EQ$2&amp;"+"&amp;BK318&amp;EQ$1)</f>
        <v/>
      </c>
      <c r="ER318" s="71" t="str">
        <f t="shared" ref="ER318" si="6085">IF(BL318="","","|n"&amp;ER$2&amp;"+"&amp;BL318&amp;ER$1)</f>
        <v/>
      </c>
      <c r="ES318" s="71" t="str">
        <f t="shared" ref="ES318" si="6086">IF(BM318="","","|n"&amp;ES$2&amp;"+"&amp;BM318&amp;ES$1)</f>
        <v/>
      </c>
      <c r="ET318" s="71" t="str">
        <f t="shared" ref="ET318" si="6087">IF(BN318="","","|n"&amp;ET$2&amp;"+"&amp;BN318&amp;ET$1)</f>
        <v/>
      </c>
      <c r="EU318" s="71" t="str">
        <f t="shared" ref="EU318" si="6088">IF(BO318="","","|n"&amp;EU$2&amp;"+"&amp;BO318&amp;EU$1)</f>
        <v/>
      </c>
      <c r="EV318" s="71" t="str">
        <f t="shared" ref="EV318" si="6089">IF(BP318="","","|n"&amp;EV$2&amp;"+"&amp;BP318&amp;EV$1)</f>
        <v/>
      </c>
      <c r="EW318" s="71" t="str">
        <f t="shared" ref="EW318" si="6090">IF(BQ318="","","|n"&amp;EW$2&amp;"+"&amp;BQ318&amp;EW$1)</f>
        <v/>
      </c>
      <c r="EX318" s="71" t="str">
        <f t="shared" ref="EX318" si="6091">IF(BR318="","","|n"&amp;EX$2&amp;"+"&amp;BR318&amp;EX$1)</f>
        <v/>
      </c>
      <c r="EY318" s="71" t="str">
        <f t="shared" ref="EY318" si="6092">IF(BS318="","","|n"&amp;EY$2&amp;"+"&amp;BS318&amp;EY$1)</f>
        <v/>
      </c>
      <c r="EZ318" s="71" t="str">
        <f t="shared" ref="EZ318" si="6093">IF(BT318="","","|n"&amp;EZ$2&amp;"+"&amp;BT318&amp;EZ$1)</f>
        <v/>
      </c>
      <c r="FA318" s="71" t="str">
        <f t="shared" ref="FA318" si="6094">IF(BU318="","","|n"&amp;FA$2&amp;"+"&amp;BU318&amp;FA$1)</f>
        <v/>
      </c>
      <c r="FB318" s="71" t="str">
        <f t="shared" ref="FB318" si="6095">IF(BV318="","","|n"&amp;FB$2&amp;"+"&amp;BV318&amp;FB$1)</f>
        <v/>
      </c>
      <c r="FC318" s="71" t="str">
        <f t="shared" ref="FC318" si="6096">IF(BW318="","","|n"&amp;FC$2&amp;"+"&amp;BW318&amp;FC$1)</f>
        <v/>
      </c>
      <c r="FD318" s="71" t="str">
        <f t="shared" ref="FD318" si="6097">IF(BX318="","","|n"&amp;FD$2&amp;"+"&amp;BX318&amp;FD$1)</f>
        <v/>
      </c>
      <c r="FE318" s="71" t="str">
        <f t="shared" ref="FE318" si="6098">IF(BY318="","","|n"&amp;FE$2&amp;"+"&amp;BY318&amp;FE$1)</f>
        <v/>
      </c>
      <c r="FF318" s="71" t="str">
        <f t="shared" ref="FF318" si="6099">IF(BZ318="","","|n"&amp;FF$2&amp;"+"&amp;BZ318&amp;FF$1)</f>
        <v/>
      </c>
      <c r="FG318" s="71" t="str">
        <f t="shared" ref="FG318" si="6100">IF(CA318="","","|n"&amp;FG$2&amp;"+"&amp;CA318&amp;FG$1)</f>
        <v/>
      </c>
      <c r="FH318" s="71" t="str">
        <f t="shared" ref="FH318" si="6101">IF(CB318="","","|n"&amp;FH$2&amp;"+"&amp;CB318&amp;FH$1)</f>
        <v/>
      </c>
      <c r="FI318" s="71" t="str">
        <f t="shared" ref="FI318" si="6102">IF(CC318="","","|n"&amp;FI$2&amp;"+"&amp;CC318&amp;FI$1)</f>
        <v/>
      </c>
      <c r="FJ318" s="71" t="str">
        <f t="shared" ref="FJ318" si="6103">IF(CD318="","","|n"&amp;FJ$2&amp;"+"&amp;CD318&amp;FJ$1)</f>
        <v/>
      </c>
      <c r="FK318" s="71" t="str">
        <f t="shared" ref="FK318" si="6104">IF(CE318="","","|n"&amp;FK$2&amp;"+"&amp;CE318&amp;FK$1)</f>
        <v/>
      </c>
      <c r="FL318" s="71" t="str">
        <f t="shared" ref="FL318" si="6105">IF(CF318="","","|n"&amp;FL$2&amp;"+"&amp;CF318&amp;FL$1)</f>
        <v/>
      </c>
      <c r="FM318" s="71" t="str">
        <f t="shared" ref="FM318" si="6106">IF(CG318="","","|n"&amp;FM$2&amp;"+"&amp;CG318&amp;FM$1)</f>
        <v/>
      </c>
      <c r="FN318" s="71" t="str">
        <f t="shared" ref="FN318" si="6107">IF(CH318="","","|n"&amp;FN$2&amp;"+"&amp;CH318&amp;FN$1)</f>
        <v/>
      </c>
      <c r="FO318" s="71" t="str">
        <f t="shared" ref="FO318" si="6108">IF(CI318="","","|n"&amp;FO$2&amp;"+"&amp;CI318&amp;FO$1)</f>
        <v/>
      </c>
      <c r="FP318" s="71" t="str">
        <f t="shared" ref="FP318" si="6109">IF(CJ318="","","|n"&amp;FP$2&amp;"+"&amp;CJ318&amp;FP$1)</f>
        <v/>
      </c>
      <c r="FQ318" s="71" t="str">
        <f t="shared" ref="FQ318" si="6110">IF(CK318="","","|n"&amp;FQ$2&amp;"+"&amp;CK318&amp;FQ$1)</f>
        <v/>
      </c>
      <c r="FR318" s="71" t="str">
        <f t="shared" ref="FR318" si="6111">IF(CL318="","","|n"&amp;FR$2&amp;"+"&amp;CL318&amp;FR$1)</f>
        <v/>
      </c>
      <c r="FS318" s="71" t="str">
        <f t="shared" ref="FS318" si="6112">IF(CM318="","","|n"&amp;FS$2&amp;"+"&amp;CM318&amp;FS$1)</f>
        <v/>
      </c>
    </row>
    <row r="319" spans="1:175" ht="16.5">
      <c r="A319" s="72"/>
      <c r="B319" s="130" t="s">
        <v>888</v>
      </c>
      <c r="C319" s="132" t="s">
        <v>889</v>
      </c>
      <c r="E319" s="100"/>
      <c r="F319" s="99"/>
      <c r="S319" s="107"/>
      <c r="T319" s="61" t="s">
        <v>879</v>
      </c>
      <c r="U319" s="85" t="str">
        <f t="shared" ref="U319" si="6113">"ReplaceableTextures\\CommandButtons\\BTNR"&amp;RIGHT(B319,3)&amp;".blp"</f>
        <v>ReplaceableTextures\\CommandButtons\\BTNRY2F.blp</v>
      </c>
      <c r="V319" s="79"/>
      <c r="Z319" s="79"/>
      <c r="AG319" s="109"/>
      <c r="AL319" s="109"/>
      <c r="BC319" s="110"/>
      <c r="BD319" s="110"/>
      <c r="CU319" s="95" t="str">
        <f t="shared" si="5971"/>
        <v>|n</v>
      </c>
      <c r="CV319" s="61" t="str">
        <f t="shared" ref="CV319" si="6114">T319</f>
        <v>代码生成</v>
      </c>
      <c r="CW319" s="60"/>
      <c r="CX319" s="60"/>
      <c r="CY319" s="60"/>
      <c r="CZ319" s="60"/>
      <c r="DA319" s="60"/>
      <c r="DB319" s="71" t="str">
        <f t="shared" si="5972"/>
        <v/>
      </c>
      <c r="DC319" s="71" t="str">
        <f t="shared" si="5973"/>
        <v/>
      </c>
      <c r="DD319" s="71" t="str">
        <f t="shared" si="5974"/>
        <v/>
      </c>
      <c r="DE319" s="71" t="str">
        <f t="shared" si="5975"/>
        <v/>
      </c>
      <c r="DF319" s="71" t="str">
        <f t="shared" si="5976"/>
        <v/>
      </c>
      <c r="DG319" s="71" t="str">
        <f t="shared" si="5977"/>
        <v/>
      </c>
      <c r="DH319" s="71" t="str">
        <f t="shared" si="5978"/>
        <v/>
      </c>
      <c r="DI319" s="71" t="str">
        <f t="shared" si="5979"/>
        <v/>
      </c>
      <c r="DJ319" s="71" t="str">
        <f t="shared" si="5980"/>
        <v/>
      </c>
      <c r="DK319" s="71" t="str">
        <f t="shared" si="5981"/>
        <v/>
      </c>
      <c r="DL319" s="71" t="str">
        <f t="shared" si="5982"/>
        <v/>
      </c>
      <c r="DM319" s="71" t="str">
        <f t="shared" si="5983"/>
        <v/>
      </c>
      <c r="DN319" s="71" t="str">
        <f t="shared" si="5984"/>
        <v/>
      </c>
      <c r="DO319" s="71" t="str">
        <f t="shared" si="5985"/>
        <v/>
      </c>
      <c r="DP319" s="71" t="str">
        <f t="shared" si="5986"/>
        <v/>
      </c>
      <c r="DQ319" s="71" t="str">
        <f t="shared" si="5987"/>
        <v/>
      </c>
      <c r="DR319" s="71" t="str">
        <f t="shared" si="5988"/>
        <v/>
      </c>
      <c r="DS319" s="71" t="str">
        <f t="shared" si="5989"/>
        <v/>
      </c>
      <c r="DT319" s="71" t="str">
        <f t="shared" si="5990"/>
        <v/>
      </c>
      <c r="DU319" s="71" t="str">
        <f t="shared" si="5991"/>
        <v/>
      </c>
      <c r="DV319" s="71" t="str">
        <f t="shared" si="5992"/>
        <v/>
      </c>
      <c r="DW319" s="71" t="str">
        <f t="shared" si="5993"/>
        <v/>
      </c>
      <c r="DX319" s="71" t="str">
        <f t="shared" si="5994"/>
        <v/>
      </c>
      <c r="DY319" s="71" t="str">
        <f t="shared" si="5995"/>
        <v/>
      </c>
      <c r="DZ319" s="71" t="str">
        <f t="shared" si="5996"/>
        <v/>
      </c>
      <c r="EA319" s="71" t="str">
        <f t="shared" si="5997"/>
        <v/>
      </c>
      <c r="EB319" s="71" t="str">
        <f t="shared" si="5998"/>
        <v/>
      </c>
      <c r="EC319" s="71" t="str">
        <f t="shared" si="5999"/>
        <v/>
      </c>
      <c r="ED319" s="71" t="str">
        <f t="shared" si="6000"/>
        <v/>
      </c>
      <c r="EE319" s="71" t="str">
        <f t="shared" si="6001"/>
        <v/>
      </c>
      <c r="EF319" s="71" t="str">
        <f t="shared" si="6002"/>
        <v/>
      </c>
      <c r="EG319" s="71" t="str">
        <f t="shared" si="6003"/>
        <v/>
      </c>
      <c r="EH319" s="71" t="str">
        <f t="shared" si="6004"/>
        <v/>
      </c>
      <c r="EI319" s="71" t="str">
        <f t="shared" si="6005"/>
        <v/>
      </c>
      <c r="EJ319" s="71" t="str">
        <f t="shared" si="6006"/>
        <v/>
      </c>
      <c r="EK319" s="71" t="str">
        <f t="shared" si="6007"/>
        <v/>
      </c>
      <c r="EL319" s="71" t="str">
        <f t="shared" si="6008"/>
        <v/>
      </c>
      <c r="EM319" s="71" t="str">
        <f t="shared" si="6009"/>
        <v/>
      </c>
      <c r="EN319" s="71" t="str">
        <f t="shared" si="6010"/>
        <v/>
      </c>
      <c r="EO319" s="71" t="str">
        <f t="shared" si="6011"/>
        <v/>
      </c>
      <c r="EP319" s="71" t="str">
        <f t="shared" si="6012"/>
        <v/>
      </c>
      <c r="EQ319" s="71" t="str">
        <f t="shared" si="6013"/>
        <v/>
      </c>
      <c r="ER319" s="71" t="str">
        <f t="shared" si="6014"/>
        <v/>
      </c>
      <c r="ES319" s="71" t="str">
        <f t="shared" si="6015"/>
        <v/>
      </c>
      <c r="ET319" s="71" t="str">
        <f t="shared" si="6016"/>
        <v/>
      </c>
      <c r="EU319" s="71" t="str">
        <f t="shared" si="6017"/>
        <v/>
      </c>
      <c r="EV319" s="71" t="str">
        <f t="shared" si="6018"/>
        <v/>
      </c>
      <c r="EW319" s="71" t="str">
        <f t="shared" si="6019"/>
        <v/>
      </c>
      <c r="EX319" s="71" t="str">
        <f t="shared" si="6020"/>
        <v/>
      </c>
      <c r="EY319" s="71" t="str">
        <f t="shared" si="6021"/>
        <v/>
      </c>
      <c r="EZ319" s="71" t="str">
        <f t="shared" si="6022"/>
        <v/>
      </c>
      <c r="FA319" s="71" t="str">
        <f t="shared" si="6023"/>
        <v/>
      </c>
      <c r="FB319" s="71" t="str">
        <f t="shared" si="6024"/>
        <v/>
      </c>
      <c r="FC319" s="71" t="str">
        <f t="shared" si="6025"/>
        <v/>
      </c>
      <c r="FD319" s="71" t="str">
        <f t="shared" si="6026"/>
        <v/>
      </c>
      <c r="FE319" s="71" t="str">
        <f t="shared" si="6027"/>
        <v/>
      </c>
      <c r="FF319" s="71" t="str">
        <f t="shared" si="6028"/>
        <v/>
      </c>
      <c r="FG319" s="71" t="str">
        <f t="shared" si="6029"/>
        <v/>
      </c>
      <c r="FH319" s="71" t="str">
        <f t="shared" si="6030"/>
        <v/>
      </c>
      <c r="FI319" s="71" t="str">
        <f t="shared" si="6031"/>
        <v/>
      </c>
      <c r="FJ319" s="71" t="str">
        <f t="shared" si="6032"/>
        <v/>
      </c>
      <c r="FK319" s="71" t="str">
        <f t="shared" si="6033"/>
        <v/>
      </c>
      <c r="FL319" s="71" t="str">
        <f t="shared" si="6034"/>
        <v/>
      </c>
      <c r="FM319" s="71" t="str">
        <f t="shared" si="6035"/>
        <v/>
      </c>
      <c r="FN319" s="71" t="str">
        <f t="shared" si="6036"/>
        <v/>
      </c>
      <c r="FO319" s="71" t="str">
        <f t="shared" si="6037"/>
        <v/>
      </c>
      <c r="FP319" s="71" t="str">
        <f t="shared" si="6038"/>
        <v/>
      </c>
      <c r="FQ319" s="71" t="str">
        <f t="shared" si="6039"/>
        <v/>
      </c>
      <c r="FR319" s="71" t="str">
        <f t="shared" si="6040"/>
        <v/>
      </c>
      <c r="FS319" s="71" t="str">
        <f t="shared" si="6041"/>
        <v/>
      </c>
    </row>
    <row r="320" spans="1:175" ht="16.5">
      <c r="A320" s="72"/>
      <c r="B320" s="9" t="s">
        <v>890</v>
      </c>
      <c r="C320" s="9" t="s">
        <v>891</v>
      </c>
      <c r="E320" s="100"/>
      <c r="F320" s="99"/>
      <c r="S320" s="107"/>
      <c r="T320" s="61" t="s">
        <v>879</v>
      </c>
      <c r="U320" s="85" t="str">
        <f t="shared" ref="U320" si="6115">"ReplaceableTextures\\CommandButtons\\BTNR"&amp;RIGHT(B320,3)&amp;".blp"</f>
        <v>ReplaceableTextures\\CommandButtons\\BTNRY4O.blp</v>
      </c>
      <c r="V320" s="79"/>
      <c r="Z320" s="79"/>
      <c r="AG320" s="109"/>
      <c r="AL320" s="109"/>
      <c r="BC320" s="110"/>
      <c r="BD320" s="110"/>
      <c r="CU320" s="95" t="str">
        <f t="shared" ref="CU320" si="6116">CONCATENATE(DB320,DC320,DD320,DE320,DF320,DG320,DH320,DI320,DJ320,DK320,DL320,DM320,DN320,DO320,DP320,DQ320,DR320,DS320,DT320,DU320,DV320,DW320,DX320,DY320,DZ320,EA320,EB320,EC320,ED320,EE320,EF320,EG320,EH320,EI320,EJ320,EK320,EL320,EM320,EN320,EO320,EP320,EQ320,ER320,ES320,ET320,EU320,EV320,EW320,EX320,EY320,EZ320,FA320,FB320,FC320,FD320,FE320,FF320,FG320,FH320,FI320,FJ320,FK320,FL320,FM320,FN320,FO320,FP320,FQ320,FR320,FS320&amp;"|n")</f>
        <v>|n</v>
      </c>
      <c r="CV320" s="61" t="str">
        <f t="shared" ref="CV320" si="6117">T320</f>
        <v>代码生成</v>
      </c>
      <c r="CW320" s="60"/>
      <c r="CX320" s="60"/>
      <c r="CY320" s="60"/>
      <c r="CZ320" s="60"/>
      <c r="DA320" s="60"/>
      <c r="DB320" s="71" t="str">
        <f t="shared" ref="DB320" si="6118">IF(V320="","","|n"&amp;DB$2&amp;"+"&amp;V320&amp;DB$1)</f>
        <v/>
      </c>
      <c r="DC320" s="71" t="str">
        <f t="shared" ref="DC320" si="6119">IF(W320="","","|n"&amp;DC$2&amp;"+"&amp;W320&amp;DC$1)</f>
        <v/>
      </c>
      <c r="DD320" s="71" t="str">
        <f t="shared" ref="DD320" si="6120">IF(X320="","","|n"&amp;DD$2&amp;"+"&amp;X320&amp;DD$1)</f>
        <v/>
      </c>
      <c r="DE320" s="71" t="str">
        <f t="shared" ref="DE320" si="6121">IF(Y320="","","|n"&amp;DE$2&amp;"+"&amp;Y320&amp;DE$1)</f>
        <v/>
      </c>
      <c r="DF320" s="71" t="str">
        <f t="shared" ref="DF320" si="6122">IF(Z320="","","|n"&amp;DF$2&amp;"+"&amp;Z320&amp;DF$1)</f>
        <v/>
      </c>
      <c r="DG320" s="71" t="str">
        <f t="shared" ref="DG320" si="6123">IF(AA320="","","|n"&amp;DG$2&amp;"+"&amp;AA320&amp;DG$1)</f>
        <v/>
      </c>
      <c r="DH320" s="71" t="str">
        <f t="shared" ref="DH320" si="6124">IF(AB320="","","|n"&amp;DH$2&amp;"+"&amp;AB320&amp;DH$1)</f>
        <v/>
      </c>
      <c r="DI320" s="71" t="str">
        <f t="shared" ref="DI320" si="6125">IF(AC320="","","|n"&amp;DI$2&amp;"+"&amp;AC320&amp;DI$1)</f>
        <v/>
      </c>
      <c r="DJ320" s="71" t="str">
        <f t="shared" ref="DJ320" si="6126">IF(AD320="","","|n"&amp;DJ$2&amp;"+"&amp;AD320&amp;DJ$1)</f>
        <v/>
      </c>
      <c r="DK320" s="71" t="str">
        <f t="shared" ref="DK320" si="6127">IF(AE320="","","|n"&amp;DK$2&amp;"+"&amp;AE320&amp;DK$1)</f>
        <v/>
      </c>
      <c r="DL320" s="71" t="str">
        <f t="shared" ref="DL320" si="6128">IF(AF320="","","|n"&amp;DL$2&amp;"+"&amp;AF320&amp;DL$1)</f>
        <v/>
      </c>
      <c r="DM320" s="71" t="str">
        <f t="shared" ref="DM320" si="6129">IF(AG320="","","|n"&amp;DM$2&amp;"+"&amp;AG320&amp;DM$1)</f>
        <v/>
      </c>
      <c r="DN320" s="71" t="str">
        <f t="shared" ref="DN320" si="6130">IF(AH320="","","|n"&amp;DN$2&amp;"+"&amp;AH320&amp;DN$1)</f>
        <v/>
      </c>
      <c r="DO320" s="71" t="str">
        <f t="shared" ref="DO320" si="6131">IF(AI320="","","|n"&amp;DO$2&amp;"+"&amp;AI320&amp;DO$1)</f>
        <v/>
      </c>
      <c r="DP320" s="71" t="str">
        <f t="shared" ref="DP320" si="6132">IF(AJ320="","","|n"&amp;DP$2&amp;"+"&amp;AJ320&amp;DP$1)</f>
        <v/>
      </c>
      <c r="DQ320" s="71" t="str">
        <f t="shared" ref="DQ320" si="6133">IF(AK320="","","|n"&amp;DQ$2&amp;"+"&amp;AK320&amp;DQ$1)</f>
        <v/>
      </c>
      <c r="DR320" s="71" t="str">
        <f t="shared" ref="DR320" si="6134">IF(AL320="","","|n"&amp;DR$2&amp;"+"&amp;AL320&amp;DR$1)</f>
        <v/>
      </c>
      <c r="DS320" s="71" t="str">
        <f t="shared" ref="DS320" si="6135">IF(AM320="","","|n"&amp;DS$2&amp;"+"&amp;AM320&amp;DS$1)</f>
        <v/>
      </c>
      <c r="DT320" s="71" t="str">
        <f t="shared" ref="DT320" si="6136">IF(AN320="","","|n"&amp;DT$2&amp;"+"&amp;AN320&amp;DT$1)</f>
        <v/>
      </c>
      <c r="DU320" s="71" t="str">
        <f t="shared" ref="DU320" si="6137">IF(AO320="","","|n"&amp;DU$2&amp;"+"&amp;AO320&amp;DU$1)</f>
        <v/>
      </c>
      <c r="DV320" s="71" t="str">
        <f t="shared" ref="DV320" si="6138">IF(AP320="","","|n"&amp;DV$2&amp;"+"&amp;AP320&amp;DV$1)</f>
        <v/>
      </c>
      <c r="DW320" s="71" t="str">
        <f t="shared" ref="DW320" si="6139">IF(AQ320="","","|n"&amp;DW$2&amp;"+"&amp;AQ320&amp;DW$1)</f>
        <v/>
      </c>
      <c r="DX320" s="71" t="str">
        <f t="shared" ref="DX320" si="6140">IF(AR320="","","|n"&amp;DX$2&amp;"+"&amp;AR320&amp;DX$1)</f>
        <v/>
      </c>
      <c r="DY320" s="71" t="str">
        <f t="shared" ref="DY320" si="6141">IF(AS320="","","|n"&amp;DY$2&amp;"+"&amp;AS320&amp;DY$1)</f>
        <v/>
      </c>
      <c r="DZ320" s="71" t="str">
        <f t="shared" ref="DZ320" si="6142">IF(AT320="","","|n"&amp;DZ$2&amp;"+"&amp;AT320&amp;DZ$1)</f>
        <v/>
      </c>
      <c r="EA320" s="71" t="str">
        <f t="shared" ref="EA320" si="6143">IF(AU320="","","|n"&amp;EA$2&amp;"+"&amp;AU320&amp;EA$1)</f>
        <v/>
      </c>
      <c r="EB320" s="71" t="str">
        <f t="shared" ref="EB320" si="6144">IF(AV320="","","|n"&amp;EB$2&amp;"+"&amp;AV320&amp;EB$1)</f>
        <v/>
      </c>
      <c r="EC320" s="71" t="str">
        <f t="shared" ref="EC320" si="6145">IF(AW320="","","|n"&amp;EC$2&amp;"+"&amp;AW320&amp;EC$1)</f>
        <v/>
      </c>
      <c r="ED320" s="71" t="str">
        <f t="shared" ref="ED320" si="6146">IF(AX320="","","|n"&amp;ED$2&amp;"+"&amp;AX320&amp;ED$1)</f>
        <v/>
      </c>
      <c r="EE320" s="71" t="str">
        <f t="shared" ref="EE320" si="6147">IF(AY320="","","|n"&amp;EE$2&amp;"+"&amp;AY320&amp;EE$1)</f>
        <v/>
      </c>
      <c r="EF320" s="71" t="str">
        <f t="shared" ref="EF320" si="6148">IF(AZ320="","","|n"&amp;EF$2&amp;"+"&amp;AZ320&amp;EF$1)</f>
        <v/>
      </c>
      <c r="EG320" s="71" t="str">
        <f t="shared" ref="EG320" si="6149">IF(BA320="","","|n"&amp;EG$2&amp;"+"&amp;BA320&amp;EG$1)</f>
        <v/>
      </c>
      <c r="EH320" s="71" t="str">
        <f t="shared" ref="EH320" si="6150">IF(BB320="","","|n"&amp;EH$2&amp;"+"&amp;BB320&amp;EH$1)</f>
        <v/>
      </c>
      <c r="EI320" s="71" t="str">
        <f t="shared" ref="EI320" si="6151">IF(BC320="","","|n"&amp;EI$2&amp;"+"&amp;BC320&amp;EI$1)</f>
        <v/>
      </c>
      <c r="EJ320" s="71" t="str">
        <f t="shared" ref="EJ320" si="6152">IF(BD320="","","|n"&amp;EJ$2&amp;"+"&amp;BD320&amp;EJ$1)</f>
        <v/>
      </c>
      <c r="EK320" s="71" t="str">
        <f t="shared" ref="EK320" si="6153">IF(BE320="","","|n"&amp;EK$2&amp;"+"&amp;BE320&amp;EK$1)</f>
        <v/>
      </c>
      <c r="EL320" s="71" t="str">
        <f t="shared" ref="EL320" si="6154">IF(BF320="","","|n"&amp;EL$2&amp;"+"&amp;BF320&amp;EL$1)</f>
        <v/>
      </c>
      <c r="EM320" s="71" t="str">
        <f t="shared" ref="EM320" si="6155">IF(BG320="","","|n"&amp;EM$2&amp;"+"&amp;BG320&amp;EM$1)</f>
        <v/>
      </c>
      <c r="EN320" s="71" t="str">
        <f t="shared" ref="EN320" si="6156">IF(BH320="","","|n"&amp;EN$2&amp;"+"&amp;BH320&amp;EN$1)</f>
        <v/>
      </c>
      <c r="EO320" s="71" t="str">
        <f t="shared" ref="EO320" si="6157">IF(BI320="","","|n"&amp;EO$2&amp;"+"&amp;BI320&amp;EO$1)</f>
        <v/>
      </c>
      <c r="EP320" s="71" t="str">
        <f t="shared" ref="EP320" si="6158">IF(BJ320="","","|n"&amp;EP$2&amp;"+"&amp;BJ320&amp;EP$1)</f>
        <v/>
      </c>
      <c r="EQ320" s="71" t="str">
        <f t="shared" ref="EQ320" si="6159">IF(BK320="","","|n"&amp;EQ$2&amp;"+"&amp;BK320&amp;EQ$1)</f>
        <v/>
      </c>
      <c r="ER320" s="71" t="str">
        <f t="shared" ref="ER320" si="6160">IF(BL320="","","|n"&amp;ER$2&amp;"+"&amp;BL320&amp;ER$1)</f>
        <v/>
      </c>
      <c r="ES320" s="71" t="str">
        <f t="shared" ref="ES320" si="6161">IF(BM320="","","|n"&amp;ES$2&amp;"+"&amp;BM320&amp;ES$1)</f>
        <v/>
      </c>
      <c r="ET320" s="71" t="str">
        <f t="shared" ref="ET320" si="6162">IF(BN320="","","|n"&amp;ET$2&amp;"+"&amp;BN320&amp;ET$1)</f>
        <v/>
      </c>
      <c r="EU320" s="71" t="str">
        <f t="shared" ref="EU320" si="6163">IF(BO320="","","|n"&amp;EU$2&amp;"+"&amp;BO320&amp;EU$1)</f>
        <v/>
      </c>
      <c r="EV320" s="71" t="str">
        <f t="shared" ref="EV320" si="6164">IF(BP320="","","|n"&amp;EV$2&amp;"+"&amp;BP320&amp;EV$1)</f>
        <v/>
      </c>
      <c r="EW320" s="71" t="str">
        <f t="shared" ref="EW320" si="6165">IF(BQ320="","","|n"&amp;EW$2&amp;"+"&amp;BQ320&amp;EW$1)</f>
        <v/>
      </c>
      <c r="EX320" s="71" t="str">
        <f t="shared" ref="EX320" si="6166">IF(BR320="","","|n"&amp;EX$2&amp;"+"&amp;BR320&amp;EX$1)</f>
        <v/>
      </c>
      <c r="EY320" s="71" t="str">
        <f t="shared" ref="EY320" si="6167">IF(BS320="","","|n"&amp;EY$2&amp;"+"&amp;BS320&amp;EY$1)</f>
        <v/>
      </c>
      <c r="EZ320" s="71" t="str">
        <f t="shared" ref="EZ320" si="6168">IF(BT320="","","|n"&amp;EZ$2&amp;"+"&amp;BT320&amp;EZ$1)</f>
        <v/>
      </c>
      <c r="FA320" s="71" t="str">
        <f t="shared" ref="FA320" si="6169">IF(BU320="","","|n"&amp;FA$2&amp;"+"&amp;BU320&amp;FA$1)</f>
        <v/>
      </c>
      <c r="FB320" s="71" t="str">
        <f t="shared" ref="FB320" si="6170">IF(BV320="","","|n"&amp;FB$2&amp;"+"&amp;BV320&amp;FB$1)</f>
        <v/>
      </c>
      <c r="FC320" s="71" t="str">
        <f t="shared" ref="FC320" si="6171">IF(BW320="","","|n"&amp;FC$2&amp;"+"&amp;BW320&amp;FC$1)</f>
        <v/>
      </c>
      <c r="FD320" s="71" t="str">
        <f t="shared" ref="FD320" si="6172">IF(BX320="","","|n"&amp;FD$2&amp;"+"&amp;BX320&amp;FD$1)</f>
        <v/>
      </c>
      <c r="FE320" s="71" t="str">
        <f t="shared" ref="FE320" si="6173">IF(BY320="","","|n"&amp;FE$2&amp;"+"&amp;BY320&amp;FE$1)</f>
        <v/>
      </c>
      <c r="FF320" s="71" t="str">
        <f t="shared" ref="FF320" si="6174">IF(BZ320="","","|n"&amp;FF$2&amp;"+"&amp;BZ320&amp;FF$1)</f>
        <v/>
      </c>
      <c r="FG320" s="71" t="str">
        <f t="shared" ref="FG320" si="6175">IF(CA320="","","|n"&amp;FG$2&amp;"+"&amp;CA320&amp;FG$1)</f>
        <v/>
      </c>
      <c r="FH320" s="71" t="str">
        <f t="shared" ref="FH320" si="6176">IF(CB320="","","|n"&amp;FH$2&amp;"+"&amp;CB320&amp;FH$1)</f>
        <v/>
      </c>
      <c r="FI320" s="71" t="str">
        <f t="shared" ref="FI320" si="6177">IF(CC320="","","|n"&amp;FI$2&amp;"+"&amp;CC320&amp;FI$1)</f>
        <v/>
      </c>
      <c r="FJ320" s="71" t="str">
        <f t="shared" ref="FJ320" si="6178">IF(CD320="","","|n"&amp;FJ$2&amp;"+"&amp;CD320&amp;FJ$1)</f>
        <v/>
      </c>
      <c r="FK320" s="71" t="str">
        <f t="shared" ref="FK320" si="6179">IF(CE320="","","|n"&amp;FK$2&amp;"+"&amp;CE320&amp;FK$1)</f>
        <v/>
      </c>
      <c r="FL320" s="71" t="str">
        <f t="shared" ref="FL320" si="6180">IF(CF320="","","|n"&amp;FL$2&amp;"+"&amp;CF320&amp;FL$1)</f>
        <v/>
      </c>
      <c r="FM320" s="71" t="str">
        <f t="shared" ref="FM320" si="6181">IF(CG320="","","|n"&amp;FM$2&amp;"+"&amp;CG320&amp;FM$1)</f>
        <v/>
      </c>
      <c r="FN320" s="71" t="str">
        <f t="shared" ref="FN320" si="6182">IF(CH320="","","|n"&amp;FN$2&amp;"+"&amp;CH320&amp;FN$1)</f>
        <v/>
      </c>
      <c r="FO320" s="71" t="str">
        <f t="shared" ref="FO320" si="6183">IF(CI320="","","|n"&amp;FO$2&amp;"+"&amp;CI320&amp;FO$1)</f>
        <v/>
      </c>
      <c r="FP320" s="71" t="str">
        <f t="shared" ref="FP320" si="6184">IF(CJ320="","","|n"&amp;FP$2&amp;"+"&amp;CJ320&amp;FP$1)</f>
        <v/>
      </c>
      <c r="FQ320" s="71" t="str">
        <f t="shared" ref="FQ320" si="6185">IF(CK320="","","|n"&amp;FQ$2&amp;"+"&amp;CK320&amp;FQ$1)</f>
        <v/>
      </c>
      <c r="FR320" s="71" t="str">
        <f t="shared" ref="FR320" si="6186">IF(CL320="","","|n"&amp;FR$2&amp;"+"&amp;CL320&amp;FR$1)</f>
        <v/>
      </c>
      <c r="FS320" s="71" t="str">
        <f t="shared" ref="FS320" si="6187">IF(CM320="","","|n"&amp;FS$2&amp;"+"&amp;CM320&amp;FS$1)</f>
        <v/>
      </c>
    </row>
    <row r="321" spans="1:175" ht="16.5">
      <c r="A321" s="72"/>
      <c r="B321" s="9" t="s">
        <v>892</v>
      </c>
      <c r="C321" s="9" t="s">
        <v>893</v>
      </c>
      <c r="E321" s="100"/>
      <c r="F321" s="99"/>
      <c r="S321" s="107"/>
      <c r="T321" s="61" t="s">
        <v>879</v>
      </c>
      <c r="U321" s="85" t="str">
        <f t="shared" ref="U321" si="6188">"ReplaceableTextures\\CommandButtons\\BTNR"&amp;RIGHT(B321,3)&amp;".blp"</f>
        <v>ReplaceableTextures\\CommandButtons\\BTNRY1E.blp</v>
      </c>
      <c r="V321" s="79"/>
      <c r="Z321" s="79"/>
      <c r="AG321" s="109"/>
      <c r="AL321" s="109"/>
      <c r="BC321" s="110"/>
      <c r="BD321" s="110"/>
      <c r="CU321" s="95" t="str">
        <f t="shared" ref="CU321" si="6189">CONCATENATE(DB321,DC321,DD321,DE321,DF321,DG321,DH321,DI321,DJ321,DK321,DL321,DM321,DN321,DO321,DP321,DQ321,DR321,DS321,DT321,DU321,DV321,DW321,DX321,DY321,DZ321,EA321,EB321,EC321,ED321,EE321,EF321,EG321,EH321,EI321,EJ321,EK321,EL321,EM321,EN321,EO321,EP321,EQ321,ER321,ES321,ET321,EU321,EV321,EW321,EX321,EY321,EZ321,FA321,FB321,FC321,FD321,FE321,FF321,FG321,FH321,FI321,FJ321,FK321,FL321,FM321,FN321,FO321,FP321,FQ321,FR321,FS321&amp;"|n")</f>
        <v>|n</v>
      </c>
      <c r="CV321" s="61" t="str">
        <f t="shared" ref="CV321" si="6190">T321</f>
        <v>代码生成</v>
      </c>
      <c r="CW321" s="60"/>
      <c r="CX321" s="60"/>
      <c r="CY321" s="60"/>
      <c r="CZ321" s="60"/>
      <c r="DA321" s="60"/>
      <c r="DB321" s="71" t="str">
        <f t="shared" ref="DB321" si="6191">IF(V321="","","|n"&amp;DB$2&amp;"+"&amp;V321&amp;DB$1)</f>
        <v/>
      </c>
      <c r="DC321" s="71" t="str">
        <f t="shared" ref="DC321" si="6192">IF(W321="","","|n"&amp;DC$2&amp;"+"&amp;W321&amp;DC$1)</f>
        <v/>
      </c>
      <c r="DD321" s="71" t="str">
        <f t="shared" ref="DD321" si="6193">IF(X321="","","|n"&amp;DD$2&amp;"+"&amp;X321&amp;DD$1)</f>
        <v/>
      </c>
      <c r="DE321" s="71" t="str">
        <f t="shared" ref="DE321" si="6194">IF(Y321="","","|n"&amp;DE$2&amp;"+"&amp;Y321&amp;DE$1)</f>
        <v/>
      </c>
      <c r="DF321" s="71" t="str">
        <f t="shared" ref="DF321" si="6195">IF(Z321="","","|n"&amp;DF$2&amp;"+"&amp;Z321&amp;DF$1)</f>
        <v/>
      </c>
      <c r="DG321" s="71" t="str">
        <f t="shared" ref="DG321" si="6196">IF(AA321="","","|n"&amp;DG$2&amp;"+"&amp;AA321&amp;DG$1)</f>
        <v/>
      </c>
      <c r="DH321" s="71" t="str">
        <f t="shared" ref="DH321" si="6197">IF(AB321="","","|n"&amp;DH$2&amp;"+"&amp;AB321&amp;DH$1)</f>
        <v/>
      </c>
      <c r="DI321" s="71" t="str">
        <f t="shared" ref="DI321" si="6198">IF(AC321="","","|n"&amp;DI$2&amp;"+"&amp;AC321&amp;DI$1)</f>
        <v/>
      </c>
      <c r="DJ321" s="71" t="str">
        <f t="shared" ref="DJ321" si="6199">IF(AD321="","","|n"&amp;DJ$2&amp;"+"&amp;AD321&amp;DJ$1)</f>
        <v/>
      </c>
      <c r="DK321" s="71" t="str">
        <f t="shared" ref="DK321" si="6200">IF(AE321="","","|n"&amp;DK$2&amp;"+"&amp;AE321&amp;DK$1)</f>
        <v/>
      </c>
      <c r="DL321" s="71" t="str">
        <f t="shared" ref="DL321" si="6201">IF(AF321="","","|n"&amp;DL$2&amp;"+"&amp;AF321&amp;DL$1)</f>
        <v/>
      </c>
      <c r="DM321" s="71" t="str">
        <f t="shared" ref="DM321" si="6202">IF(AG321="","","|n"&amp;DM$2&amp;"+"&amp;AG321&amp;DM$1)</f>
        <v/>
      </c>
      <c r="DN321" s="71" t="str">
        <f t="shared" ref="DN321" si="6203">IF(AH321="","","|n"&amp;DN$2&amp;"+"&amp;AH321&amp;DN$1)</f>
        <v/>
      </c>
      <c r="DO321" s="71" t="str">
        <f t="shared" ref="DO321" si="6204">IF(AI321="","","|n"&amp;DO$2&amp;"+"&amp;AI321&amp;DO$1)</f>
        <v/>
      </c>
      <c r="DP321" s="71" t="str">
        <f t="shared" ref="DP321" si="6205">IF(AJ321="","","|n"&amp;DP$2&amp;"+"&amp;AJ321&amp;DP$1)</f>
        <v/>
      </c>
      <c r="DQ321" s="71" t="str">
        <f t="shared" ref="DQ321" si="6206">IF(AK321="","","|n"&amp;DQ$2&amp;"+"&amp;AK321&amp;DQ$1)</f>
        <v/>
      </c>
      <c r="DR321" s="71" t="str">
        <f t="shared" ref="DR321" si="6207">IF(AL321="","","|n"&amp;DR$2&amp;"+"&amp;AL321&amp;DR$1)</f>
        <v/>
      </c>
      <c r="DS321" s="71" t="str">
        <f t="shared" ref="DS321" si="6208">IF(AM321="","","|n"&amp;DS$2&amp;"+"&amp;AM321&amp;DS$1)</f>
        <v/>
      </c>
      <c r="DT321" s="71" t="str">
        <f t="shared" ref="DT321" si="6209">IF(AN321="","","|n"&amp;DT$2&amp;"+"&amp;AN321&amp;DT$1)</f>
        <v/>
      </c>
      <c r="DU321" s="71" t="str">
        <f t="shared" ref="DU321" si="6210">IF(AO321="","","|n"&amp;DU$2&amp;"+"&amp;AO321&amp;DU$1)</f>
        <v/>
      </c>
      <c r="DV321" s="71" t="str">
        <f t="shared" ref="DV321" si="6211">IF(AP321="","","|n"&amp;DV$2&amp;"+"&amp;AP321&amp;DV$1)</f>
        <v/>
      </c>
      <c r="DW321" s="71" t="str">
        <f t="shared" ref="DW321" si="6212">IF(AQ321="","","|n"&amp;DW$2&amp;"+"&amp;AQ321&amp;DW$1)</f>
        <v/>
      </c>
      <c r="DX321" s="71" t="str">
        <f t="shared" ref="DX321" si="6213">IF(AR321="","","|n"&amp;DX$2&amp;"+"&amp;AR321&amp;DX$1)</f>
        <v/>
      </c>
      <c r="DY321" s="71" t="str">
        <f t="shared" ref="DY321" si="6214">IF(AS321="","","|n"&amp;DY$2&amp;"+"&amp;AS321&amp;DY$1)</f>
        <v/>
      </c>
      <c r="DZ321" s="71" t="str">
        <f t="shared" ref="DZ321" si="6215">IF(AT321="","","|n"&amp;DZ$2&amp;"+"&amp;AT321&amp;DZ$1)</f>
        <v/>
      </c>
      <c r="EA321" s="71" t="str">
        <f t="shared" ref="EA321" si="6216">IF(AU321="","","|n"&amp;EA$2&amp;"+"&amp;AU321&amp;EA$1)</f>
        <v/>
      </c>
      <c r="EB321" s="71" t="str">
        <f t="shared" ref="EB321" si="6217">IF(AV321="","","|n"&amp;EB$2&amp;"+"&amp;AV321&amp;EB$1)</f>
        <v/>
      </c>
      <c r="EC321" s="71" t="str">
        <f t="shared" ref="EC321" si="6218">IF(AW321="","","|n"&amp;EC$2&amp;"+"&amp;AW321&amp;EC$1)</f>
        <v/>
      </c>
      <c r="ED321" s="71" t="str">
        <f t="shared" ref="ED321" si="6219">IF(AX321="","","|n"&amp;ED$2&amp;"+"&amp;AX321&amp;ED$1)</f>
        <v/>
      </c>
      <c r="EE321" s="71" t="str">
        <f t="shared" ref="EE321" si="6220">IF(AY321="","","|n"&amp;EE$2&amp;"+"&amp;AY321&amp;EE$1)</f>
        <v/>
      </c>
      <c r="EF321" s="71" t="str">
        <f t="shared" ref="EF321" si="6221">IF(AZ321="","","|n"&amp;EF$2&amp;"+"&amp;AZ321&amp;EF$1)</f>
        <v/>
      </c>
      <c r="EG321" s="71" t="str">
        <f t="shared" ref="EG321" si="6222">IF(BA321="","","|n"&amp;EG$2&amp;"+"&amp;BA321&amp;EG$1)</f>
        <v/>
      </c>
      <c r="EH321" s="71" t="str">
        <f t="shared" ref="EH321" si="6223">IF(BB321="","","|n"&amp;EH$2&amp;"+"&amp;BB321&amp;EH$1)</f>
        <v/>
      </c>
      <c r="EI321" s="71" t="str">
        <f t="shared" ref="EI321" si="6224">IF(BC321="","","|n"&amp;EI$2&amp;"+"&amp;BC321&amp;EI$1)</f>
        <v/>
      </c>
      <c r="EJ321" s="71" t="str">
        <f t="shared" ref="EJ321" si="6225">IF(BD321="","","|n"&amp;EJ$2&amp;"+"&amp;BD321&amp;EJ$1)</f>
        <v/>
      </c>
      <c r="EK321" s="71" t="str">
        <f t="shared" ref="EK321" si="6226">IF(BE321="","","|n"&amp;EK$2&amp;"+"&amp;BE321&amp;EK$1)</f>
        <v/>
      </c>
      <c r="EL321" s="71" t="str">
        <f t="shared" ref="EL321" si="6227">IF(BF321="","","|n"&amp;EL$2&amp;"+"&amp;BF321&amp;EL$1)</f>
        <v/>
      </c>
      <c r="EM321" s="71" t="str">
        <f t="shared" ref="EM321" si="6228">IF(BG321="","","|n"&amp;EM$2&amp;"+"&amp;BG321&amp;EM$1)</f>
        <v/>
      </c>
      <c r="EN321" s="71" t="str">
        <f t="shared" ref="EN321" si="6229">IF(BH321="","","|n"&amp;EN$2&amp;"+"&amp;BH321&amp;EN$1)</f>
        <v/>
      </c>
      <c r="EO321" s="71" t="str">
        <f t="shared" ref="EO321" si="6230">IF(BI321="","","|n"&amp;EO$2&amp;"+"&amp;BI321&amp;EO$1)</f>
        <v/>
      </c>
      <c r="EP321" s="71" t="str">
        <f t="shared" ref="EP321" si="6231">IF(BJ321="","","|n"&amp;EP$2&amp;"+"&amp;BJ321&amp;EP$1)</f>
        <v/>
      </c>
      <c r="EQ321" s="71" t="str">
        <f t="shared" ref="EQ321" si="6232">IF(BK321="","","|n"&amp;EQ$2&amp;"+"&amp;BK321&amp;EQ$1)</f>
        <v/>
      </c>
      <c r="ER321" s="71" t="str">
        <f t="shared" ref="ER321" si="6233">IF(BL321="","","|n"&amp;ER$2&amp;"+"&amp;BL321&amp;ER$1)</f>
        <v/>
      </c>
      <c r="ES321" s="71" t="str">
        <f t="shared" ref="ES321" si="6234">IF(BM321="","","|n"&amp;ES$2&amp;"+"&amp;BM321&amp;ES$1)</f>
        <v/>
      </c>
      <c r="ET321" s="71" t="str">
        <f t="shared" ref="ET321" si="6235">IF(BN321="","","|n"&amp;ET$2&amp;"+"&amp;BN321&amp;ET$1)</f>
        <v/>
      </c>
      <c r="EU321" s="71" t="str">
        <f t="shared" ref="EU321" si="6236">IF(BO321="","","|n"&amp;EU$2&amp;"+"&amp;BO321&amp;EU$1)</f>
        <v/>
      </c>
      <c r="EV321" s="71" t="str">
        <f t="shared" ref="EV321" si="6237">IF(BP321="","","|n"&amp;EV$2&amp;"+"&amp;BP321&amp;EV$1)</f>
        <v/>
      </c>
      <c r="EW321" s="71" t="str">
        <f t="shared" ref="EW321" si="6238">IF(BQ321="","","|n"&amp;EW$2&amp;"+"&amp;BQ321&amp;EW$1)</f>
        <v/>
      </c>
      <c r="EX321" s="71" t="str">
        <f t="shared" ref="EX321" si="6239">IF(BR321="","","|n"&amp;EX$2&amp;"+"&amp;BR321&amp;EX$1)</f>
        <v/>
      </c>
      <c r="EY321" s="71" t="str">
        <f t="shared" ref="EY321" si="6240">IF(BS321="","","|n"&amp;EY$2&amp;"+"&amp;BS321&amp;EY$1)</f>
        <v/>
      </c>
      <c r="EZ321" s="71" t="str">
        <f t="shared" ref="EZ321" si="6241">IF(BT321="","","|n"&amp;EZ$2&amp;"+"&amp;BT321&amp;EZ$1)</f>
        <v/>
      </c>
      <c r="FA321" s="71" t="str">
        <f t="shared" ref="FA321" si="6242">IF(BU321="","","|n"&amp;FA$2&amp;"+"&amp;BU321&amp;FA$1)</f>
        <v/>
      </c>
      <c r="FB321" s="71" t="str">
        <f t="shared" ref="FB321" si="6243">IF(BV321="","","|n"&amp;FB$2&amp;"+"&amp;BV321&amp;FB$1)</f>
        <v/>
      </c>
      <c r="FC321" s="71" t="str">
        <f t="shared" ref="FC321" si="6244">IF(BW321="","","|n"&amp;FC$2&amp;"+"&amp;BW321&amp;FC$1)</f>
        <v/>
      </c>
      <c r="FD321" s="71" t="str">
        <f t="shared" ref="FD321" si="6245">IF(BX321="","","|n"&amp;FD$2&amp;"+"&amp;BX321&amp;FD$1)</f>
        <v/>
      </c>
      <c r="FE321" s="71" t="str">
        <f t="shared" ref="FE321" si="6246">IF(BY321="","","|n"&amp;FE$2&amp;"+"&amp;BY321&amp;FE$1)</f>
        <v/>
      </c>
      <c r="FF321" s="71" t="str">
        <f t="shared" ref="FF321" si="6247">IF(BZ321="","","|n"&amp;FF$2&amp;"+"&amp;BZ321&amp;FF$1)</f>
        <v/>
      </c>
      <c r="FG321" s="71" t="str">
        <f t="shared" ref="FG321" si="6248">IF(CA321="","","|n"&amp;FG$2&amp;"+"&amp;CA321&amp;FG$1)</f>
        <v/>
      </c>
      <c r="FH321" s="71" t="str">
        <f t="shared" ref="FH321" si="6249">IF(CB321="","","|n"&amp;FH$2&amp;"+"&amp;CB321&amp;FH$1)</f>
        <v/>
      </c>
      <c r="FI321" s="71" t="str">
        <f t="shared" ref="FI321" si="6250">IF(CC321="","","|n"&amp;FI$2&amp;"+"&amp;CC321&amp;FI$1)</f>
        <v/>
      </c>
      <c r="FJ321" s="71" t="str">
        <f t="shared" ref="FJ321" si="6251">IF(CD321="","","|n"&amp;FJ$2&amp;"+"&amp;CD321&amp;FJ$1)</f>
        <v/>
      </c>
      <c r="FK321" s="71" t="str">
        <f t="shared" ref="FK321" si="6252">IF(CE321="","","|n"&amp;FK$2&amp;"+"&amp;CE321&amp;FK$1)</f>
        <v/>
      </c>
      <c r="FL321" s="71" t="str">
        <f t="shared" ref="FL321" si="6253">IF(CF321="","","|n"&amp;FL$2&amp;"+"&amp;CF321&amp;FL$1)</f>
        <v/>
      </c>
      <c r="FM321" s="71" t="str">
        <f t="shared" ref="FM321" si="6254">IF(CG321="","","|n"&amp;FM$2&amp;"+"&amp;CG321&amp;FM$1)</f>
        <v/>
      </c>
      <c r="FN321" s="71" t="str">
        <f t="shared" ref="FN321" si="6255">IF(CH321="","","|n"&amp;FN$2&amp;"+"&amp;CH321&amp;FN$1)</f>
        <v/>
      </c>
      <c r="FO321" s="71" t="str">
        <f t="shared" ref="FO321" si="6256">IF(CI321="","","|n"&amp;FO$2&amp;"+"&amp;CI321&amp;FO$1)</f>
        <v/>
      </c>
      <c r="FP321" s="71" t="str">
        <f t="shared" ref="FP321" si="6257">IF(CJ321="","","|n"&amp;FP$2&amp;"+"&amp;CJ321&amp;FP$1)</f>
        <v/>
      </c>
      <c r="FQ321" s="71" t="str">
        <f t="shared" ref="FQ321" si="6258">IF(CK321="","","|n"&amp;FQ$2&amp;"+"&amp;CK321&amp;FQ$1)</f>
        <v/>
      </c>
      <c r="FR321" s="71" t="str">
        <f t="shared" ref="FR321" si="6259">IF(CL321="","","|n"&amp;FR$2&amp;"+"&amp;CL321&amp;FR$1)</f>
        <v/>
      </c>
      <c r="FS321" s="71" t="str">
        <f t="shared" ref="FS321" si="6260">IF(CM321="","","|n"&amp;FS$2&amp;"+"&amp;CM321&amp;FS$1)</f>
        <v/>
      </c>
    </row>
    <row r="322" spans="1:175" ht="16.5">
      <c r="A322" s="72"/>
      <c r="B322" s="121" t="s">
        <v>894</v>
      </c>
      <c r="C322" s="9" t="s">
        <v>895</v>
      </c>
      <c r="E322" s="100"/>
      <c r="F322" s="99"/>
      <c r="S322" s="107"/>
      <c r="T322" s="61" t="s">
        <v>879</v>
      </c>
      <c r="U322" s="85" t="str">
        <f t="shared" ref="U322" si="6261">"ReplaceableTextures\\CommandButtons\\BTNR"&amp;RIGHT(B322,3)&amp;".blp"</f>
        <v>ReplaceableTextures\\CommandButtons\\BTNRY3E.blp</v>
      </c>
      <c r="V322" s="79"/>
      <c r="Z322" s="79"/>
      <c r="AG322" s="109"/>
      <c r="AL322" s="109"/>
      <c r="BC322" s="110"/>
      <c r="BD322" s="110"/>
      <c r="CU322" s="95" t="str">
        <f t="shared" ref="CU322" si="6262">CONCATENATE(DB322,DC322,DD322,DE322,DF322,DG322,DH322,DI322,DJ322,DK322,DL322,DM322,DN322,DO322,DP322,DQ322,DR322,DS322,DT322,DU322,DV322,DW322,DX322,DY322,DZ322,EA322,EB322,EC322,ED322,EE322,EF322,EG322,EH322,EI322,EJ322,EK322,EL322,EM322,EN322,EO322,EP322,EQ322,ER322,ES322,ET322,EU322,EV322,EW322,EX322,EY322,EZ322,FA322,FB322,FC322,FD322,FE322,FF322,FG322,FH322,FI322,FJ322,FK322,FL322,FM322,FN322,FO322,FP322,FQ322,FR322,FS322&amp;"|n")</f>
        <v>|n</v>
      </c>
      <c r="CV322" s="61" t="str">
        <f t="shared" ref="CV322" si="6263">T322</f>
        <v>代码生成</v>
      </c>
      <c r="CW322" s="60"/>
      <c r="CX322" s="60"/>
      <c r="CY322" s="60"/>
      <c r="CZ322" s="60"/>
      <c r="DA322" s="60"/>
      <c r="DB322" s="71" t="str">
        <f t="shared" ref="DB322" si="6264">IF(V322="","","|n"&amp;DB$2&amp;"+"&amp;V322&amp;DB$1)</f>
        <v/>
      </c>
      <c r="DC322" s="71" t="str">
        <f t="shared" ref="DC322" si="6265">IF(W322="","","|n"&amp;DC$2&amp;"+"&amp;W322&amp;DC$1)</f>
        <v/>
      </c>
      <c r="DD322" s="71" t="str">
        <f t="shared" ref="DD322" si="6266">IF(X322="","","|n"&amp;DD$2&amp;"+"&amp;X322&amp;DD$1)</f>
        <v/>
      </c>
      <c r="DE322" s="71" t="str">
        <f t="shared" ref="DE322" si="6267">IF(Y322="","","|n"&amp;DE$2&amp;"+"&amp;Y322&amp;DE$1)</f>
        <v/>
      </c>
      <c r="DF322" s="71" t="str">
        <f t="shared" ref="DF322" si="6268">IF(Z322="","","|n"&amp;DF$2&amp;"+"&amp;Z322&amp;DF$1)</f>
        <v/>
      </c>
      <c r="DG322" s="71" t="str">
        <f t="shared" ref="DG322" si="6269">IF(AA322="","","|n"&amp;DG$2&amp;"+"&amp;AA322&amp;DG$1)</f>
        <v/>
      </c>
      <c r="DH322" s="71" t="str">
        <f t="shared" ref="DH322" si="6270">IF(AB322="","","|n"&amp;DH$2&amp;"+"&amp;AB322&amp;DH$1)</f>
        <v/>
      </c>
      <c r="DI322" s="71" t="str">
        <f t="shared" ref="DI322" si="6271">IF(AC322="","","|n"&amp;DI$2&amp;"+"&amp;AC322&amp;DI$1)</f>
        <v/>
      </c>
      <c r="DJ322" s="71" t="str">
        <f t="shared" ref="DJ322" si="6272">IF(AD322="","","|n"&amp;DJ$2&amp;"+"&amp;AD322&amp;DJ$1)</f>
        <v/>
      </c>
      <c r="DK322" s="71" t="str">
        <f t="shared" ref="DK322" si="6273">IF(AE322="","","|n"&amp;DK$2&amp;"+"&amp;AE322&amp;DK$1)</f>
        <v/>
      </c>
      <c r="DL322" s="71" t="str">
        <f t="shared" ref="DL322" si="6274">IF(AF322="","","|n"&amp;DL$2&amp;"+"&amp;AF322&amp;DL$1)</f>
        <v/>
      </c>
      <c r="DM322" s="71" t="str">
        <f t="shared" ref="DM322" si="6275">IF(AG322="","","|n"&amp;DM$2&amp;"+"&amp;AG322&amp;DM$1)</f>
        <v/>
      </c>
      <c r="DN322" s="71" t="str">
        <f t="shared" ref="DN322" si="6276">IF(AH322="","","|n"&amp;DN$2&amp;"+"&amp;AH322&amp;DN$1)</f>
        <v/>
      </c>
      <c r="DO322" s="71" t="str">
        <f t="shared" ref="DO322" si="6277">IF(AI322="","","|n"&amp;DO$2&amp;"+"&amp;AI322&amp;DO$1)</f>
        <v/>
      </c>
      <c r="DP322" s="71" t="str">
        <f t="shared" ref="DP322" si="6278">IF(AJ322="","","|n"&amp;DP$2&amp;"+"&amp;AJ322&amp;DP$1)</f>
        <v/>
      </c>
      <c r="DQ322" s="71" t="str">
        <f t="shared" ref="DQ322" si="6279">IF(AK322="","","|n"&amp;DQ$2&amp;"+"&amp;AK322&amp;DQ$1)</f>
        <v/>
      </c>
      <c r="DR322" s="71" t="str">
        <f t="shared" ref="DR322" si="6280">IF(AL322="","","|n"&amp;DR$2&amp;"+"&amp;AL322&amp;DR$1)</f>
        <v/>
      </c>
      <c r="DS322" s="71" t="str">
        <f t="shared" ref="DS322" si="6281">IF(AM322="","","|n"&amp;DS$2&amp;"+"&amp;AM322&amp;DS$1)</f>
        <v/>
      </c>
      <c r="DT322" s="71" t="str">
        <f t="shared" ref="DT322" si="6282">IF(AN322="","","|n"&amp;DT$2&amp;"+"&amp;AN322&amp;DT$1)</f>
        <v/>
      </c>
      <c r="DU322" s="71" t="str">
        <f t="shared" ref="DU322" si="6283">IF(AO322="","","|n"&amp;DU$2&amp;"+"&amp;AO322&amp;DU$1)</f>
        <v/>
      </c>
      <c r="DV322" s="71" t="str">
        <f t="shared" ref="DV322" si="6284">IF(AP322="","","|n"&amp;DV$2&amp;"+"&amp;AP322&amp;DV$1)</f>
        <v/>
      </c>
      <c r="DW322" s="71" t="str">
        <f t="shared" ref="DW322" si="6285">IF(AQ322="","","|n"&amp;DW$2&amp;"+"&amp;AQ322&amp;DW$1)</f>
        <v/>
      </c>
      <c r="DX322" s="71" t="str">
        <f t="shared" ref="DX322" si="6286">IF(AR322="","","|n"&amp;DX$2&amp;"+"&amp;AR322&amp;DX$1)</f>
        <v/>
      </c>
      <c r="DY322" s="71" t="str">
        <f t="shared" ref="DY322" si="6287">IF(AS322="","","|n"&amp;DY$2&amp;"+"&amp;AS322&amp;DY$1)</f>
        <v/>
      </c>
      <c r="DZ322" s="71" t="str">
        <f t="shared" ref="DZ322" si="6288">IF(AT322="","","|n"&amp;DZ$2&amp;"+"&amp;AT322&amp;DZ$1)</f>
        <v/>
      </c>
      <c r="EA322" s="71" t="str">
        <f t="shared" ref="EA322" si="6289">IF(AU322="","","|n"&amp;EA$2&amp;"+"&amp;AU322&amp;EA$1)</f>
        <v/>
      </c>
      <c r="EB322" s="71" t="str">
        <f t="shared" ref="EB322" si="6290">IF(AV322="","","|n"&amp;EB$2&amp;"+"&amp;AV322&amp;EB$1)</f>
        <v/>
      </c>
      <c r="EC322" s="71" t="str">
        <f t="shared" ref="EC322" si="6291">IF(AW322="","","|n"&amp;EC$2&amp;"+"&amp;AW322&amp;EC$1)</f>
        <v/>
      </c>
      <c r="ED322" s="71" t="str">
        <f t="shared" ref="ED322" si="6292">IF(AX322="","","|n"&amp;ED$2&amp;"+"&amp;AX322&amp;ED$1)</f>
        <v/>
      </c>
      <c r="EE322" s="71" t="str">
        <f t="shared" ref="EE322" si="6293">IF(AY322="","","|n"&amp;EE$2&amp;"+"&amp;AY322&amp;EE$1)</f>
        <v/>
      </c>
      <c r="EF322" s="71" t="str">
        <f t="shared" ref="EF322" si="6294">IF(AZ322="","","|n"&amp;EF$2&amp;"+"&amp;AZ322&amp;EF$1)</f>
        <v/>
      </c>
      <c r="EG322" s="71" t="str">
        <f t="shared" ref="EG322" si="6295">IF(BA322="","","|n"&amp;EG$2&amp;"+"&amp;BA322&amp;EG$1)</f>
        <v/>
      </c>
      <c r="EH322" s="71" t="str">
        <f t="shared" ref="EH322" si="6296">IF(BB322="","","|n"&amp;EH$2&amp;"+"&amp;BB322&amp;EH$1)</f>
        <v/>
      </c>
      <c r="EI322" s="71" t="str">
        <f t="shared" ref="EI322" si="6297">IF(BC322="","","|n"&amp;EI$2&amp;"+"&amp;BC322&amp;EI$1)</f>
        <v/>
      </c>
      <c r="EJ322" s="71" t="str">
        <f t="shared" ref="EJ322" si="6298">IF(BD322="","","|n"&amp;EJ$2&amp;"+"&amp;BD322&amp;EJ$1)</f>
        <v/>
      </c>
      <c r="EK322" s="71" t="str">
        <f t="shared" ref="EK322" si="6299">IF(BE322="","","|n"&amp;EK$2&amp;"+"&amp;BE322&amp;EK$1)</f>
        <v/>
      </c>
      <c r="EL322" s="71" t="str">
        <f t="shared" ref="EL322" si="6300">IF(BF322="","","|n"&amp;EL$2&amp;"+"&amp;BF322&amp;EL$1)</f>
        <v/>
      </c>
      <c r="EM322" s="71" t="str">
        <f t="shared" ref="EM322" si="6301">IF(BG322="","","|n"&amp;EM$2&amp;"+"&amp;BG322&amp;EM$1)</f>
        <v/>
      </c>
      <c r="EN322" s="71" t="str">
        <f t="shared" ref="EN322" si="6302">IF(BH322="","","|n"&amp;EN$2&amp;"+"&amp;BH322&amp;EN$1)</f>
        <v/>
      </c>
      <c r="EO322" s="71" t="str">
        <f t="shared" ref="EO322" si="6303">IF(BI322="","","|n"&amp;EO$2&amp;"+"&amp;BI322&amp;EO$1)</f>
        <v/>
      </c>
      <c r="EP322" s="71" t="str">
        <f t="shared" ref="EP322" si="6304">IF(BJ322="","","|n"&amp;EP$2&amp;"+"&amp;BJ322&amp;EP$1)</f>
        <v/>
      </c>
      <c r="EQ322" s="71" t="str">
        <f t="shared" ref="EQ322" si="6305">IF(BK322="","","|n"&amp;EQ$2&amp;"+"&amp;BK322&amp;EQ$1)</f>
        <v/>
      </c>
      <c r="ER322" s="71" t="str">
        <f t="shared" ref="ER322" si="6306">IF(BL322="","","|n"&amp;ER$2&amp;"+"&amp;BL322&amp;ER$1)</f>
        <v/>
      </c>
      <c r="ES322" s="71" t="str">
        <f t="shared" ref="ES322" si="6307">IF(BM322="","","|n"&amp;ES$2&amp;"+"&amp;BM322&amp;ES$1)</f>
        <v/>
      </c>
      <c r="ET322" s="71" t="str">
        <f t="shared" ref="ET322" si="6308">IF(BN322="","","|n"&amp;ET$2&amp;"+"&amp;BN322&amp;ET$1)</f>
        <v/>
      </c>
      <c r="EU322" s="71" t="str">
        <f t="shared" ref="EU322" si="6309">IF(BO322="","","|n"&amp;EU$2&amp;"+"&amp;BO322&amp;EU$1)</f>
        <v/>
      </c>
      <c r="EV322" s="71" t="str">
        <f t="shared" ref="EV322" si="6310">IF(BP322="","","|n"&amp;EV$2&amp;"+"&amp;BP322&amp;EV$1)</f>
        <v/>
      </c>
      <c r="EW322" s="71" t="str">
        <f t="shared" ref="EW322" si="6311">IF(BQ322="","","|n"&amp;EW$2&amp;"+"&amp;BQ322&amp;EW$1)</f>
        <v/>
      </c>
      <c r="EX322" s="71" t="str">
        <f t="shared" ref="EX322" si="6312">IF(BR322="","","|n"&amp;EX$2&amp;"+"&amp;BR322&amp;EX$1)</f>
        <v/>
      </c>
      <c r="EY322" s="71" t="str">
        <f t="shared" ref="EY322" si="6313">IF(BS322="","","|n"&amp;EY$2&amp;"+"&amp;BS322&amp;EY$1)</f>
        <v/>
      </c>
      <c r="EZ322" s="71" t="str">
        <f t="shared" ref="EZ322" si="6314">IF(BT322="","","|n"&amp;EZ$2&amp;"+"&amp;BT322&amp;EZ$1)</f>
        <v/>
      </c>
      <c r="FA322" s="71" t="str">
        <f t="shared" ref="FA322" si="6315">IF(BU322="","","|n"&amp;FA$2&amp;"+"&amp;BU322&amp;FA$1)</f>
        <v/>
      </c>
      <c r="FB322" s="71" t="str">
        <f t="shared" ref="FB322" si="6316">IF(BV322="","","|n"&amp;FB$2&amp;"+"&amp;BV322&amp;FB$1)</f>
        <v/>
      </c>
      <c r="FC322" s="71" t="str">
        <f t="shared" ref="FC322" si="6317">IF(BW322="","","|n"&amp;FC$2&amp;"+"&amp;BW322&amp;FC$1)</f>
        <v/>
      </c>
      <c r="FD322" s="71" t="str">
        <f t="shared" ref="FD322" si="6318">IF(BX322="","","|n"&amp;FD$2&amp;"+"&amp;BX322&amp;FD$1)</f>
        <v/>
      </c>
      <c r="FE322" s="71" t="str">
        <f t="shared" ref="FE322" si="6319">IF(BY322="","","|n"&amp;FE$2&amp;"+"&amp;BY322&amp;FE$1)</f>
        <v/>
      </c>
      <c r="FF322" s="71" t="str">
        <f t="shared" ref="FF322" si="6320">IF(BZ322="","","|n"&amp;FF$2&amp;"+"&amp;BZ322&amp;FF$1)</f>
        <v/>
      </c>
      <c r="FG322" s="71" t="str">
        <f t="shared" ref="FG322" si="6321">IF(CA322="","","|n"&amp;FG$2&amp;"+"&amp;CA322&amp;FG$1)</f>
        <v/>
      </c>
      <c r="FH322" s="71" t="str">
        <f t="shared" ref="FH322" si="6322">IF(CB322="","","|n"&amp;FH$2&amp;"+"&amp;CB322&amp;FH$1)</f>
        <v/>
      </c>
      <c r="FI322" s="71" t="str">
        <f t="shared" ref="FI322" si="6323">IF(CC322="","","|n"&amp;FI$2&amp;"+"&amp;CC322&amp;FI$1)</f>
        <v/>
      </c>
      <c r="FJ322" s="71" t="str">
        <f t="shared" ref="FJ322" si="6324">IF(CD322="","","|n"&amp;FJ$2&amp;"+"&amp;CD322&amp;FJ$1)</f>
        <v/>
      </c>
      <c r="FK322" s="71" t="str">
        <f t="shared" ref="FK322" si="6325">IF(CE322="","","|n"&amp;FK$2&amp;"+"&amp;CE322&amp;FK$1)</f>
        <v/>
      </c>
      <c r="FL322" s="71" t="str">
        <f t="shared" ref="FL322" si="6326">IF(CF322="","","|n"&amp;FL$2&amp;"+"&amp;CF322&amp;FL$1)</f>
        <v/>
      </c>
      <c r="FM322" s="71" t="str">
        <f t="shared" ref="FM322" si="6327">IF(CG322="","","|n"&amp;FM$2&amp;"+"&amp;CG322&amp;FM$1)</f>
        <v/>
      </c>
      <c r="FN322" s="71" t="str">
        <f t="shared" ref="FN322" si="6328">IF(CH322="","","|n"&amp;FN$2&amp;"+"&amp;CH322&amp;FN$1)</f>
        <v/>
      </c>
      <c r="FO322" s="71" t="str">
        <f t="shared" ref="FO322" si="6329">IF(CI322="","","|n"&amp;FO$2&amp;"+"&amp;CI322&amp;FO$1)</f>
        <v/>
      </c>
      <c r="FP322" s="71" t="str">
        <f t="shared" ref="FP322" si="6330">IF(CJ322="","","|n"&amp;FP$2&amp;"+"&amp;CJ322&amp;FP$1)</f>
        <v/>
      </c>
      <c r="FQ322" s="71" t="str">
        <f t="shared" ref="FQ322" si="6331">IF(CK322="","","|n"&amp;FQ$2&amp;"+"&amp;CK322&amp;FQ$1)</f>
        <v/>
      </c>
      <c r="FR322" s="71" t="str">
        <f t="shared" ref="FR322" si="6332">IF(CL322="","","|n"&amp;FR$2&amp;"+"&amp;CL322&amp;FR$1)</f>
        <v/>
      </c>
      <c r="FS322" s="71" t="str">
        <f t="shared" ref="FS322" si="6333">IF(CM322="","","|n"&amp;FS$2&amp;"+"&amp;CM322&amp;FS$1)</f>
        <v/>
      </c>
    </row>
    <row r="323" spans="1:175" ht="16.5">
      <c r="A323" s="72"/>
      <c r="B323" s="121" t="s">
        <v>1425</v>
      </c>
      <c r="C323" s="9" t="s">
        <v>1426</v>
      </c>
      <c r="E323" s="100"/>
      <c r="F323" s="99"/>
      <c r="S323" s="107"/>
      <c r="T323" s="61" t="s">
        <v>879</v>
      </c>
      <c r="U323" s="194" t="s">
        <v>1431</v>
      </c>
      <c r="V323" s="79"/>
      <c r="Z323" s="79"/>
      <c r="AG323" s="109"/>
      <c r="AL323" s="109"/>
      <c r="BC323" s="110"/>
      <c r="BD323" s="110"/>
      <c r="CU323" s="95" t="str">
        <f t="shared" ref="CU323:CU324" si="6334">CONCATENATE(DB323,DC323,DD323,DE323,DF323,DG323,DH323,DI323,DJ323,DK323,DL323,DM323,DN323,DO323,DP323,DQ323,DR323,DS323,DT323,DU323,DV323,DW323,DX323,DY323,DZ323,EA323,EB323,EC323,ED323,EE323,EF323,EG323,EH323,EI323,EJ323,EK323,EL323,EM323,EN323,EO323,EP323,EQ323,ER323,ES323,ET323,EU323,EV323,EW323,EX323,EY323,EZ323,FA323,FB323,FC323,FD323,FE323,FF323,FG323,FH323,FI323,FJ323,FK323,FL323,FM323,FN323,FO323,FP323,FQ323,FR323,FS323&amp;"|n")</f>
        <v>|n</v>
      </c>
      <c r="CV323" s="61" t="str">
        <f t="shared" ref="CV323:CV324" si="6335">T323</f>
        <v>代码生成</v>
      </c>
      <c r="CW323" s="60"/>
      <c r="CX323" s="60"/>
      <c r="CY323" s="60"/>
      <c r="CZ323" s="60"/>
      <c r="DA323" s="60"/>
      <c r="DB323" s="71" t="str">
        <f t="shared" ref="DB323:DB324" si="6336">IF(V323="","","|n"&amp;DB$2&amp;"+"&amp;V323&amp;DB$1)</f>
        <v/>
      </c>
      <c r="DC323" s="71" t="str">
        <f t="shared" ref="DC323:DC324" si="6337">IF(W323="","","|n"&amp;DC$2&amp;"+"&amp;W323&amp;DC$1)</f>
        <v/>
      </c>
      <c r="DD323" s="71" t="str">
        <f t="shared" ref="DD323:DD324" si="6338">IF(X323="","","|n"&amp;DD$2&amp;"+"&amp;X323&amp;DD$1)</f>
        <v/>
      </c>
      <c r="DE323" s="71" t="str">
        <f t="shared" ref="DE323:DE324" si="6339">IF(Y323="","","|n"&amp;DE$2&amp;"+"&amp;Y323&amp;DE$1)</f>
        <v/>
      </c>
      <c r="DF323" s="71" t="str">
        <f t="shared" ref="DF323:DF324" si="6340">IF(Z323="","","|n"&amp;DF$2&amp;"+"&amp;Z323&amp;DF$1)</f>
        <v/>
      </c>
      <c r="DG323" s="71" t="str">
        <f t="shared" ref="DG323:DG324" si="6341">IF(AA323="","","|n"&amp;DG$2&amp;"+"&amp;AA323&amp;DG$1)</f>
        <v/>
      </c>
      <c r="DH323" s="71" t="str">
        <f t="shared" ref="DH323:DH324" si="6342">IF(AB323="","","|n"&amp;DH$2&amp;"+"&amp;AB323&amp;DH$1)</f>
        <v/>
      </c>
      <c r="DI323" s="71" t="str">
        <f t="shared" ref="DI323:DI324" si="6343">IF(AC323="","","|n"&amp;DI$2&amp;"+"&amp;AC323&amp;DI$1)</f>
        <v/>
      </c>
      <c r="DJ323" s="71" t="str">
        <f t="shared" ref="DJ323:DJ324" si="6344">IF(AD323="","","|n"&amp;DJ$2&amp;"+"&amp;AD323&amp;DJ$1)</f>
        <v/>
      </c>
      <c r="DK323" s="71" t="str">
        <f t="shared" ref="DK323:DK324" si="6345">IF(AE323="","","|n"&amp;DK$2&amp;"+"&amp;AE323&amp;DK$1)</f>
        <v/>
      </c>
      <c r="DL323" s="71" t="str">
        <f t="shared" ref="DL323:DL324" si="6346">IF(AF323="","","|n"&amp;DL$2&amp;"+"&amp;AF323&amp;DL$1)</f>
        <v/>
      </c>
      <c r="DM323" s="71" t="str">
        <f t="shared" ref="DM323:DM324" si="6347">IF(AG323="","","|n"&amp;DM$2&amp;"+"&amp;AG323&amp;DM$1)</f>
        <v/>
      </c>
      <c r="DN323" s="71" t="str">
        <f t="shared" ref="DN323:DN324" si="6348">IF(AH323="","","|n"&amp;DN$2&amp;"+"&amp;AH323&amp;DN$1)</f>
        <v/>
      </c>
      <c r="DO323" s="71" t="str">
        <f t="shared" ref="DO323:DO324" si="6349">IF(AI323="","","|n"&amp;DO$2&amp;"+"&amp;AI323&amp;DO$1)</f>
        <v/>
      </c>
      <c r="DP323" s="71" t="str">
        <f t="shared" ref="DP323:DP324" si="6350">IF(AJ323="","","|n"&amp;DP$2&amp;"+"&amp;AJ323&amp;DP$1)</f>
        <v/>
      </c>
      <c r="DQ323" s="71" t="str">
        <f t="shared" ref="DQ323:DQ324" si="6351">IF(AK323="","","|n"&amp;DQ$2&amp;"+"&amp;AK323&amp;DQ$1)</f>
        <v/>
      </c>
      <c r="DR323" s="71" t="str">
        <f t="shared" ref="DR323:DR324" si="6352">IF(AL323="","","|n"&amp;DR$2&amp;"+"&amp;AL323&amp;DR$1)</f>
        <v/>
      </c>
      <c r="DS323" s="71" t="str">
        <f t="shared" ref="DS323:DS324" si="6353">IF(AM323="","","|n"&amp;DS$2&amp;"+"&amp;AM323&amp;DS$1)</f>
        <v/>
      </c>
      <c r="DT323" s="71" t="str">
        <f t="shared" ref="DT323:DT324" si="6354">IF(AN323="","","|n"&amp;DT$2&amp;"+"&amp;AN323&amp;DT$1)</f>
        <v/>
      </c>
      <c r="DU323" s="71" t="str">
        <f t="shared" ref="DU323:DU324" si="6355">IF(AO323="","","|n"&amp;DU$2&amp;"+"&amp;AO323&amp;DU$1)</f>
        <v/>
      </c>
      <c r="DV323" s="71" t="str">
        <f t="shared" ref="DV323:DV324" si="6356">IF(AP323="","","|n"&amp;DV$2&amp;"+"&amp;AP323&amp;DV$1)</f>
        <v/>
      </c>
      <c r="DW323" s="71" t="str">
        <f t="shared" ref="DW323:DW324" si="6357">IF(AQ323="","","|n"&amp;DW$2&amp;"+"&amp;AQ323&amp;DW$1)</f>
        <v/>
      </c>
      <c r="DX323" s="71" t="str">
        <f t="shared" ref="DX323:DX324" si="6358">IF(AR323="","","|n"&amp;DX$2&amp;"+"&amp;AR323&amp;DX$1)</f>
        <v/>
      </c>
      <c r="DY323" s="71" t="str">
        <f t="shared" ref="DY323:DY324" si="6359">IF(AS323="","","|n"&amp;DY$2&amp;"+"&amp;AS323&amp;DY$1)</f>
        <v/>
      </c>
      <c r="DZ323" s="71" t="str">
        <f t="shared" ref="DZ323:DZ324" si="6360">IF(AT323="","","|n"&amp;DZ$2&amp;"+"&amp;AT323&amp;DZ$1)</f>
        <v/>
      </c>
      <c r="EA323" s="71" t="str">
        <f t="shared" ref="EA323:EA324" si="6361">IF(AU323="","","|n"&amp;EA$2&amp;"+"&amp;AU323&amp;EA$1)</f>
        <v/>
      </c>
      <c r="EB323" s="71" t="str">
        <f t="shared" ref="EB323:EB324" si="6362">IF(AV323="","","|n"&amp;EB$2&amp;"+"&amp;AV323&amp;EB$1)</f>
        <v/>
      </c>
      <c r="EC323" s="71" t="str">
        <f t="shared" ref="EC323:EC324" si="6363">IF(AW323="","","|n"&amp;EC$2&amp;"+"&amp;AW323&amp;EC$1)</f>
        <v/>
      </c>
      <c r="ED323" s="71" t="str">
        <f t="shared" ref="ED323:ED324" si="6364">IF(AX323="","","|n"&amp;ED$2&amp;"+"&amp;AX323&amp;ED$1)</f>
        <v/>
      </c>
      <c r="EE323" s="71" t="str">
        <f t="shared" ref="EE323:EE324" si="6365">IF(AY323="","","|n"&amp;EE$2&amp;"+"&amp;AY323&amp;EE$1)</f>
        <v/>
      </c>
      <c r="EF323" s="71" t="str">
        <f t="shared" ref="EF323:EF324" si="6366">IF(AZ323="","","|n"&amp;EF$2&amp;"+"&amp;AZ323&amp;EF$1)</f>
        <v/>
      </c>
      <c r="EG323" s="71" t="str">
        <f t="shared" ref="EG323:EG324" si="6367">IF(BA323="","","|n"&amp;EG$2&amp;"+"&amp;BA323&amp;EG$1)</f>
        <v/>
      </c>
      <c r="EH323" s="71" t="str">
        <f t="shared" ref="EH323:EH324" si="6368">IF(BB323="","","|n"&amp;EH$2&amp;"+"&amp;BB323&amp;EH$1)</f>
        <v/>
      </c>
      <c r="EI323" s="71" t="str">
        <f t="shared" ref="EI323:EI324" si="6369">IF(BC323="","","|n"&amp;EI$2&amp;"+"&amp;BC323&amp;EI$1)</f>
        <v/>
      </c>
      <c r="EJ323" s="71" t="str">
        <f t="shared" ref="EJ323:EJ324" si="6370">IF(BD323="","","|n"&amp;EJ$2&amp;"+"&amp;BD323&amp;EJ$1)</f>
        <v/>
      </c>
      <c r="EK323" s="71" t="str">
        <f t="shared" ref="EK323:EK324" si="6371">IF(BE323="","","|n"&amp;EK$2&amp;"+"&amp;BE323&amp;EK$1)</f>
        <v/>
      </c>
      <c r="EL323" s="71" t="str">
        <f t="shared" ref="EL323:EL324" si="6372">IF(BF323="","","|n"&amp;EL$2&amp;"+"&amp;BF323&amp;EL$1)</f>
        <v/>
      </c>
      <c r="EM323" s="71" t="str">
        <f t="shared" ref="EM323:EM324" si="6373">IF(BG323="","","|n"&amp;EM$2&amp;"+"&amp;BG323&amp;EM$1)</f>
        <v/>
      </c>
      <c r="EN323" s="71" t="str">
        <f t="shared" ref="EN323:EN324" si="6374">IF(BH323="","","|n"&amp;EN$2&amp;"+"&amp;BH323&amp;EN$1)</f>
        <v/>
      </c>
      <c r="EO323" s="71" t="str">
        <f t="shared" ref="EO323:EO324" si="6375">IF(BI323="","","|n"&amp;EO$2&amp;"+"&amp;BI323&amp;EO$1)</f>
        <v/>
      </c>
      <c r="EP323" s="71" t="str">
        <f t="shared" ref="EP323:EP324" si="6376">IF(BJ323="","","|n"&amp;EP$2&amp;"+"&amp;BJ323&amp;EP$1)</f>
        <v/>
      </c>
      <c r="EQ323" s="71" t="str">
        <f t="shared" ref="EQ323:EQ324" si="6377">IF(BK323="","","|n"&amp;EQ$2&amp;"+"&amp;BK323&amp;EQ$1)</f>
        <v/>
      </c>
      <c r="ER323" s="71" t="str">
        <f t="shared" ref="ER323:ER324" si="6378">IF(BL323="","","|n"&amp;ER$2&amp;"+"&amp;BL323&amp;ER$1)</f>
        <v/>
      </c>
      <c r="ES323" s="71" t="str">
        <f t="shared" ref="ES323:ES324" si="6379">IF(BM323="","","|n"&amp;ES$2&amp;"+"&amp;BM323&amp;ES$1)</f>
        <v/>
      </c>
      <c r="ET323" s="71" t="str">
        <f t="shared" ref="ET323:ET324" si="6380">IF(BN323="","","|n"&amp;ET$2&amp;"+"&amp;BN323&amp;ET$1)</f>
        <v/>
      </c>
      <c r="EU323" s="71" t="str">
        <f t="shared" ref="EU323:EU324" si="6381">IF(BO323="","","|n"&amp;EU$2&amp;"+"&amp;BO323&amp;EU$1)</f>
        <v/>
      </c>
      <c r="EV323" s="71" t="str">
        <f t="shared" ref="EV323:EV324" si="6382">IF(BP323="","","|n"&amp;EV$2&amp;"+"&amp;BP323&amp;EV$1)</f>
        <v/>
      </c>
      <c r="EW323" s="71" t="str">
        <f t="shared" ref="EW323:EW324" si="6383">IF(BQ323="","","|n"&amp;EW$2&amp;"+"&amp;BQ323&amp;EW$1)</f>
        <v/>
      </c>
      <c r="EX323" s="71" t="str">
        <f t="shared" ref="EX323:EX324" si="6384">IF(BR323="","","|n"&amp;EX$2&amp;"+"&amp;BR323&amp;EX$1)</f>
        <v/>
      </c>
      <c r="EY323" s="71" t="str">
        <f t="shared" ref="EY323:EY324" si="6385">IF(BS323="","","|n"&amp;EY$2&amp;"+"&amp;BS323&amp;EY$1)</f>
        <v/>
      </c>
      <c r="EZ323" s="71" t="str">
        <f t="shared" ref="EZ323:EZ324" si="6386">IF(BT323="","","|n"&amp;EZ$2&amp;"+"&amp;BT323&amp;EZ$1)</f>
        <v/>
      </c>
      <c r="FA323" s="71" t="str">
        <f t="shared" ref="FA323:FA324" si="6387">IF(BU323="","","|n"&amp;FA$2&amp;"+"&amp;BU323&amp;FA$1)</f>
        <v/>
      </c>
      <c r="FB323" s="71" t="str">
        <f t="shared" ref="FB323:FB324" si="6388">IF(BV323="","","|n"&amp;FB$2&amp;"+"&amp;BV323&amp;FB$1)</f>
        <v/>
      </c>
      <c r="FC323" s="71" t="str">
        <f t="shared" ref="FC323:FC324" si="6389">IF(BW323="","","|n"&amp;FC$2&amp;"+"&amp;BW323&amp;FC$1)</f>
        <v/>
      </c>
      <c r="FD323" s="71" t="str">
        <f t="shared" ref="FD323:FD324" si="6390">IF(BX323="","","|n"&amp;FD$2&amp;"+"&amp;BX323&amp;FD$1)</f>
        <v/>
      </c>
      <c r="FE323" s="71" t="str">
        <f t="shared" ref="FE323:FE324" si="6391">IF(BY323="","","|n"&amp;FE$2&amp;"+"&amp;BY323&amp;FE$1)</f>
        <v/>
      </c>
      <c r="FF323" s="71" t="str">
        <f t="shared" ref="FF323:FF324" si="6392">IF(BZ323="","","|n"&amp;FF$2&amp;"+"&amp;BZ323&amp;FF$1)</f>
        <v/>
      </c>
      <c r="FG323" s="71" t="str">
        <f t="shared" ref="FG323:FG324" si="6393">IF(CA323="","","|n"&amp;FG$2&amp;"+"&amp;CA323&amp;FG$1)</f>
        <v/>
      </c>
      <c r="FH323" s="71" t="str">
        <f t="shared" ref="FH323:FH324" si="6394">IF(CB323="","","|n"&amp;FH$2&amp;"+"&amp;CB323&amp;FH$1)</f>
        <v/>
      </c>
      <c r="FI323" s="71" t="str">
        <f t="shared" ref="FI323:FI324" si="6395">IF(CC323="","","|n"&amp;FI$2&amp;"+"&amp;CC323&amp;FI$1)</f>
        <v/>
      </c>
      <c r="FJ323" s="71" t="str">
        <f t="shared" ref="FJ323:FJ324" si="6396">IF(CD323="","","|n"&amp;FJ$2&amp;"+"&amp;CD323&amp;FJ$1)</f>
        <v/>
      </c>
      <c r="FK323" s="71" t="str">
        <f t="shared" ref="FK323:FK324" si="6397">IF(CE323="","","|n"&amp;FK$2&amp;"+"&amp;CE323&amp;FK$1)</f>
        <v/>
      </c>
      <c r="FL323" s="71" t="str">
        <f t="shared" ref="FL323:FL324" si="6398">IF(CF323="","","|n"&amp;FL$2&amp;"+"&amp;CF323&amp;FL$1)</f>
        <v/>
      </c>
      <c r="FM323" s="71" t="str">
        <f t="shared" ref="FM323:FM324" si="6399">IF(CG323="","","|n"&amp;FM$2&amp;"+"&amp;CG323&amp;FM$1)</f>
        <v/>
      </c>
      <c r="FN323" s="71" t="str">
        <f t="shared" ref="FN323:FN324" si="6400">IF(CH323="","","|n"&amp;FN$2&amp;"+"&amp;CH323&amp;FN$1)</f>
        <v/>
      </c>
      <c r="FO323" s="71" t="str">
        <f t="shared" ref="FO323:FO324" si="6401">IF(CI323="","","|n"&amp;FO$2&amp;"+"&amp;CI323&amp;FO$1)</f>
        <v/>
      </c>
      <c r="FP323" s="71" t="str">
        <f t="shared" ref="FP323:FP324" si="6402">IF(CJ323="","","|n"&amp;FP$2&amp;"+"&amp;CJ323&amp;FP$1)</f>
        <v/>
      </c>
      <c r="FQ323" s="71" t="str">
        <f t="shared" ref="FQ323:FQ324" si="6403">IF(CK323="","","|n"&amp;FQ$2&amp;"+"&amp;CK323&amp;FQ$1)</f>
        <v/>
      </c>
      <c r="FR323" s="71" t="str">
        <f t="shared" ref="FR323:FR324" si="6404">IF(CL323="","","|n"&amp;FR$2&amp;"+"&amp;CL323&amp;FR$1)</f>
        <v/>
      </c>
      <c r="FS323" s="71" t="str">
        <f t="shared" ref="FS323:FS324" si="6405">IF(CM323="","","|n"&amp;FS$2&amp;"+"&amp;CM323&amp;FS$1)</f>
        <v/>
      </c>
    </row>
    <row r="324" spans="1:175" ht="16.5">
      <c r="A324" s="72"/>
      <c r="B324" s="121" t="s">
        <v>1427</v>
      </c>
      <c r="C324" s="9" t="s">
        <v>1428</v>
      </c>
      <c r="E324" s="100"/>
      <c r="F324" s="99"/>
      <c r="S324" s="107"/>
      <c r="T324" s="61" t="s">
        <v>879</v>
      </c>
      <c r="U324" s="194" t="s">
        <v>1432</v>
      </c>
      <c r="V324" s="79"/>
      <c r="Z324" s="79"/>
      <c r="AG324" s="109"/>
      <c r="AL324" s="109"/>
      <c r="BC324" s="110"/>
      <c r="BD324" s="110"/>
      <c r="CU324" s="95" t="str">
        <f t="shared" si="6334"/>
        <v>|n</v>
      </c>
      <c r="CV324" s="61" t="str">
        <f t="shared" si="6335"/>
        <v>代码生成</v>
      </c>
      <c r="CW324" s="60"/>
      <c r="CX324" s="60"/>
      <c r="CY324" s="60"/>
      <c r="CZ324" s="60"/>
      <c r="DA324" s="60"/>
      <c r="DB324" s="71" t="str">
        <f t="shared" si="6336"/>
        <v/>
      </c>
      <c r="DC324" s="71" t="str">
        <f t="shared" si="6337"/>
        <v/>
      </c>
      <c r="DD324" s="71" t="str">
        <f t="shared" si="6338"/>
        <v/>
      </c>
      <c r="DE324" s="71" t="str">
        <f t="shared" si="6339"/>
        <v/>
      </c>
      <c r="DF324" s="71" t="str">
        <f t="shared" si="6340"/>
        <v/>
      </c>
      <c r="DG324" s="71" t="str">
        <f t="shared" si="6341"/>
        <v/>
      </c>
      <c r="DH324" s="71" t="str">
        <f t="shared" si="6342"/>
        <v/>
      </c>
      <c r="DI324" s="71" t="str">
        <f t="shared" si="6343"/>
        <v/>
      </c>
      <c r="DJ324" s="71" t="str">
        <f t="shared" si="6344"/>
        <v/>
      </c>
      <c r="DK324" s="71" t="str">
        <f t="shared" si="6345"/>
        <v/>
      </c>
      <c r="DL324" s="71" t="str">
        <f t="shared" si="6346"/>
        <v/>
      </c>
      <c r="DM324" s="71" t="str">
        <f t="shared" si="6347"/>
        <v/>
      </c>
      <c r="DN324" s="71" t="str">
        <f t="shared" si="6348"/>
        <v/>
      </c>
      <c r="DO324" s="71" t="str">
        <f t="shared" si="6349"/>
        <v/>
      </c>
      <c r="DP324" s="71" t="str">
        <f t="shared" si="6350"/>
        <v/>
      </c>
      <c r="DQ324" s="71" t="str">
        <f t="shared" si="6351"/>
        <v/>
      </c>
      <c r="DR324" s="71" t="str">
        <f t="shared" si="6352"/>
        <v/>
      </c>
      <c r="DS324" s="71" t="str">
        <f t="shared" si="6353"/>
        <v/>
      </c>
      <c r="DT324" s="71" t="str">
        <f t="shared" si="6354"/>
        <v/>
      </c>
      <c r="DU324" s="71" t="str">
        <f t="shared" si="6355"/>
        <v/>
      </c>
      <c r="DV324" s="71" t="str">
        <f t="shared" si="6356"/>
        <v/>
      </c>
      <c r="DW324" s="71" t="str">
        <f t="shared" si="6357"/>
        <v/>
      </c>
      <c r="DX324" s="71" t="str">
        <f t="shared" si="6358"/>
        <v/>
      </c>
      <c r="DY324" s="71" t="str">
        <f t="shared" si="6359"/>
        <v/>
      </c>
      <c r="DZ324" s="71" t="str">
        <f t="shared" si="6360"/>
        <v/>
      </c>
      <c r="EA324" s="71" t="str">
        <f t="shared" si="6361"/>
        <v/>
      </c>
      <c r="EB324" s="71" t="str">
        <f t="shared" si="6362"/>
        <v/>
      </c>
      <c r="EC324" s="71" t="str">
        <f t="shared" si="6363"/>
        <v/>
      </c>
      <c r="ED324" s="71" t="str">
        <f t="shared" si="6364"/>
        <v/>
      </c>
      <c r="EE324" s="71" t="str">
        <f t="shared" si="6365"/>
        <v/>
      </c>
      <c r="EF324" s="71" t="str">
        <f t="shared" si="6366"/>
        <v/>
      </c>
      <c r="EG324" s="71" t="str">
        <f t="shared" si="6367"/>
        <v/>
      </c>
      <c r="EH324" s="71" t="str">
        <f t="shared" si="6368"/>
        <v/>
      </c>
      <c r="EI324" s="71" t="str">
        <f t="shared" si="6369"/>
        <v/>
      </c>
      <c r="EJ324" s="71" t="str">
        <f t="shared" si="6370"/>
        <v/>
      </c>
      <c r="EK324" s="71" t="str">
        <f t="shared" si="6371"/>
        <v/>
      </c>
      <c r="EL324" s="71" t="str">
        <f t="shared" si="6372"/>
        <v/>
      </c>
      <c r="EM324" s="71" t="str">
        <f t="shared" si="6373"/>
        <v/>
      </c>
      <c r="EN324" s="71" t="str">
        <f t="shared" si="6374"/>
        <v/>
      </c>
      <c r="EO324" s="71" t="str">
        <f t="shared" si="6375"/>
        <v/>
      </c>
      <c r="EP324" s="71" t="str">
        <f t="shared" si="6376"/>
        <v/>
      </c>
      <c r="EQ324" s="71" t="str">
        <f t="shared" si="6377"/>
        <v/>
      </c>
      <c r="ER324" s="71" t="str">
        <f t="shared" si="6378"/>
        <v/>
      </c>
      <c r="ES324" s="71" t="str">
        <f t="shared" si="6379"/>
        <v/>
      </c>
      <c r="ET324" s="71" t="str">
        <f t="shared" si="6380"/>
        <v/>
      </c>
      <c r="EU324" s="71" t="str">
        <f t="shared" si="6381"/>
        <v/>
      </c>
      <c r="EV324" s="71" t="str">
        <f t="shared" si="6382"/>
        <v/>
      </c>
      <c r="EW324" s="71" t="str">
        <f t="shared" si="6383"/>
        <v/>
      </c>
      <c r="EX324" s="71" t="str">
        <f t="shared" si="6384"/>
        <v/>
      </c>
      <c r="EY324" s="71" t="str">
        <f t="shared" si="6385"/>
        <v/>
      </c>
      <c r="EZ324" s="71" t="str">
        <f t="shared" si="6386"/>
        <v/>
      </c>
      <c r="FA324" s="71" t="str">
        <f t="shared" si="6387"/>
        <v/>
      </c>
      <c r="FB324" s="71" t="str">
        <f t="shared" si="6388"/>
        <v/>
      </c>
      <c r="FC324" s="71" t="str">
        <f t="shared" si="6389"/>
        <v/>
      </c>
      <c r="FD324" s="71" t="str">
        <f t="shared" si="6390"/>
        <v/>
      </c>
      <c r="FE324" s="71" t="str">
        <f t="shared" si="6391"/>
        <v/>
      </c>
      <c r="FF324" s="71" t="str">
        <f t="shared" si="6392"/>
        <v/>
      </c>
      <c r="FG324" s="71" t="str">
        <f t="shared" si="6393"/>
        <v/>
      </c>
      <c r="FH324" s="71" t="str">
        <f t="shared" si="6394"/>
        <v/>
      </c>
      <c r="FI324" s="71" t="str">
        <f t="shared" si="6395"/>
        <v/>
      </c>
      <c r="FJ324" s="71" t="str">
        <f t="shared" si="6396"/>
        <v/>
      </c>
      <c r="FK324" s="71" t="str">
        <f t="shared" si="6397"/>
        <v/>
      </c>
      <c r="FL324" s="71" t="str">
        <f t="shared" si="6398"/>
        <v/>
      </c>
      <c r="FM324" s="71" t="str">
        <f t="shared" si="6399"/>
        <v/>
      </c>
      <c r="FN324" s="71" t="str">
        <f t="shared" si="6400"/>
        <v/>
      </c>
      <c r="FO324" s="71" t="str">
        <f t="shared" si="6401"/>
        <v/>
      </c>
      <c r="FP324" s="71" t="str">
        <f t="shared" si="6402"/>
        <v/>
      </c>
      <c r="FQ324" s="71" t="str">
        <f t="shared" si="6403"/>
        <v/>
      </c>
      <c r="FR324" s="71" t="str">
        <f t="shared" si="6404"/>
        <v/>
      </c>
      <c r="FS324" s="71" t="str">
        <f t="shared" si="6405"/>
        <v/>
      </c>
    </row>
    <row r="325" spans="1:175" ht="16.5">
      <c r="A325" s="72"/>
      <c r="B325" s="121" t="s">
        <v>1430</v>
      </c>
      <c r="C325" s="9" t="s">
        <v>1429</v>
      </c>
      <c r="E325" s="100"/>
      <c r="F325" s="99"/>
      <c r="S325" s="107"/>
      <c r="T325" s="61" t="s">
        <v>879</v>
      </c>
      <c r="U325" s="85" t="str">
        <f t="shared" ref="U325" si="6406">"ReplaceableTextures\\CommandButtons\\BTNR"&amp;RIGHT(B325,3)&amp;".blp"</f>
        <v>ReplaceableTextures\\CommandButtons\\BTNRY0A.blp</v>
      </c>
      <c r="V325" s="79"/>
      <c r="Z325" s="79"/>
      <c r="AG325" s="109"/>
      <c r="AL325" s="109"/>
      <c r="BC325" s="110"/>
      <c r="BD325" s="110"/>
      <c r="CU325" s="95" t="str">
        <f t="shared" ref="CU325" si="6407">CONCATENATE(DB325,DC325,DD325,DE325,DF325,DG325,DH325,DI325,DJ325,DK325,DL325,DM325,DN325,DO325,DP325,DQ325,DR325,DS325,DT325,DU325,DV325,DW325,DX325,DY325,DZ325,EA325,EB325,EC325,ED325,EE325,EF325,EG325,EH325,EI325,EJ325,EK325,EL325,EM325,EN325,EO325,EP325,EQ325,ER325,ES325,ET325,EU325,EV325,EW325,EX325,EY325,EZ325,FA325,FB325,FC325,FD325,FE325,FF325,FG325,FH325,FI325,FJ325,FK325,FL325,FM325,FN325,FO325,FP325,FQ325,FR325,FS325&amp;"|n")</f>
        <v>|n</v>
      </c>
      <c r="CV325" s="61" t="str">
        <f t="shared" ref="CV325" si="6408">T325</f>
        <v>代码生成</v>
      </c>
      <c r="CW325" s="60"/>
      <c r="CX325" s="60"/>
      <c r="CY325" s="60"/>
      <c r="CZ325" s="60"/>
      <c r="DA325" s="60"/>
      <c r="DB325" s="71" t="str">
        <f t="shared" ref="DB325" si="6409">IF(V325="","","|n"&amp;DB$2&amp;"+"&amp;V325&amp;DB$1)</f>
        <v/>
      </c>
      <c r="DC325" s="71" t="str">
        <f t="shared" ref="DC325" si="6410">IF(W325="","","|n"&amp;DC$2&amp;"+"&amp;W325&amp;DC$1)</f>
        <v/>
      </c>
      <c r="DD325" s="71" t="str">
        <f t="shared" ref="DD325" si="6411">IF(X325="","","|n"&amp;DD$2&amp;"+"&amp;X325&amp;DD$1)</f>
        <v/>
      </c>
      <c r="DE325" s="71" t="str">
        <f t="shared" ref="DE325" si="6412">IF(Y325="","","|n"&amp;DE$2&amp;"+"&amp;Y325&amp;DE$1)</f>
        <v/>
      </c>
      <c r="DF325" s="71" t="str">
        <f t="shared" ref="DF325" si="6413">IF(Z325="","","|n"&amp;DF$2&amp;"+"&amp;Z325&amp;DF$1)</f>
        <v/>
      </c>
      <c r="DG325" s="71" t="str">
        <f t="shared" ref="DG325" si="6414">IF(AA325="","","|n"&amp;DG$2&amp;"+"&amp;AA325&amp;DG$1)</f>
        <v/>
      </c>
      <c r="DH325" s="71" t="str">
        <f t="shared" ref="DH325" si="6415">IF(AB325="","","|n"&amp;DH$2&amp;"+"&amp;AB325&amp;DH$1)</f>
        <v/>
      </c>
      <c r="DI325" s="71" t="str">
        <f t="shared" ref="DI325" si="6416">IF(AC325="","","|n"&amp;DI$2&amp;"+"&amp;AC325&amp;DI$1)</f>
        <v/>
      </c>
      <c r="DJ325" s="71" t="str">
        <f t="shared" ref="DJ325" si="6417">IF(AD325="","","|n"&amp;DJ$2&amp;"+"&amp;AD325&amp;DJ$1)</f>
        <v/>
      </c>
      <c r="DK325" s="71" t="str">
        <f t="shared" ref="DK325" si="6418">IF(AE325="","","|n"&amp;DK$2&amp;"+"&amp;AE325&amp;DK$1)</f>
        <v/>
      </c>
      <c r="DL325" s="71" t="str">
        <f t="shared" ref="DL325" si="6419">IF(AF325="","","|n"&amp;DL$2&amp;"+"&amp;AF325&amp;DL$1)</f>
        <v/>
      </c>
      <c r="DM325" s="71" t="str">
        <f t="shared" ref="DM325" si="6420">IF(AG325="","","|n"&amp;DM$2&amp;"+"&amp;AG325&amp;DM$1)</f>
        <v/>
      </c>
      <c r="DN325" s="71" t="str">
        <f t="shared" ref="DN325" si="6421">IF(AH325="","","|n"&amp;DN$2&amp;"+"&amp;AH325&amp;DN$1)</f>
        <v/>
      </c>
      <c r="DO325" s="71" t="str">
        <f t="shared" ref="DO325" si="6422">IF(AI325="","","|n"&amp;DO$2&amp;"+"&amp;AI325&amp;DO$1)</f>
        <v/>
      </c>
      <c r="DP325" s="71" t="str">
        <f t="shared" ref="DP325" si="6423">IF(AJ325="","","|n"&amp;DP$2&amp;"+"&amp;AJ325&amp;DP$1)</f>
        <v/>
      </c>
      <c r="DQ325" s="71" t="str">
        <f t="shared" ref="DQ325" si="6424">IF(AK325="","","|n"&amp;DQ$2&amp;"+"&amp;AK325&amp;DQ$1)</f>
        <v/>
      </c>
      <c r="DR325" s="71" t="str">
        <f t="shared" ref="DR325" si="6425">IF(AL325="","","|n"&amp;DR$2&amp;"+"&amp;AL325&amp;DR$1)</f>
        <v/>
      </c>
      <c r="DS325" s="71" t="str">
        <f t="shared" ref="DS325" si="6426">IF(AM325="","","|n"&amp;DS$2&amp;"+"&amp;AM325&amp;DS$1)</f>
        <v/>
      </c>
      <c r="DT325" s="71" t="str">
        <f t="shared" ref="DT325" si="6427">IF(AN325="","","|n"&amp;DT$2&amp;"+"&amp;AN325&amp;DT$1)</f>
        <v/>
      </c>
      <c r="DU325" s="71" t="str">
        <f t="shared" ref="DU325" si="6428">IF(AO325="","","|n"&amp;DU$2&amp;"+"&amp;AO325&amp;DU$1)</f>
        <v/>
      </c>
      <c r="DV325" s="71" t="str">
        <f t="shared" ref="DV325" si="6429">IF(AP325="","","|n"&amp;DV$2&amp;"+"&amp;AP325&amp;DV$1)</f>
        <v/>
      </c>
      <c r="DW325" s="71" t="str">
        <f t="shared" ref="DW325" si="6430">IF(AQ325="","","|n"&amp;DW$2&amp;"+"&amp;AQ325&amp;DW$1)</f>
        <v/>
      </c>
      <c r="DX325" s="71" t="str">
        <f t="shared" ref="DX325" si="6431">IF(AR325="","","|n"&amp;DX$2&amp;"+"&amp;AR325&amp;DX$1)</f>
        <v/>
      </c>
      <c r="DY325" s="71" t="str">
        <f t="shared" ref="DY325" si="6432">IF(AS325="","","|n"&amp;DY$2&amp;"+"&amp;AS325&amp;DY$1)</f>
        <v/>
      </c>
      <c r="DZ325" s="71" t="str">
        <f t="shared" ref="DZ325" si="6433">IF(AT325="","","|n"&amp;DZ$2&amp;"+"&amp;AT325&amp;DZ$1)</f>
        <v/>
      </c>
      <c r="EA325" s="71" t="str">
        <f t="shared" ref="EA325" si="6434">IF(AU325="","","|n"&amp;EA$2&amp;"+"&amp;AU325&amp;EA$1)</f>
        <v/>
      </c>
      <c r="EB325" s="71" t="str">
        <f t="shared" ref="EB325" si="6435">IF(AV325="","","|n"&amp;EB$2&amp;"+"&amp;AV325&amp;EB$1)</f>
        <v/>
      </c>
      <c r="EC325" s="71" t="str">
        <f t="shared" ref="EC325" si="6436">IF(AW325="","","|n"&amp;EC$2&amp;"+"&amp;AW325&amp;EC$1)</f>
        <v/>
      </c>
      <c r="ED325" s="71" t="str">
        <f t="shared" ref="ED325" si="6437">IF(AX325="","","|n"&amp;ED$2&amp;"+"&amp;AX325&amp;ED$1)</f>
        <v/>
      </c>
      <c r="EE325" s="71" t="str">
        <f t="shared" ref="EE325" si="6438">IF(AY325="","","|n"&amp;EE$2&amp;"+"&amp;AY325&amp;EE$1)</f>
        <v/>
      </c>
      <c r="EF325" s="71" t="str">
        <f t="shared" ref="EF325" si="6439">IF(AZ325="","","|n"&amp;EF$2&amp;"+"&amp;AZ325&amp;EF$1)</f>
        <v/>
      </c>
      <c r="EG325" s="71" t="str">
        <f t="shared" ref="EG325" si="6440">IF(BA325="","","|n"&amp;EG$2&amp;"+"&amp;BA325&amp;EG$1)</f>
        <v/>
      </c>
      <c r="EH325" s="71" t="str">
        <f t="shared" ref="EH325" si="6441">IF(BB325="","","|n"&amp;EH$2&amp;"+"&amp;BB325&amp;EH$1)</f>
        <v/>
      </c>
      <c r="EI325" s="71" t="str">
        <f t="shared" ref="EI325" si="6442">IF(BC325="","","|n"&amp;EI$2&amp;"+"&amp;BC325&amp;EI$1)</f>
        <v/>
      </c>
      <c r="EJ325" s="71" t="str">
        <f t="shared" ref="EJ325" si="6443">IF(BD325="","","|n"&amp;EJ$2&amp;"+"&amp;BD325&amp;EJ$1)</f>
        <v/>
      </c>
      <c r="EK325" s="71" t="str">
        <f t="shared" ref="EK325" si="6444">IF(BE325="","","|n"&amp;EK$2&amp;"+"&amp;BE325&amp;EK$1)</f>
        <v/>
      </c>
      <c r="EL325" s="71" t="str">
        <f t="shared" ref="EL325" si="6445">IF(BF325="","","|n"&amp;EL$2&amp;"+"&amp;BF325&amp;EL$1)</f>
        <v/>
      </c>
      <c r="EM325" s="71" t="str">
        <f t="shared" ref="EM325" si="6446">IF(BG325="","","|n"&amp;EM$2&amp;"+"&amp;BG325&amp;EM$1)</f>
        <v/>
      </c>
      <c r="EN325" s="71" t="str">
        <f t="shared" ref="EN325" si="6447">IF(BH325="","","|n"&amp;EN$2&amp;"+"&amp;BH325&amp;EN$1)</f>
        <v/>
      </c>
      <c r="EO325" s="71" t="str">
        <f t="shared" ref="EO325" si="6448">IF(BI325="","","|n"&amp;EO$2&amp;"+"&amp;BI325&amp;EO$1)</f>
        <v/>
      </c>
      <c r="EP325" s="71" t="str">
        <f t="shared" ref="EP325" si="6449">IF(BJ325="","","|n"&amp;EP$2&amp;"+"&amp;BJ325&amp;EP$1)</f>
        <v/>
      </c>
      <c r="EQ325" s="71" t="str">
        <f t="shared" ref="EQ325" si="6450">IF(BK325="","","|n"&amp;EQ$2&amp;"+"&amp;BK325&amp;EQ$1)</f>
        <v/>
      </c>
      <c r="ER325" s="71" t="str">
        <f t="shared" ref="ER325" si="6451">IF(BL325="","","|n"&amp;ER$2&amp;"+"&amp;BL325&amp;ER$1)</f>
        <v/>
      </c>
      <c r="ES325" s="71" t="str">
        <f t="shared" ref="ES325" si="6452">IF(BM325="","","|n"&amp;ES$2&amp;"+"&amp;BM325&amp;ES$1)</f>
        <v/>
      </c>
      <c r="ET325" s="71" t="str">
        <f t="shared" ref="ET325" si="6453">IF(BN325="","","|n"&amp;ET$2&amp;"+"&amp;BN325&amp;ET$1)</f>
        <v/>
      </c>
      <c r="EU325" s="71" t="str">
        <f t="shared" ref="EU325" si="6454">IF(BO325="","","|n"&amp;EU$2&amp;"+"&amp;BO325&amp;EU$1)</f>
        <v/>
      </c>
      <c r="EV325" s="71" t="str">
        <f t="shared" ref="EV325" si="6455">IF(BP325="","","|n"&amp;EV$2&amp;"+"&amp;BP325&amp;EV$1)</f>
        <v/>
      </c>
      <c r="EW325" s="71" t="str">
        <f t="shared" ref="EW325" si="6456">IF(BQ325="","","|n"&amp;EW$2&amp;"+"&amp;BQ325&amp;EW$1)</f>
        <v/>
      </c>
      <c r="EX325" s="71" t="str">
        <f t="shared" ref="EX325" si="6457">IF(BR325="","","|n"&amp;EX$2&amp;"+"&amp;BR325&amp;EX$1)</f>
        <v/>
      </c>
      <c r="EY325" s="71" t="str">
        <f t="shared" ref="EY325" si="6458">IF(BS325="","","|n"&amp;EY$2&amp;"+"&amp;BS325&amp;EY$1)</f>
        <v/>
      </c>
      <c r="EZ325" s="71" t="str">
        <f t="shared" ref="EZ325" si="6459">IF(BT325="","","|n"&amp;EZ$2&amp;"+"&amp;BT325&amp;EZ$1)</f>
        <v/>
      </c>
      <c r="FA325" s="71" t="str">
        <f t="shared" ref="FA325" si="6460">IF(BU325="","","|n"&amp;FA$2&amp;"+"&amp;BU325&amp;FA$1)</f>
        <v/>
      </c>
      <c r="FB325" s="71" t="str">
        <f t="shared" ref="FB325" si="6461">IF(BV325="","","|n"&amp;FB$2&amp;"+"&amp;BV325&amp;FB$1)</f>
        <v/>
      </c>
      <c r="FC325" s="71" t="str">
        <f t="shared" ref="FC325" si="6462">IF(BW325="","","|n"&amp;FC$2&amp;"+"&amp;BW325&amp;FC$1)</f>
        <v/>
      </c>
      <c r="FD325" s="71" t="str">
        <f t="shared" ref="FD325" si="6463">IF(BX325="","","|n"&amp;FD$2&amp;"+"&amp;BX325&amp;FD$1)</f>
        <v/>
      </c>
      <c r="FE325" s="71" t="str">
        <f t="shared" ref="FE325" si="6464">IF(BY325="","","|n"&amp;FE$2&amp;"+"&amp;BY325&amp;FE$1)</f>
        <v/>
      </c>
      <c r="FF325" s="71" t="str">
        <f t="shared" ref="FF325" si="6465">IF(BZ325="","","|n"&amp;FF$2&amp;"+"&amp;BZ325&amp;FF$1)</f>
        <v/>
      </c>
      <c r="FG325" s="71" t="str">
        <f t="shared" ref="FG325" si="6466">IF(CA325="","","|n"&amp;FG$2&amp;"+"&amp;CA325&amp;FG$1)</f>
        <v/>
      </c>
      <c r="FH325" s="71" t="str">
        <f t="shared" ref="FH325" si="6467">IF(CB325="","","|n"&amp;FH$2&amp;"+"&amp;CB325&amp;FH$1)</f>
        <v/>
      </c>
      <c r="FI325" s="71" t="str">
        <f t="shared" ref="FI325" si="6468">IF(CC325="","","|n"&amp;FI$2&amp;"+"&amp;CC325&amp;FI$1)</f>
        <v/>
      </c>
      <c r="FJ325" s="71" t="str">
        <f t="shared" ref="FJ325" si="6469">IF(CD325="","","|n"&amp;FJ$2&amp;"+"&amp;CD325&amp;FJ$1)</f>
        <v/>
      </c>
      <c r="FK325" s="71" t="str">
        <f t="shared" ref="FK325" si="6470">IF(CE325="","","|n"&amp;FK$2&amp;"+"&amp;CE325&amp;FK$1)</f>
        <v/>
      </c>
      <c r="FL325" s="71" t="str">
        <f t="shared" ref="FL325" si="6471">IF(CF325="","","|n"&amp;FL$2&amp;"+"&amp;CF325&amp;FL$1)</f>
        <v/>
      </c>
      <c r="FM325" s="71" t="str">
        <f t="shared" ref="FM325" si="6472">IF(CG325="","","|n"&amp;FM$2&amp;"+"&amp;CG325&amp;FM$1)</f>
        <v/>
      </c>
      <c r="FN325" s="71" t="str">
        <f t="shared" ref="FN325" si="6473">IF(CH325="","","|n"&amp;FN$2&amp;"+"&amp;CH325&amp;FN$1)</f>
        <v/>
      </c>
      <c r="FO325" s="71" t="str">
        <f t="shared" ref="FO325" si="6474">IF(CI325="","","|n"&amp;FO$2&amp;"+"&amp;CI325&amp;FO$1)</f>
        <v/>
      </c>
      <c r="FP325" s="71" t="str">
        <f t="shared" ref="FP325" si="6475">IF(CJ325="","","|n"&amp;FP$2&amp;"+"&amp;CJ325&amp;FP$1)</f>
        <v/>
      </c>
      <c r="FQ325" s="71" t="str">
        <f t="shared" ref="FQ325" si="6476">IF(CK325="","","|n"&amp;FQ$2&amp;"+"&amp;CK325&amp;FQ$1)</f>
        <v/>
      </c>
      <c r="FR325" s="71" t="str">
        <f t="shared" ref="FR325" si="6477">IF(CL325="","","|n"&amp;FR$2&amp;"+"&amp;CL325&amp;FR$1)</f>
        <v/>
      </c>
      <c r="FS325" s="71" t="str">
        <f t="shared" ref="FS325" si="6478">IF(CM325="","","|n"&amp;FS$2&amp;"+"&amp;CM325&amp;FS$1)</f>
        <v/>
      </c>
    </row>
    <row r="326" spans="1:175" ht="16.5">
      <c r="A326" s="72"/>
      <c r="B326" s="121" t="s">
        <v>1402</v>
      </c>
      <c r="C326" s="193" t="s">
        <v>1405</v>
      </c>
      <c r="E326" s="100"/>
      <c r="F326" s="99"/>
      <c r="S326" s="107"/>
      <c r="T326" s="61" t="s">
        <v>1418</v>
      </c>
      <c r="U326" s="85" t="str">
        <f t="shared" ref="U326" si="6479">"ReplaceableTextures\\CommandButtons\\BTNR"&amp;RIGHT(B326,3)&amp;".blp"</f>
        <v>ReplaceableTextures\\CommandButtons\\BTNRV01.blp</v>
      </c>
      <c r="V326" s="79"/>
      <c r="Z326" s="79"/>
      <c r="AG326" s="109"/>
      <c r="AL326" s="109"/>
      <c r="BC326" s="110"/>
      <c r="BD326" s="110"/>
      <c r="CU326" s="95" t="str">
        <f t="shared" ref="CU326" si="6480">CONCATENATE(DB326,DC326,DD326,DE326,DF326,DG326,DH326,DI326,DJ326,DK326,DL326,DM326,DN326,DO326,DP326,DQ326,DR326,DS326,DT326,DU326,DV326,DW326,DX326,DY326,DZ326,EA326,EB326,EC326,ED326,EE326,EF326,EG326,EH326,EI326,EJ326,EK326,EL326,EM326,EN326,EO326,EP326,EQ326,ER326,ES326,ET326,EU326,EV326,EW326,EX326,EY326,EZ326,FA326,FB326,FC326,FD326,FE326,FF326,FG326,FH326,FI326,FJ326,FK326,FL326,FM326,FN326,FO326,FP326,FQ326,FR326,FS326&amp;"|n")</f>
        <v>|n</v>
      </c>
      <c r="CV326" s="61" t="str">
        <f t="shared" ref="CV326" si="6481">T326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26" s="60"/>
      <c r="CX326" s="60"/>
      <c r="CY326" s="60"/>
      <c r="CZ326" s="60"/>
      <c r="DA326" s="60"/>
      <c r="DB326" s="71" t="str">
        <f t="shared" ref="DB326" si="6482">IF(V326="","","|n"&amp;DB$2&amp;"+"&amp;V326&amp;DB$1)</f>
        <v/>
      </c>
      <c r="DC326" s="71" t="str">
        <f t="shared" ref="DC326" si="6483">IF(W326="","","|n"&amp;DC$2&amp;"+"&amp;W326&amp;DC$1)</f>
        <v/>
      </c>
      <c r="DD326" s="71" t="str">
        <f t="shared" ref="DD326" si="6484">IF(X326="","","|n"&amp;DD$2&amp;"+"&amp;X326&amp;DD$1)</f>
        <v/>
      </c>
      <c r="DE326" s="71" t="str">
        <f t="shared" ref="DE326" si="6485">IF(Y326="","","|n"&amp;DE$2&amp;"+"&amp;Y326&amp;DE$1)</f>
        <v/>
      </c>
      <c r="DF326" s="71" t="str">
        <f t="shared" ref="DF326" si="6486">IF(Z326="","","|n"&amp;DF$2&amp;"+"&amp;Z326&amp;DF$1)</f>
        <v/>
      </c>
      <c r="DG326" s="71" t="str">
        <f t="shared" ref="DG326" si="6487">IF(AA326="","","|n"&amp;DG$2&amp;"+"&amp;AA326&amp;DG$1)</f>
        <v/>
      </c>
      <c r="DH326" s="71" t="str">
        <f t="shared" ref="DH326" si="6488">IF(AB326="","","|n"&amp;DH$2&amp;"+"&amp;AB326&amp;DH$1)</f>
        <v/>
      </c>
      <c r="DI326" s="71" t="str">
        <f t="shared" ref="DI326" si="6489">IF(AC326="","","|n"&amp;DI$2&amp;"+"&amp;AC326&amp;DI$1)</f>
        <v/>
      </c>
      <c r="DJ326" s="71" t="str">
        <f t="shared" ref="DJ326" si="6490">IF(AD326="","","|n"&amp;DJ$2&amp;"+"&amp;AD326&amp;DJ$1)</f>
        <v/>
      </c>
      <c r="DK326" s="71" t="str">
        <f t="shared" ref="DK326" si="6491">IF(AE326="","","|n"&amp;DK$2&amp;"+"&amp;AE326&amp;DK$1)</f>
        <v/>
      </c>
      <c r="DL326" s="71" t="str">
        <f t="shared" ref="DL326" si="6492">IF(AF326="","","|n"&amp;DL$2&amp;"+"&amp;AF326&amp;DL$1)</f>
        <v/>
      </c>
      <c r="DM326" s="71" t="str">
        <f t="shared" ref="DM326" si="6493">IF(AG326="","","|n"&amp;DM$2&amp;"+"&amp;AG326&amp;DM$1)</f>
        <v/>
      </c>
      <c r="DN326" s="71" t="str">
        <f t="shared" ref="DN326" si="6494">IF(AH326="","","|n"&amp;DN$2&amp;"+"&amp;AH326&amp;DN$1)</f>
        <v/>
      </c>
      <c r="DO326" s="71" t="str">
        <f t="shared" ref="DO326" si="6495">IF(AI326="","","|n"&amp;DO$2&amp;"+"&amp;AI326&amp;DO$1)</f>
        <v/>
      </c>
      <c r="DP326" s="71" t="str">
        <f t="shared" ref="DP326" si="6496">IF(AJ326="","","|n"&amp;DP$2&amp;"+"&amp;AJ326&amp;DP$1)</f>
        <v/>
      </c>
      <c r="DQ326" s="71" t="str">
        <f t="shared" ref="DQ326" si="6497">IF(AK326="","","|n"&amp;DQ$2&amp;"+"&amp;AK326&amp;DQ$1)</f>
        <v/>
      </c>
      <c r="DR326" s="71" t="str">
        <f t="shared" ref="DR326" si="6498">IF(AL326="","","|n"&amp;DR$2&amp;"+"&amp;AL326&amp;DR$1)</f>
        <v/>
      </c>
      <c r="DS326" s="71" t="str">
        <f t="shared" ref="DS326" si="6499">IF(AM326="","","|n"&amp;DS$2&amp;"+"&amp;AM326&amp;DS$1)</f>
        <v/>
      </c>
      <c r="DT326" s="71" t="str">
        <f t="shared" ref="DT326" si="6500">IF(AN326="","","|n"&amp;DT$2&amp;"+"&amp;AN326&amp;DT$1)</f>
        <v/>
      </c>
      <c r="DU326" s="71" t="str">
        <f t="shared" ref="DU326" si="6501">IF(AO326="","","|n"&amp;DU$2&amp;"+"&amp;AO326&amp;DU$1)</f>
        <v/>
      </c>
      <c r="DV326" s="71" t="str">
        <f t="shared" ref="DV326" si="6502">IF(AP326="","","|n"&amp;DV$2&amp;"+"&amp;AP326&amp;DV$1)</f>
        <v/>
      </c>
      <c r="DW326" s="71" t="str">
        <f t="shared" ref="DW326" si="6503">IF(AQ326="","","|n"&amp;DW$2&amp;"+"&amp;AQ326&amp;DW$1)</f>
        <v/>
      </c>
      <c r="DX326" s="71" t="str">
        <f t="shared" ref="DX326" si="6504">IF(AR326="","","|n"&amp;DX$2&amp;"+"&amp;AR326&amp;DX$1)</f>
        <v/>
      </c>
      <c r="DY326" s="71" t="str">
        <f t="shared" ref="DY326" si="6505">IF(AS326="","","|n"&amp;DY$2&amp;"+"&amp;AS326&amp;DY$1)</f>
        <v/>
      </c>
      <c r="DZ326" s="71" t="str">
        <f t="shared" ref="DZ326" si="6506">IF(AT326="","","|n"&amp;DZ$2&amp;"+"&amp;AT326&amp;DZ$1)</f>
        <v/>
      </c>
      <c r="EA326" s="71" t="str">
        <f t="shared" ref="EA326" si="6507">IF(AU326="","","|n"&amp;EA$2&amp;"+"&amp;AU326&amp;EA$1)</f>
        <v/>
      </c>
      <c r="EB326" s="71" t="str">
        <f t="shared" ref="EB326" si="6508">IF(AV326="","","|n"&amp;EB$2&amp;"+"&amp;AV326&amp;EB$1)</f>
        <v/>
      </c>
      <c r="EC326" s="71" t="str">
        <f t="shared" ref="EC326" si="6509">IF(AW326="","","|n"&amp;EC$2&amp;"+"&amp;AW326&amp;EC$1)</f>
        <v/>
      </c>
      <c r="ED326" s="71" t="str">
        <f t="shared" ref="ED326" si="6510">IF(AX326="","","|n"&amp;ED$2&amp;"+"&amp;AX326&amp;ED$1)</f>
        <v/>
      </c>
      <c r="EE326" s="71" t="str">
        <f t="shared" ref="EE326" si="6511">IF(AY326="","","|n"&amp;EE$2&amp;"+"&amp;AY326&amp;EE$1)</f>
        <v/>
      </c>
      <c r="EF326" s="71" t="str">
        <f t="shared" ref="EF326" si="6512">IF(AZ326="","","|n"&amp;EF$2&amp;"+"&amp;AZ326&amp;EF$1)</f>
        <v/>
      </c>
      <c r="EG326" s="71" t="str">
        <f t="shared" ref="EG326" si="6513">IF(BA326="","","|n"&amp;EG$2&amp;"+"&amp;BA326&amp;EG$1)</f>
        <v/>
      </c>
      <c r="EH326" s="71" t="str">
        <f t="shared" ref="EH326" si="6514">IF(BB326="","","|n"&amp;EH$2&amp;"+"&amp;BB326&amp;EH$1)</f>
        <v/>
      </c>
      <c r="EI326" s="71" t="str">
        <f t="shared" ref="EI326" si="6515">IF(BC326="","","|n"&amp;EI$2&amp;"+"&amp;BC326&amp;EI$1)</f>
        <v/>
      </c>
      <c r="EJ326" s="71" t="str">
        <f t="shared" ref="EJ326" si="6516">IF(BD326="","","|n"&amp;EJ$2&amp;"+"&amp;BD326&amp;EJ$1)</f>
        <v/>
      </c>
      <c r="EK326" s="71" t="str">
        <f t="shared" ref="EK326" si="6517">IF(BE326="","","|n"&amp;EK$2&amp;"+"&amp;BE326&amp;EK$1)</f>
        <v/>
      </c>
      <c r="EL326" s="71" t="str">
        <f t="shared" ref="EL326" si="6518">IF(BF326="","","|n"&amp;EL$2&amp;"+"&amp;BF326&amp;EL$1)</f>
        <v/>
      </c>
      <c r="EM326" s="71" t="str">
        <f t="shared" ref="EM326" si="6519">IF(BG326="","","|n"&amp;EM$2&amp;"+"&amp;BG326&amp;EM$1)</f>
        <v/>
      </c>
      <c r="EN326" s="71" t="str">
        <f t="shared" ref="EN326" si="6520">IF(BH326="","","|n"&amp;EN$2&amp;"+"&amp;BH326&amp;EN$1)</f>
        <v/>
      </c>
      <c r="EO326" s="71" t="str">
        <f t="shared" ref="EO326" si="6521">IF(BI326="","","|n"&amp;EO$2&amp;"+"&amp;BI326&amp;EO$1)</f>
        <v/>
      </c>
      <c r="EP326" s="71" t="str">
        <f t="shared" ref="EP326" si="6522">IF(BJ326="","","|n"&amp;EP$2&amp;"+"&amp;BJ326&amp;EP$1)</f>
        <v/>
      </c>
      <c r="EQ326" s="71" t="str">
        <f t="shared" ref="EQ326" si="6523">IF(BK326="","","|n"&amp;EQ$2&amp;"+"&amp;BK326&amp;EQ$1)</f>
        <v/>
      </c>
      <c r="ER326" s="71" t="str">
        <f t="shared" ref="ER326" si="6524">IF(BL326="","","|n"&amp;ER$2&amp;"+"&amp;BL326&amp;ER$1)</f>
        <v/>
      </c>
      <c r="ES326" s="71" t="str">
        <f t="shared" ref="ES326" si="6525">IF(BM326="","","|n"&amp;ES$2&amp;"+"&amp;BM326&amp;ES$1)</f>
        <v/>
      </c>
      <c r="ET326" s="71" t="str">
        <f t="shared" ref="ET326" si="6526">IF(BN326="","","|n"&amp;ET$2&amp;"+"&amp;BN326&amp;ET$1)</f>
        <v/>
      </c>
      <c r="EU326" s="71" t="str">
        <f t="shared" ref="EU326" si="6527">IF(BO326="","","|n"&amp;EU$2&amp;"+"&amp;BO326&amp;EU$1)</f>
        <v/>
      </c>
      <c r="EV326" s="71" t="str">
        <f t="shared" ref="EV326" si="6528">IF(BP326="","","|n"&amp;EV$2&amp;"+"&amp;BP326&amp;EV$1)</f>
        <v/>
      </c>
      <c r="EW326" s="71" t="str">
        <f t="shared" ref="EW326" si="6529">IF(BQ326="","","|n"&amp;EW$2&amp;"+"&amp;BQ326&amp;EW$1)</f>
        <v/>
      </c>
      <c r="EX326" s="71" t="str">
        <f t="shared" ref="EX326" si="6530">IF(BR326="","","|n"&amp;EX$2&amp;"+"&amp;BR326&amp;EX$1)</f>
        <v/>
      </c>
      <c r="EY326" s="71" t="str">
        <f t="shared" ref="EY326" si="6531">IF(BS326="","","|n"&amp;EY$2&amp;"+"&amp;BS326&amp;EY$1)</f>
        <v/>
      </c>
      <c r="EZ326" s="71" t="str">
        <f t="shared" ref="EZ326" si="6532">IF(BT326="","","|n"&amp;EZ$2&amp;"+"&amp;BT326&amp;EZ$1)</f>
        <v/>
      </c>
      <c r="FA326" s="71" t="str">
        <f t="shared" ref="FA326" si="6533">IF(BU326="","","|n"&amp;FA$2&amp;"+"&amp;BU326&amp;FA$1)</f>
        <v/>
      </c>
      <c r="FB326" s="71" t="str">
        <f t="shared" ref="FB326" si="6534">IF(BV326="","","|n"&amp;FB$2&amp;"+"&amp;BV326&amp;FB$1)</f>
        <v/>
      </c>
      <c r="FC326" s="71" t="str">
        <f t="shared" ref="FC326" si="6535">IF(BW326="","","|n"&amp;FC$2&amp;"+"&amp;BW326&amp;FC$1)</f>
        <v/>
      </c>
      <c r="FD326" s="71" t="str">
        <f t="shared" ref="FD326" si="6536">IF(BX326="","","|n"&amp;FD$2&amp;"+"&amp;BX326&amp;FD$1)</f>
        <v/>
      </c>
      <c r="FE326" s="71" t="str">
        <f t="shared" ref="FE326" si="6537">IF(BY326="","","|n"&amp;FE$2&amp;"+"&amp;BY326&amp;FE$1)</f>
        <v/>
      </c>
      <c r="FF326" s="71" t="str">
        <f t="shared" ref="FF326" si="6538">IF(BZ326="","","|n"&amp;FF$2&amp;"+"&amp;BZ326&amp;FF$1)</f>
        <v/>
      </c>
      <c r="FG326" s="71" t="str">
        <f t="shared" ref="FG326" si="6539">IF(CA326="","","|n"&amp;FG$2&amp;"+"&amp;CA326&amp;FG$1)</f>
        <v/>
      </c>
      <c r="FH326" s="71" t="str">
        <f t="shared" ref="FH326" si="6540">IF(CB326="","","|n"&amp;FH$2&amp;"+"&amp;CB326&amp;FH$1)</f>
        <v/>
      </c>
      <c r="FI326" s="71" t="str">
        <f t="shared" ref="FI326" si="6541">IF(CC326="","","|n"&amp;FI$2&amp;"+"&amp;CC326&amp;FI$1)</f>
        <v/>
      </c>
      <c r="FJ326" s="71" t="str">
        <f t="shared" ref="FJ326" si="6542">IF(CD326="","","|n"&amp;FJ$2&amp;"+"&amp;CD326&amp;FJ$1)</f>
        <v/>
      </c>
      <c r="FK326" s="71" t="str">
        <f t="shared" ref="FK326" si="6543">IF(CE326="","","|n"&amp;FK$2&amp;"+"&amp;CE326&amp;FK$1)</f>
        <v/>
      </c>
      <c r="FL326" s="71" t="str">
        <f t="shared" ref="FL326" si="6544">IF(CF326="","","|n"&amp;FL$2&amp;"+"&amp;CF326&amp;FL$1)</f>
        <v/>
      </c>
      <c r="FM326" s="71" t="str">
        <f t="shared" ref="FM326" si="6545">IF(CG326="","","|n"&amp;FM$2&amp;"+"&amp;CG326&amp;FM$1)</f>
        <v/>
      </c>
      <c r="FN326" s="71" t="str">
        <f t="shared" ref="FN326" si="6546">IF(CH326="","","|n"&amp;FN$2&amp;"+"&amp;CH326&amp;FN$1)</f>
        <v/>
      </c>
      <c r="FO326" s="71" t="str">
        <f t="shared" ref="FO326" si="6547">IF(CI326="","","|n"&amp;FO$2&amp;"+"&amp;CI326&amp;FO$1)</f>
        <v/>
      </c>
      <c r="FP326" s="71" t="str">
        <f t="shared" ref="FP326" si="6548">IF(CJ326="","","|n"&amp;FP$2&amp;"+"&amp;CJ326&amp;FP$1)</f>
        <v/>
      </c>
      <c r="FQ326" s="71" t="str">
        <f t="shared" ref="FQ326" si="6549">IF(CK326="","","|n"&amp;FQ$2&amp;"+"&amp;CK326&amp;FQ$1)</f>
        <v/>
      </c>
      <c r="FR326" s="71" t="str">
        <f t="shared" ref="FR326" si="6550">IF(CL326="","","|n"&amp;FR$2&amp;"+"&amp;CL326&amp;FR$1)</f>
        <v/>
      </c>
      <c r="FS326" s="71" t="str">
        <f t="shared" ref="FS326" si="6551">IF(CM326="","","|n"&amp;FS$2&amp;"+"&amp;CM326&amp;FS$1)</f>
        <v/>
      </c>
    </row>
    <row r="327" spans="1:175" ht="16.5">
      <c r="A327" s="72"/>
      <c r="B327" s="121" t="s">
        <v>1403</v>
      </c>
      <c r="C327" s="193" t="s">
        <v>1406</v>
      </c>
      <c r="E327" s="100"/>
      <c r="F327" s="99"/>
      <c r="S327" s="107"/>
      <c r="T327" s="61" t="s">
        <v>1419</v>
      </c>
      <c r="U327" s="85" t="str">
        <f t="shared" ref="U327" si="6552">"ReplaceableTextures\\CommandButtons\\BTNR"&amp;RIGHT(B327,3)&amp;".blp"</f>
        <v>ReplaceableTextures\\CommandButtons\\BTNRV02.blp</v>
      </c>
      <c r="V327" s="79"/>
      <c r="Z327" s="79"/>
      <c r="AG327" s="109"/>
      <c r="AL327" s="109"/>
      <c r="BC327" s="110"/>
      <c r="BD327" s="110"/>
      <c r="CU327" s="95" t="str">
        <f t="shared" ref="CU327" si="6553">CONCATENATE(DB327,DC327,DD327,DE327,DF327,DG327,DH327,DI327,DJ327,DK327,DL327,DM327,DN327,DO327,DP327,DQ327,DR327,DS327,DT327,DU327,DV327,DW327,DX327,DY327,DZ327,EA327,EB327,EC327,ED327,EE327,EF327,EG327,EH327,EI327,EJ327,EK327,EL327,EM327,EN327,EO327,EP327,EQ327,ER327,ES327,ET327,EU327,EV327,EW327,EX327,EY327,EZ327,FA327,FB327,FC327,FD327,FE327,FF327,FG327,FH327,FI327,FJ327,FK327,FL327,FM327,FN327,FO327,FP327,FQ327,FR327,FS327&amp;"|n")</f>
        <v>|n</v>
      </c>
      <c r="CV327" s="61" t="str">
        <f t="shared" ref="CV327" si="6554">T327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27" s="60"/>
      <c r="CX327" s="60"/>
      <c r="CY327" s="60"/>
      <c r="CZ327" s="60"/>
      <c r="DA327" s="60"/>
      <c r="DB327" s="71" t="str">
        <f t="shared" ref="DB327" si="6555">IF(V327="","","|n"&amp;DB$2&amp;"+"&amp;V327&amp;DB$1)</f>
        <v/>
      </c>
      <c r="DC327" s="71" t="str">
        <f t="shared" ref="DC327" si="6556">IF(W327="","","|n"&amp;DC$2&amp;"+"&amp;W327&amp;DC$1)</f>
        <v/>
      </c>
      <c r="DD327" s="71" t="str">
        <f t="shared" ref="DD327" si="6557">IF(X327="","","|n"&amp;DD$2&amp;"+"&amp;X327&amp;DD$1)</f>
        <v/>
      </c>
      <c r="DE327" s="71" t="str">
        <f t="shared" ref="DE327" si="6558">IF(Y327="","","|n"&amp;DE$2&amp;"+"&amp;Y327&amp;DE$1)</f>
        <v/>
      </c>
      <c r="DF327" s="71" t="str">
        <f t="shared" ref="DF327" si="6559">IF(Z327="","","|n"&amp;DF$2&amp;"+"&amp;Z327&amp;DF$1)</f>
        <v/>
      </c>
      <c r="DG327" s="71" t="str">
        <f t="shared" ref="DG327" si="6560">IF(AA327="","","|n"&amp;DG$2&amp;"+"&amp;AA327&amp;DG$1)</f>
        <v/>
      </c>
      <c r="DH327" s="71" t="str">
        <f t="shared" ref="DH327" si="6561">IF(AB327="","","|n"&amp;DH$2&amp;"+"&amp;AB327&amp;DH$1)</f>
        <v/>
      </c>
      <c r="DI327" s="71" t="str">
        <f t="shared" ref="DI327" si="6562">IF(AC327="","","|n"&amp;DI$2&amp;"+"&amp;AC327&amp;DI$1)</f>
        <v/>
      </c>
      <c r="DJ327" s="71" t="str">
        <f t="shared" ref="DJ327" si="6563">IF(AD327="","","|n"&amp;DJ$2&amp;"+"&amp;AD327&amp;DJ$1)</f>
        <v/>
      </c>
      <c r="DK327" s="71" t="str">
        <f t="shared" ref="DK327" si="6564">IF(AE327="","","|n"&amp;DK$2&amp;"+"&amp;AE327&amp;DK$1)</f>
        <v/>
      </c>
      <c r="DL327" s="71" t="str">
        <f t="shared" ref="DL327" si="6565">IF(AF327="","","|n"&amp;DL$2&amp;"+"&amp;AF327&amp;DL$1)</f>
        <v/>
      </c>
      <c r="DM327" s="71" t="str">
        <f t="shared" ref="DM327" si="6566">IF(AG327="","","|n"&amp;DM$2&amp;"+"&amp;AG327&amp;DM$1)</f>
        <v/>
      </c>
      <c r="DN327" s="71" t="str">
        <f t="shared" ref="DN327" si="6567">IF(AH327="","","|n"&amp;DN$2&amp;"+"&amp;AH327&amp;DN$1)</f>
        <v/>
      </c>
      <c r="DO327" s="71" t="str">
        <f t="shared" ref="DO327" si="6568">IF(AI327="","","|n"&amp;DO$2&amp;"+"&amp;AI327&amp;DO$1)</f>
        <v/>
      </c>
      <c r="DP327" s="71" t="str">
        <f t="shared" ref="DP327" si="6569">IF(AJ327="","","|n"&amp;DP$2&amp;"+"&amp;AJ327&amp;DP$1)</f>
        <v/>
      </c>
      <c r="DQ327" s="71" t="str">
        <f t="shared" ref="DQ327" si="6570">IF(AK327="","","|n"&amp;DQ$2&amp;"+"&amp;AK327&amp;DQ$1)</f>
        <v/>
      </c>
      <c r="DR327" s="71" t="str">
        <f t="shared" ref="DR327" si="6571">IF(AL327="","","|n"&amp;DR$2&amp;"+"&amp;AL327&amp;DR$1)</f>
        <v/>
      </c>
      <c r="DS327" s="71" t="str">
        <f t="shared" ref="DS327" si="6572">IF(AM327="","","|n"&amp;DS$2&amp;"+"&amp;AM327&amp;DS$1)</f>
        <v/>
      </c>
      <c r="DT327" s="71" t="str">
        <f t="shared" ref="DT327" si="6573">IF(AN327="","","|n"&amp;DT$2&amp;"+"&amp;AN327&amp;DT$1)</f>
        <v/>
      </c>
      <c r="DU327" s="71" t="str">
        <f t="shared" ref="DU327" si="6574">IF(AO327="","","|n"&amp;DU$2&amp;"+"&amp;AO327&amp;DU$1)</f>
        <v/>
      </c>
      <c r="DV327" s="71" t="str">
        <f t="shared" ref="DV327" si="6575">IF(AP327="","","|n"&amp;DV$2&amp;"+"&amp;AP327&amp;DV$1)</f>
        <v/>
      </c>
      <c r="DW327" s="71" t="str">
        <f t="shared" ref="DW327" si="6576">IF(AQ327="","","|n"&amp;DW$2&amp;"+"&amp;AQ327&amp;DW$1)</f>
        <v/>
      </c>
      <c r="DX327" s="71" t="str">
        <f t="shared" ref="DX327" si="6577">IF(AR327="","","|n"&amp;DX$2&amp;"+"&amp;AR327&amp;DX$1)</f>
        <v/>
      </c>
      <c r="DY327" s="71" t="str">
        <f t="shared" ref="DY327" si="6578">IF(AS327="","","|n"&amp;DY$2&amp;"+"&amp;AS327&amp;DY$1)</f>
        <v/>
      </c>
      <c r="DZ327" s="71" t="str">
        <f t="shared" ref="DZ327" si="6579">IF(AT327="","","|n"&amp;DZ$2&amp;"+"&amp;AT327&amp;DZ$1)</f>
        <v/>
      </c>
      <c r="EA327" s="71" t="str">
        <f t="shared" ref="EA327" si="6580">IF(AU327="","","|n"&amp;EA$2&amp;"+"&amp;AU327&amp;EA$1)</f>
        <v/>
      </c>
      <c r="EB327" s="71" t="str">
        <f t="shared" ref="EB327" si="6581">IF(AV327="","","|n"&amp;EB$2&amp;"+"&amp;AV327&amp;EB$1)</f>
        <v/>
      </c>
      <c r="EC327" s="71" t="str">
        <f t="shared" ref="EC327" si="6582">IF(AW327="","","|n"&amp;EC$2&amp;"+"&amp;AW327&amp;EC$1)</f>
        <v/>
      </c>
      <c r="ED327" s="71" t="str">
        <f t="shared" ref="ED327" si="6583">IF(AX327="","","|n"&amp;ED$2&amp;"+"&amp;AX327&amp;ED$1)</f>
        <v/>
      </c>
      <c r="EE327" s="71" t="str">
        <f t="shared" ref="EE327" si="6584">IF(AY327="","","|n"&amp;EE$2&amp;"+"&amp;AY327&amp;EE$1)</f>
        <v/>
      </c>
      <c r="EF327" s="71" t="str">
        <f t="shared" ref="EF327" si="6585">IF(AZ327="","","|n"&amp;EF$2&amp;"+"&amp;AZ327&amp;EF$1)</f>
        <v/>
      </c>
      <c r="EG327" s="71" t="str">
        <f t="shared" ref="EG327" si="6586">IF(BA327="","","|n"&amp;EG$2&amp;"+"&amp;BA327&amp;EG$1)</f>
        <v/>
      </c>
      <c r="EH327" s="71" t="str">
        <f t="shared" ref="EH327" si="6587">IF(BB327="","","|n"&amp;EH$2&amp;"+"&amp;BB327&amp;EH$1)</f>
        <v/>
      </c>
      <c r="EI327" s="71" t="str">
        <f t="shared" ref="EI327" si="6588">IF(BC327="","","|n"&amp;EI$2&amp;"+"&amp;BC327&amp;EI$1)</f>
        <v/>
      </c>
      <c r="EJ327" s="71" t="str">
        <f t="shared" ref="EJ327" si="6589">IF(BD327="","","|n"&amp;EJ$2&amp;"+"&amp;BD327&amp;EJ$1)</f>
        <v/>
      </c>
      <c r="EK327" s="71" t="str">
        <f t="shared" ref="EK327" si="6590">IF(BE327="","","|n"&amp;EK$2&amp;"+"&amp;BE327&amp;EK$1)</f>
        <v/>
      </c>
      <c r="EL327" s="71" t="str">
        <f t="shared" ref="EL327" si="6591">IF(BF327="","","|n"&amp;EL$2&amp;"+"&amp;BF327&amp;EL$1)</f>
        <v/>
      </c>
      <c r="EM327" s="71" t="str">
        <f t="shared" ref="EM327" si="6592">IF(BG327="","","|n"&amp;EM$2&amp;"+"&amp;BG327&amp;EM$1)</f>
        <v/>
      </c>
      <c r="EN327" s="71" t="str">
        <f t="shared" ref="EN327" si="6593">IF(BH327="","","|n"&amp;EN$2&amp;"+"&amp;BH327&amp;EN$1)</f>
        <v/>
      </c>
      <c r="EO327" s="71" t="str">
        <f t="shared" ref="EO327" si="6594">IF(BI327="","","|n"&amp;EO$2&amp;"+"&amp;BI327&amp;EO$1)</f>
        <v/>
      </c>
      <c r="EP327" s="71" t="str">
        <f t="shared" ref="EP327" si="6595">IF(BJ327="","","|n"&amp;EP$2&amp;"+"&amp;BJ327&amp;EP$1)</f>
        <v/>
      </c>
      <c r="EQ327" s="71" t="str">
        <f t="shared" ref="EQ327" si="6596">IF(BK327="","","|n"&amp;EQ$2&amp;"+"&amp;BK327&amp;EQ$1)</f>
        <v/>
      </c>
      <c r="ER327" s="71" t="str">
        <f t="shared" ref="ER327" si="6597">IF(BL327="","","|n"&amp;ER$2&amp;"+"&amp;BL327&amp;ER$1)</f>
        <v/>
      </c>
      <c r="ES327" s="71" t="str">
        <f t="shared" ref="ES327" si="6598">IF(BM327="","","|n"&amp;ES$2&amp;"+"&amp;BM327&amp;ES$1)</f>
        <v/>
      </c>
      <c r="ET327" s="71" t="str">
        <f t="shared" ref="ET327" si="6599">IF(BN327="","","|n"&amp;ET$2&amp;"+"&amp;BN327&amp;ET$1)</f>
        <v/>
      </c>
      <c r="EU327" s="71" t="str">
        <f t="shared" ref="EU327" si="6600">IF(BO327="","","|n"&amp;EU$2&amp;"+"&amp;BO327&amp;EU$1)</f>
        <v/>
      </c>
      <c r="EV327" s="71" t="str">
        <f t="shared" ref="EV327" si="6601">IF(BP327="","","|n"&amp;EV$2&amp;"+"&amp;BP327&amp;EV$1)</f>
        <v/>
      </c>
      <c r="EW327" s="71" t="str">
        <f t="shared" ref="EW327" si="6602">IF(BQ327="","","|n"&amp;EW$2&amp;"+"&amp;BQ327&amp;EW$1)</f>
        <v/>
      </c>
      <c r="EX327" s="71" t="str">
        <f t="shared" ref="EX327" si="6603">IF(BR327="","","|n"&amp;EX$2&amp;"+"&amp;BR327&amp;EX$1)</f>
        <v/>
      </c>
      <c r="EY327" s="71" t="str">
        <f t="shared" ref="EY327" si="6604">IF(BS327="","","|n"&amp;EY$2&amp;"+"&amp;BS327&amp;EY$1)</f>
        <v/>
      </c>
      <c r="EZ327" s="71" t="str">
        <f t="shared" ref="EZ327" si="6605">IF(BT327="","","|n"&amp;EZ$2&amp;"+"&amp;BT327&amp;EZ$1)</f>
        <v/>
      </c>
      <c r="FA327" s="71" t="str">
        <f t="shared" ref="FA327" si="6606">IF(BU327="","","|n"&amp;FA$2&amp;"+"&amp;BU327&amp;FA$1)</f>
        <v/>
      </c>
      <c r="FB327" s="71" t="str">
        <f t="shared" ref="FB327" si="6607">IF(BV327="","","|n"&amp;FB$2&amp;"+"&amp;BV327&amp;FB$1)</f>
        <v/>
      </c>
      <c r="FC327" s="71" t="str">
        <f t="shared" ref="FC327" si="6608">IF(BW327="","","|n"&amp;FC$2&amp;"+"&amp;BW327&amp;FC$1)</f>
        <v/>
      </c>
      <c r="FD327" s="71" t="str">
        <f t="shared" ref="FD327" si="6609">IF(BX327="","","|n"&amp;FD$2&amp;"+"&amp;BX327&amp;FD$1)</f>
        <v/>
      </c>
      <c r="FE327" s="71" t="str">
        <f t="shared" ref="FE327" si="6610">IF(BY327="","","|n"&amp;FE$2&amp;"+"&amp;BY327&amp;FE$1)</f>
        <v/>
      </c>
      <c r="FF327" s="71" t="str">
        <f t="shared" ref="FF327" si="6611">IF(BZ327="","","|n"&amp;FF$2&amp;"+"&amp;BZ327&amp;FF$1)</f>
        <v/>
      </c>
      <c r="FG327" s="71" t="str">
        <f t="shared" ref="FG327" si="6612">IF(CA327="","","|n"&amp;FG$2&amp;"+"&amp;CA327&amp;FG$1)</f>
        <v/>
      </c>
      <c r="FH327" s="71" t="str">
        <f t="shared" ref="FH327" si="6613">IF(CB327="","","|n"&amp;FH$2&amp;"+"&amp;CB327&amp;FH$1)</f>
        <v/>
      </c>
      <c r="FI327" s="71" t="str">
        <f t="shared" ref="FI327" si="6614">IF(CC327="","","|n"&amp;FI$2&amp;"+"&amp;CC327&amp;FI$1)</f>
        <v/>
      </c>
      <c r="FJ327" s="71" t="str">
        <f t="shared" ref="FJ327" si="6615">IF(CD327="","","|n"&amp;FJ$2&amp;"+"&amp;CD327&amp;FJ$1)</f>
        <v/>
      </c>
      <c r="FK327" s="71" t="str">
        <f t="shared" ref="FK327" si="6616">IF(CE327="","","|n"&amp;FK$2&amp;"+"&amp;CE327&amp;FK$1)</f>
        <v/>
      </c>
      <c r="FL327" s="71" t="str">
        <f t="shared" ref="FL327" si="6617">IF(CF327="","","|n"&amp;FL$2&amp;"+"&amp;CF327&amp;FL$1)</f>
        <v/>
      </c>
      <c r="FM327" s="71" t="str">
        <f t="shared" ref="FM327" si="6618">IF(CG327="","","|n"&amp;FM$2&amp;"+"&amp;CG327&amp;FM$1)</f>
        <v/>
      </c>
      <c r="FN327" s="71" t="str">
        <f t="shared" ref="FN327" si="6619">IF(CH327="","","|n"&amp;FN$2&amp;"+"&amp;CH327&amp;FN$1)</f>
        <v/>
      </c>
      <c r="FO327" s="71" t="str">
        <f t="shared" ref="FO327" si="6620">IF(CI327="","","|n"&amp;FO$2&amp;"+"&amp;CI327&amp;FO$1)</f>
        <v/>
      </c>
      <c r="FP327" s="71" t="str">
        <f t="shared" ref="FP327" si="6621">IF(CJ327="","","|n"&amp;FP$2&amp;"+"&amp;CJ327&amp;FP$1)</f>
        <v/>
      </c>
      <c r="FQ327" s="71" t="str">
        <f t="shared" ref="FQ327" si="6622">IF(CK327="","","|n"&amp;FQ$2&amp;"+"&amp;CK327&amp;FQ$1)</f>
        <v/>
      </c>
      <c r="FR327" s="71" t="str">
        <f t="shared" ref="FR327" si="6623">IF(CL327="","","|n"&amp;FR$2&amp;"+"&amp;CL327&amp;FR$1)</f>
        <v/>
      </c>
      <c r="FS327" s="71" t="str">
        <f t="shared" ref="FS327" si="6624">IF(CM327="","","|n"&amp;FS$2&amp;"+"&amp;CM327&amp;FS$1)</f>
        <v/>
      </c>
    </row>
    <row r="328" spans="1:175" ht="16.5">
      <c r="A328" s="72"/>
      <c r="B328" s="121" t="s">
        <v>1404</v>
      </c>
      <c r="C328" s="193" t="s">
        <v>1407</v>
      </c>
      <c r="E328" s="100"/>
      <c r="F328" s="99"/>
      <c r="S328" s="107"/>
      <c r="T328" s="61" t="s">
        <v>1409</v>
      </c>
      <c r="U328" s="85" t="s">
        <v>670</v>
      </c>
      <c r="V328" s="79"/>
      <c r="Z328" s="79"/>
      <c r="AG328" s="109"/>
      <c r="AL328" s="109"/>
      <c r="BC328" s="110"/>
      <c r="BD328" s="110"/>
      <c r="CU328" s="95" t="str">
        <f t="shared" ref="CU328" si="6625">CONCATENATE(DB328,DC328,DD328,DE328,DF328,DG328,DH328,DI328,DJ328,DK328,DL328,DM328,DN328,DO328,DP328,DQ328,DR328,DS328,DT328,DU328,DV328,DW328,DX328,DY328,DZ328,EA328,EB328,EC328,ED328,EE328,EF328,EG328,EH328,EI328,EJ328,EK328,EL328,EM328,EN328,EO328,EP328,EQ328,ER328,ES328,ET328,EU328,EV328,EW328,EX328,EY328,EZ328,FA328,FB328,FC328,FD328,FE328,FF328,FG328,FH328,FI328,FJ328,FK328,FL328,FM328,FN328,FO328,FP328,FQ328,FR328,FS328&amp;"|n")</f>
        <v>|n</v>
      </c>
      <c r="CV328" s="61" t="str">
        <f t="shared" ref="CV328" si="6626">T328</f>
        <v>需求：|cff00ff0050|r 狂欢积分|n|n开启后获得|Cffffd24d随机奖励|r。|n|n|cffff0000每人每局最多只能兑换一次。|r</v>
      </c>
      <c r="CW328" s="60"/>
      <c r="CX328" s="60"/>
      <c r="CY328" s="60"/>
      <c r="CZ328" s="60"/>
      <c r="DA328" s="60"/>
      <c r="DB328" s="71" t="str">
        <f t="shared" ref="DB328" si="6627">IF(V328="","","|n"&amp;DB$2&amp;"+"&amp;V328&amp;DB$1)</f>
        <v/>
      </c>
      <c r="DC328" s="71" t="str">
        <f t="shared" ref="DC328" si="6628">IF(W328="","","|n"&amp;DC$2&amp;"+"&amp;W328&amp;DC$1)</f>
        <v/>
      </c>
      <c r="DD328" s="71" t="str">
        <f t="shared" ref="DD328" si="6629">IF(X328="","","|n"&amp;DD$2&amp;"+"&amp;X328&amp;DD$1)</f>
        <v/>
      </c>
      <c r="DE328" s="71" t="str">
        <f t="shared" ref="DE328" si="6630">IF(Y328="","","|n"&amp;DE$2&amp;"+"&amp;Y328&amp;DE$1)</f>
        <v/>
      </c>
      <c r="DF328" s="71" t="str">
        <f t="shared" ref="DF328" si="6631">IF(Z328="","","|n"&amp;DF$2&amp;"+"&amp;Z328&amp;DF$1)</f>
        <v/>
      </c>
      <c r="DG328" s="71" t="str">
        <f t="shared" ref="DG328" si="6632">IF(AA328="","","|n"&amp;DG$2&amp;"+"&amp;AA328&amp;DG$1)</f>
        <v/>
      </c>
      <c r="DH328" s="71" t="str">
        <f t="shared" ref="DH328" si="6633">IF(AB328="","","|n"&amp;DH$2&amp;"+"&amp;AB328&amp;DH$1)</f>
        <v/>
      </c>
      <c r="DI328" s="71" t="str">
        <f t="shared" ref="DI328" si="6634">IF(AC328="","","|n"&amp;DI$2&amp;"+"&amp;AC328&amp;DI$1)</f>
        <v/>
      </c>
      <c r="DJ328" s="71" t="str">
        <f t="shared" ref="DJ328" si="6635">IF(AD328="","","|n"&amp;DJ$2&amp;"+"&amp;AD328&amp;DJ$1)</f>
        <v/>
      </c>
      <c r="DK328" s="71" t="str">
        <f t="shared" ref="DK328" si="6636">IF(AE328="","","|n"&amp;DK$2&amp;"+"&amp;AE328&amp;DK$1)</f>
        <v/>
      </c>
      <c r="DL328" s="71" t="str">
        <f t="shared" ref="DL328" si="6637">IF(AF328="","","|n"&amp;DL$2&amp;"+"&amp;AF328&amp;DL$1)</f>
        <v/>
      </c>
      <c r="DM328" s="71" t="str">
        <f t="shared" ref="DM328" si="6638">IF(AG328="","","|n"&amp;DM$2&amp;"+"&amp;AG328&amp;DM$1)</f>
        <v/>
      </c>
      <c r="DN328" s="71" t="str">
        <f t="shared" ref="DN328" si="6639">IF(AH328="","","|n"&amp;DN$2&amp;"+"&amp;AH328&amp;DN$1)</f>
        <v/>
      </c>
      <c r="DO328" s="71" t="str">
        <f t="shared" ref="DO328" si="6640">IF(AI328="","","|n"&amp;DO$2&amp;"+"&amp;AI328&amp;DO$1)</f>
        <v/>
      </c>
      <c r="DP328" s="71" t="str">
        <f t="shared" ref="DP328" si="6641">IF(AJ328="","","|n"&amp;DP$2&amp;"+"&amp;AJ328&amp;DP$1)</f>
        <v/>
      </c>
      <c r="DQ328" s="71" t="str">
        <f t="shared" ref="DQ328" si="6642">IF(AK328="","","|n"&amp;DQ$2&amp;"+"&amp;AK328&amp;DQ$1)</f>
        <v/>
      </c>
      <c r="DR328" s="71" t="str">
        <f t="shared" ref="DR328" si="6643">IF(AL328="","","|n"&amp;DR$2&amp;"+"&amp;AL328&amp;DR$1)</f>
        <v/>
      </c>
      <c r="DS328" s="71" t="str">
        <f t="shared" ref="DS328" si="6644">IF(AM328="","","|n"&amp;DS$2&amp;"+"&amp;AM328&amp;DS$1)</f>
        <v/>
      </c>
      <c r="DT328" s="71" t="str">
        <f t="shared" ref="DT328" si="6645">IF(AN328="","","|n"&amp;DT$2&amp;"+"&amp;AN328&amp;DT$1)</f>
        <v/>
      </c>
      <c r="DU328" s="71" t="str">
        <f t="shared" ref="DU328" si="6646">IF(AO328="","","|n"&amp;DU$2&amp;"+"&amp;AO328&amp;DU$1)</f>
        <v/>
      </c>
      <c r="DV328" s="71" t="str">
        <f t="shared" ref="DV328" si="6647">IF(AP328="","","|n"&amp;DV$2&amp;"+"&amp;AP328&amp;DV$1)</f>
        <v/>
      </c>
      <c r="DW328" s="71" t="str">
        <f t="shared" ref="DW328" si="6648">IF(AQ328="","","|n"&amp;DW$2&amp;"+"&amp;AQ328&amp;DW$1)</f>
        <v/>
      </c>
      <c r="DX328" s="71" t="str">
        <f t="shared" ref="DX328" si="6649">IF(AR328="","","|n"&amp;DX$2&amp;"+"&amp;AR328&amp;DX$1)</f>
        <v/>
      </c>
      <c r="DY328" s="71" t="str">
        <f t="shared" ref="DY328" si="6650">IF(AS328="","","|n"&amp;DY$2&amp;"+"&amp;AS328&amp;DY$1)</f>
        <v/>
      </c>
      <c r="DZ328" s="71" t="str">
        <f t="shared" ref="DZ328" si="6651">IF(AT328="","","|n"&amp;DZ$2&amp;"+"&amp;AT328&amp;DZ$1)</f>
        <v/>
      </c>
      <c r="EA328" s="71" t="str">
        <f t="shared" ref="EA328" si="6652">IF(AU328="","","|n"&amp;EA$2&amp;"+"&amp;AU328&amp;EA$1)</f>
        <v/>
      </c>
      <c r="EB328" s="71" t="str">
        <f t="shared" ref="EB328" si="6653">IF(AV328="","","|n"&amp;EB$2&amp;"+"&amp;AV328&amp;EB$1)</f>
        <v/>
      </c>
      <c r="EC328" s="71" t="str">
        <f t="shared" ref="EC328" si="6654">IF(AW328="","","|n"&amp;EC$2&amp;"+"&amp;AW328&amp;EC$1)</f>
        <v/>
      </c>
      <c r="ED328" s="71" t="str">
        <f t="shared" ref="ED328" si="6655">IF(AX328="","","|n"&amp;ED$2&amp;"+"&amp;AX328&amp;ED$1)</f>
        <v/>
      </c>
      <c r="EE328" s="71" t="str">
        <f t="shared" ref="EE328" si="6656">IF(AY328="","","|n"&amp;EE$2&amp;"+"&amp;AY328&amp;EE$1)</f>
        <v/>
      </c>
      <c r="EF328" s="71" t="str">
        <f t="shared" ref="EF328" si="6657">IF(AZ328="","","|n"&amp;EF$2&amp;"+"&amp;AZ328&amp;EF$1)</f>
        <v/>
      </c>
      <c r="EG328" s="71" t="str">
        <f t="shared" ref="EG328" si="6658">IF(BA328="","","|n"&amp;EG$2&amp;"+"&amp;BA328&amp;EG$1)</f>
        <v/>
      </c>
      <c r="EH328" s="71" t="str">
        <f t="shared" ref="EH328" si="6659">IF(BB328="","","|n"&amp;EH$2&amp;"+"&amp;BB328&amp;EH$1)</f>
        <v/>
      </c>
      <c r="EI328" s="71" t="str">
        <f t="shared" ref="EI328" si="6660">IF(BC328="","","|n"&amp;EI$2&amp;"+"&amp;BC328&amp;EI$1)</f>
        <v/>
      </c>
      <c r="EJ328" s="71" t="str">
        <f t="shared" ref="EJ328" si="6661">IF(BD328="","","|n"&amp;EJ$2&amp;"+"&amp;BD328&amp;EJ$1)</f>
        <v/>
      </c>
      <c r="EK328" s="71" t="str">
        <f t="shared" ref="EK328" si="6662">IF(BE328="","","|n"&amp;EK$2&amp;"+"&amp;BE328&amp;EK$1)</f>
        <v/>
      </c>
      <c r="EL328" s="71" t="str">
        <f t="shared" ref="EL328" si="6663">IF(BF328="","","|n"&amp;EL$2&amp;"+"&amp;BF328&amp;EL$1)</f>
        <v/>
      </c>
      <c r="EM328" s="71" t="str">
        <f t="shared" ref="EM328" si="6664">IF(BG328="","","|n"&amp;EM$2&amp;"+"&amp;BG328&amp;EM$1)</f>
        <v/>
      </c>
      <c r="EN328" s="71" t="str">
        <f t="shared" ref="EN328" si="6665">IF(BH328="","","|n"&amp;EN$2&amp;"+"&amp;BH328&amp;EN$1)</f>
        <v/>
      </c>
      <c r="EO328" s="71" t="str">
        <f t="shared" ref="EO328" si="6666">IF(BI328="","","|n"&amp;EO$2&amp;"+"&amp;BI328&amp;EO$1)</f>
        <v/>
      </c>
      <c r="EP328" s="71" t="str">
        <f t="shared" ref="EP328" si="6667">IF(BJ328="","","|n"&amp;EP$2&amp;"+"&amp;BJ328&amp;EP$1)</f>
        <v/>
      </c>
      <c r="EQ328" s="71" t="str">
        <f t="shared" ref="EQ328" si="6668">IF(BK328="","","|n"&amp;EQ$2&amp;"+"&amp;BK328&amp;EQ$1)</f>
        <v/>
      </c>
      <c r="ER328" s="71" t="str">
        <f t="shared" ref="ER328" si="6669">IF(BL328="","","|n"&amp;ER$2&amp;"+"&amp;BL328&amp;ER$1)</f>
        <v/>
      </c>
      <c r="ES328" s="71" t="str">
        <f t="shared" ref="ES328" si="6670">IF(BM328="","","|n"&amp;ES$2&amp;"+"&amp;BM328&amp;ES$1)</f>
        <v/>
      </c>
      <c r="ET328" s="71" t="str">
        <f t="shared" ref="ET328" si="6671">IF(BN328="","","|n"&amp;ET$2&amp;"+"&amp;BN328&amp;ET$1)</f>
        <v/>
      </c>
      <c r="EU328" s="71" t="str">
        <f t="shared" ref="EU328" si="6672">IF(BO328="","","|n"&amp;EU$2&amp;"+"&amp;BO328&amp;EU$1)</f>
        <v/>
      </c>
      <c r="EV328" s="71" t="str">
        <f t="shared" ref="EV328" si="6673">IF(BP328="","","|n"&amp;EV$2&amp;"+"&amp;BP328&amp;EV$1)</f>
        <v/>
      </c>
      <c r="EW328" s="71" t="str">
        <f t="shared" ref="EW328" si="6674">IF(BQ328="","","|n"&amp;EW$2&amp;"+"&amp;BQ328&amp;EW$1)</f>
        <v/>
      </c>
      <c r="EX328" s="71" t="str">
        <f t="shared" ref="EX328" si="6675">IF(BR328="","","|n"&amp;EX$2&amp;"+"&amp;BR328&amp;EX$1)</f>
        <v/>
      </c>
      <c r="EY328" s="71" t="str">
        <f t="shared" ref="EY328" si="6676">IF(BS328="","","|n"&amp;EY$2&amp;"+"&amp;BS328&amp;EY$1)</f>
        <v/>
      </c>
      <c r="EZ328" s="71" t="str">
        <f t="shared" ref="EZ328" si="6677">IF(BT328="","","|n"&amp;EZ$2&amp;"+"&amp;BT328&amp;EZ$1)</f>
        <v/>
      </c>
      <c r="FA328" s="71" t="str">
        <f t="shared" ref="FA328" si="6678">IF(BU328="","","|n"&amp;FA$2&amp;"+"&amp;BU328&amp;FA$1)</f>
        <v/>
      </c>
      <c r="FB328" s="71" t="str">
        <f t="shared" ref="FB328" si="6679">IF(BV328="","","|n"&amp;FB$2&amp;"+"&amp;BV328&amp;FB$1)</f>
        <v/>
      </c>
      <c r="FC328" s="71" t="str">
        <f t="shared" ref="FC328" si="6680">IF(BW328="","","|n"&amp;FC$2&amp;"+"&amp;BW328&amp;FC$1)</f>
        <v/>
      </c>
      <c r="FD328" s="71" t="str">
        <f t="shared" ref="FD328" si="6681">IF(BX328="","","|n"&amp;FD$2&amp;"+"&amp;BX328&amp;FD$1)</f>
        <v/>
      </c>
      <c r="FE328" s="71" t="str">
        <f t="shared" ref="FE328" si="6682">IF(BY328="","","|n"&amp;FE$2&amp;"+"&amp;BY328&amp;FE$1)</f>
        <v/>
      </c>
      <c r="FF328" s="71" t="str">
        <f t="shared" ref="FF328" si="6683">IF(BZ328="","","|n"&amp;FF$2&amp;"+"&amp;BZ328&amp;FF$1)</f>
        <v/>
      </c>
      <c r="FG328" s="71" t="str">
        <f t="shared" ref="FG328" si="6684">IF(CA328="","","|n"&amp;FG$2&amp;"+"&amp;CA328&amp;FG$1)</f>
        <v/>
      </c>
      <c r="FH328" s="71" t="str">
        <f t="shared" ref="FH328" si="6685">IF(CB328="","","|n"&amp;FH$2&amp;"+"&amp;CB328&amp;FH$1)</f>
        <v/>
      </c>
      <c r="FI328" s="71" t="str">
        <f t="shared" ref="FI328" si="6686">IF(CC328="","","|n"&amp;FI$2&amp;"+"&amp;CC328&amp;FI$1)</f>
        <v/>
      </c>
      <c r="FJ328" s="71" t="str">
        <f t="shared" ref="FJ328" si="6687">IF(CD328="","","|n"&amp;FJ$2&amp;"+"&amp;CD328&amp;FJ$1)</f>
        <v/>
      </c>
      <c r="FK328" s="71" t="str">
        <f t="shared" ref="FK328" si="6688">IF(CE328="","","|n"&amp;FK$2&amp;"+"&amp;CE328&amp;FK$1)</f>
        <v/>
      </c>
      <c r="FL328" s="71" t="str">
        <f t="shared" ref="FL328" si="6689">IF(CF328="","","|n"&amp;FL$2&amp;"+"&amp;CF328&amp;FL$1)</f>
        <v/>
      </c>
      <c r="FM328" s="71" t="str">
        <f t="shared" ref="FM328" si="6690">IF(CG328="","","|n"&amp;FM$2&amp;"+"&amp;CG328&amp;FM$1)</f>
        <v/>
      </c>
      <c r="FN328" s="71" t="str">
        <f t="shared" ref="FN328" si="6691">IF(CH328="","","|n"&amp;FN$2&amp;"+"&amp;CH328&amp;FN$1)</f>
        <v/>
      </c>
      <c r="FO328" s="71" t="str">
        <f t="shared" ref="FO328" si="6692">IF(CI328="","","|n"&amp;FO$2&amp;"+"&amp;CI328&amp;FO$1)</f>
        <v/>
      </c>
      <c r="FP328" s="71" t="str">
        <f t="shared" ref="FP328" si="6693">IF(CJ328="","","|n"&amp;FP$2&amp;"+"&amp;CJ328&amp;FP$1)</f>
        <v/>
      </c>
      <c r="FQ328" s="71" t="str">
        <f t="shared" ref="FQ328" si="6694">IF(CK328="","","|n"&amp;FQ$2&amp;"+"&amp;CK328&amp;FQ$1)</f>
        <v/>
      </c>
      <c r="FR328" s="71" t="str">
        <f t="shared" ref="FR328" si="6695">IF(CL328="","","|n"&amp;FR$2&amp;"+"&amp;CL328&amp;FR$1)</f>
        <v/>
      </c>
      <c r="FS328" s="71" t="str">
        <f t="shared" ref="FS328" si="6696">IF(CM328="","","|n"&amp;FS$2&amp;"+"&amp;CM328&amp;FS$1)</f>
        <v/>
      </c>
    </row>
    <row r="329" spans="1:175" ht="16.5">
      <c r="A329" s="72"/>
      <c r="B329" s="121" t="s">
        <v>1421</v>
      </c>
      <c r="C329" s="193" t="s">
        <v>1424</v>
      </c>
      <c r="E329" s="100"/>
      <c r="F329" s="99"/>
      <c r="S329" s="107"/>
      <c r="T329" s="61" t="s">
        <v>1423</v>
      </c>
      <c r="U329" s="194" t="s">
        <v>1422</v>
      </c>
      <c r="V329" s="79"/>
      <c r="Z329" s="79"/>
      <c r="AG329" s="109"/>
      <c r="AL329" s="109"/>
      <c r="BC329" s="110"/>
      <c r="BD329" s="110"/>
      <c r="CU329" s="95" t="str">
        <f t="shared" ref="CU329:CU332" si="6697">CONCATENATE(DB329,DC329,DD329,DE329,DF329,DG329,DH329,DI329,DJ329,DK329,DL329,DM329,DN329,DO329,DP329,DQ329,DR329,DS329,DT329,DU329,DV329,DW329,DX329,DY329,DZ329,EA329,EB329,EC329,ED329,EE329,EF329,EG329,EH329,EI329,EJ329,EK329,EL329,EM329,EN329,EO329,EP329,EQ329,ER329,ES329,ET329,EU329,EV329,EW329,EX329,EY329,EZ329,FA329,FB329,FC329,FD329,FE329,FF329,FG329,FH329,FI329,FJ329,FK329,FL329,FM329,FN329,FO329,FP329,FQ329,FR329,FS329&amp;"|n")</f>
        <v>|n</v>
      </c>
      <c r="CV329" s="61" t="str">
        <f t="shared" ref="CV329:CV332" si="6698">T329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29" s="60"/>
      <c r="CX329" s="60"/>
      <c r="CY329" s="60"/>
      <c r="CZ329" s="60"/>
      <c r="DA329" s="60"/>
      <c r="DB329" s="71" t="str">
        <f t="shared" ref="DB329:DB332" si="6699">IF(V329="","","|n"&amp;DB$2&amp;"+"&amp;V329&amp;DB$1)</f>
        <v/>
      </c>
      <c r="DC329" s="71" t="str">
        <f t="shared" ref="DC329:DC332" si="6700">IF(W329="","","|n"&amp;DC$2&amp;"+"&amp;W329&amp;DC$1)</f>
        <v/>
      </c>
      <c r="DD329" s="71" t="str">
        <f t="shared" ref="DD329:DD332" si="6701">IF(X329="","","|n"&amp;DD$2&amp;"+"&amp;X329&amp;DD$1)</f>
        <v/>
      </c>
      <c r="DE329" s="71" t="str">
        <f t="shared" ref="DE329:DE332" si="6702">IF(Y329="","","|n"&amp;DE$2&amp;"+"&amp;Y329&amp;DE$1)</f>
        <v/>
      </c>
      <c r="DF329" s="71" t="str">
        <f t="shared" ref="DF329:DF332" si="6703">IF(Z329="","","|n"&amp;DF$2&amp;"+"&amp;Z329&amp;DF$1)</f>
        <v/>
      </c>
      <c r="DG329" s="71" t="str">
        <f t="shared" ref="DG329:DG332" si="6704">IF(AA329="","","|n"&amp;DG$2&amp;"+"&amp;AA329&amp;DG$1)</f>
        <v/>
      </c>
      <c r="DH329" s="71" t="str">
        <f t="shared" ref="DH329:DH332" si="6705">IF(AB329="","","|n"&amp;DH$2&amp;"+"&amp;AB329&amp;DH$1)</f>
        <v/>
      </c>
      <c r="DI329" s="71" t="str">
        <f t="shared" ref="DI329:DI332" si="6706">IF(AC329="","","|n"&amp;DI$2&amp;"+"&amp;AC329&amp;DI$1)</f>
        <v/>
      </c>
      <c r="DJ329" s="71" t="str">
        <f t="shared" ref="DJ329:DJ332" si="6707">IF(AD329="","","|n"&amp;DJ$2&amp;"+"&amp;AD329&amp;DJ$1)</f>
        <v/>
      </c>
      <c r="DK329" s="71" t="str">
        <f t="shared" ref="DK329:DK332" si="6708">IF(AE329="","","|n"&amp;DK$2&amp;"+"&amp;AE329&amp;DK$1)</f>
        <v/>
      </c>
      <c r="DL329" s="71" t="str">
        <f t="shared" ref="DL329:DL332" si="6709">IF(AF329="","","|n"&amp;DL$2&amp;"+"&amp;AF329&amp;DL$1)</f>
        <v/>
      </c>
      <c r="DM329" s="71" t="str">
        <f t="shared" ref="DM329:DM332" si="6710">IF(AG329="","","|n"&amp;DM$2&amp;"+"&amp;AG329&amp;DM$1)</f>
        <v/>
      </c>
      <c r="DN329" s="71" t="str">
        <f t="shared" ref="DN329:DN332" si="6711">IF(AH329="","","|n"&amp;DN$2&amp;"+"&amp;AH329&amp;DN$1)</f>
        <v/>
      </c>
      <c r="DO329" s="71" t="str">
        <f t="shared" ref="DO329:DO332" si="6712">IF(AI329="","","|n"&amp;DO$2&amp;"+"&amp;AI329&amp;DO$1)</f>
        <v/>
      </c>
      <c r="DP329" s="71" t="str">
        <f t="shared" ref="DP329:DP332" si="6713">IF(AJ329="","","|n"&amp;DP$2&amp;"+"&amp;AJ329&amp;DP$1)</f>
        <v/>
      </c>
      <c r="DQ329" s="71" t="str">
        <f t="shared" ref="DQ329:DQ332" si="6714">IF(AK329="","","|n"&amp;DQ$2&amp;"+"&amp;AK329&amp;DQ$1)</f>
        <v/>
      </c>
      <c r="DR329" s="71" t="str">
        <f t="shared" ref="DR329:DR332" si="6715">IF(AL329="","","|n"&amp;DR$2&amp;"+"&amp;AL329&amp;DR$1)</f>
        <v/>
      </c>
      <c r="DS329" s="71" t="str">
        <f t="shared" ref="DS329:DS332" si="6716">IF(AM329="","","|n"&amp;DS$2&amp;"+"&amp;AM329&amp;DS$1)</f>
        <v/>
      </c>
      <c r="DT329" s="71" t="str">
        <f t="shared" ref="DT329:DT332" si="6717">IF(AN329="","","|n"&amp;DT$2&amp;"+"&amp;AN329&amp;DT$1)</f>
        <v/>
      </c>
      <c r="DU329" s="71" t="str">
        <f t="shared" ref="DU329:DU332" si="6718">IF(AO329="","","|n"&amp;DU$2&amp;"+"&amp;AO329&amp;DU$1)</f>
        <v/>
      </c>
      <c r="DV329" s="71" t="str">
        <f t="shared" ref="DV329:DV332" si="6719">IF(AP329="","","|n"&amp;DV$2&amp;"+"&amp;AP329&amp;DV$1)</f>
        <v/>
      </c>
      <c r="DW329" s="71" t="str">
        <f t="shared" ref="DW329:DW332" si="6720">IF(AQ329="","","|n"&amp;DW$2&amp;"+"&amp;AQ329&amp;DW$1)</f>
        <v/>
      </c>
      <c r="DX329" s="71" t="str">
        <f t="shared" ref="DX329:DX332" si="6721">IF(AR329="","","|n"&amp;DX$2&amp;"+"&amp;AR329&amp;DX$1)</f>
        <v/>
      </c>
      <c r="DY329" s="71" t="str">
        <f t="shared" ref="DY329:DY332" si="6722">IF(AS329="","","|n"&amp;DY$2&amp;"+"&amp;AS329&amp;DY$1)</f>
        <v/>
      </c>
      <c r="DZ329" s="71" t="str">
        <f t="shared" ref="DZ329:DZ332" si="6723">IF(AT329="","","|n"&amp;DZ$2&amp;"+"&amp;AT329&amp;DZ$1)</f>
        <v/>
      </c>
      <c r="EA329" s="71" t="str">
        <f t="shared" ref="EA329:EA332" si="6724">IF(AU329="","","|n"&amp;EA$2&amp;"+"&amp;AU329&amp;EA$1)</f>
        <v/>
      </c>
      <c r="EB329" s="71" t="str">
        <f t="shared" ref="EB329:EB332" si="6725">IF(AV329="","","|n"&amp;EB$2&amp;"+"&amp;AV329&amp;EB$1)</f>
        <v/>
      </c>
      <c r="EC329" s="71" t="str">
        <f t="shared" ref="EC329:EC332" si="6726">IF(AW329="","","|n"&amp;EC$2&amp;"+"&amp;AW329&amp;EC$1)</f>
        <v/>
      </c>
      <c r="ED329" s="71" t="str">
        <f t="shared" ref="ED329:ED332" si="6727">IF(AX329="","","|n"&amp;ED$2&amp;"+"&amp;AX329&amp;ED$1)</f>
        <v/>
      </c>
      <c r="EE329" s="71" t="str">
        <f t="shared" ref="EE329:EE332" si="6728">IF(AY329="","","|n"&amp;EE$2&amp;"+"&amp;AY329&amp;EE$1)</f>
        <v/>
      </c>
      <c r="EF329" s="71" t="str">
        <f t="shared" ref="EF329:EF332" si="6729">IF(AZ329="","","|n"&amp;EF$2&amp;"+"&amp;AZ329&amp;EF$1)</f>
        <v/>
      </c>
      <c r="EG329" s="71" t="str">
        <f t="shared" ref="EG329:EG332" si="6730">IF(BA329="","","|n"&amp;EG$2&amp;"+"&amp;BA329&amp;EG$1)</f>
        <v/>
      </c>
      <c r="EH329" s="71" t="str">
        <f t="shared" ref="EH329:EH332" si="6731">IF(BB329="","","|n"&amp;EH$2&amp;"+"&amp;BB329&amp;EH$1)</f>
        <v/>
      </c>
      <c r="EI329" s="71" t="str">
        <f t="shared" ref="EI329:EI332" si="6732">IF(BC329="","","|n"&amp;EI$2&amp;"+"&amp;BC329&amp;EI$1)</f>
        <v/>
      </c>
      <c r="EJ329" s="71" t="str">
        <f t="shared" ref="EJ329:EJ332" si="6733">IF(BD329="","","|n"&amp;EJ$2&amp;"+"&amp;BD329&amp;EJ$1)</f>
        <v/>
      </c>
      <c r="EK329" s="71" t="str">
        <f t="shared" ref="EK329:EK332" si="6734">IF(BE329="","","|n"&amp;EK$2&amp;"+"&amp;BE329&amp;EK$1)</f>
        <v/>
      </c>
      <c r="EL329" s="71" t="str">
        <f t="shared" ref="EL329:EL332" si="6735">IF(BF329="","","|n"&amp;EL$2&amp;"+"&amp;BF329&amp;EL$1)</f>
        <v/>
      </c>
      <c r="EM329" s="71" t="str">
        <f t="shared" ref="EM329:EM332" si="6736">IF(BG329="","","|n"&amp;EM$2&amp;"+"&amp;BG329&amp;EM$1)</f>
        <v/>
      </c>
      <c r="EN329" s="71" t="str">
        <f t="shared" ref="EN329:EN332" si="6737">IF(BH329="","","|n"&amp;EN$2&amp;"+"&amp;BH329&amp;EN$1)</f>
        <v/>
      </c>
      <c r="EO329" s="71" t="str">
        <f t="shared" ref="EO329:EO332" si="6738">IF(BI329="","","|n"&amp;EO$2&amp;"+"&amp;BI329&amp;EO$1)</f>
        <v/>
      </c>
      <c r="EP329" s="71" t="str">
        <f t="shared" ref="EP329:EP332" si="6739">IF(BJ329="","","|n"&amp;EP$2&amp;"+"&amp;BJ329&amp;EP$1)</f>
        <v/>
      </c>
      <c r="EQ329" s="71" t="str">
        <f t="shared" ref="EQ329:EQ332" si="6740">IF(BK329="","","|n"&amp;EQ$2&amp;"+"&amp;BK329&amp;EQ$1)</f>
        <v/>
      </c>
      <c r="ER329" s="71" t="str">
        <f t="shared" ref="ER329:ER332" si="6741">IF(BL329="","","|n"&amp;ER$2&amp;"+"&amp;BL329&amp;ER$1)</f>
        <v/>
      </c>
      <c r="ES329" s="71" t="str">
        <f t="shared" ref="ES329:ES332" si="6742">IF(BM329="","","|n"&amp;ES$2&amp;"+"&amp;BM329&amp;ES$1)</f>
        <v/>
      </c>
      <c r="ET329" s="71" t="str">
        <f t="shared" ref="ET329:ET332" si="6743">IF(BN329="","","|n"&amp;ET$2&amp;"+"&amp;BN329&amp;ET$1)</f>
        <v/>
      </c>
      <c r="EU329" s="71" t="str">
        <f t="shared" ref="EU329:EU332" si="6744">IF(BO329="","","|n"&amp;EU$2&amp;"+"&amp;BO329&amp;EU$1)</f>
        <v/>
      </c>
      <c r="EV329" s="71" t="str">
        <f t="shared" ref="EV329:EV332" si="6745">IF(BP329="","","|n"&amp;EV$2&amp;"+"&amp;BP329&amp;EV$1)</f>
        <v/>
      </c>
      <c r="EW329" s="71" t="str">
        <f t="shared" ref="EW329:EW332" si="6746">IF(BQ329="","","|n"&amp;EW$2&amp;"+"&amp;BQ329&amp;EW$1)</f>
        <v/>
      </c>
      <c r="EX329" s="71" t="str">
        <f t="shared" ref="EX329:EX332" si="6747">IF(BR329="","","|n"&amp;EX$2&amp;"+"&amp;BR329&amp;EX$1)</f>
        <v/>
      </c>
      <c r="EY329" s="71" t="str">
        <f t="shared" ref="EY329:EY332" si="6748">IF(BS329="","","|n"&amp;EY$2&amp;"+"&amp;BS329&amp;EY$1)</f>
        <v/>
      </c>
      <c r="EZ329" s="71" t="str">
        <f t="shared" ref="EZ329:EZ332" si="6749">IF(BT329="","","|n"&amp;EZ$2&amp;"+"&amp;BT329&amp;EZ$1)</f>
        <v/>
      </c>
      <c r="FA329" s="71" t="str">
        <f t="shared" ref="FA329:FA332" si="6750">IF(BU329="","","|n"&amp;FA$2&amp;"+"&amp;BU329&amp;FA$1)</f>
        <v/>
      </c>
      <c r="FB329" s="71" t="str">
        <f t="shared" ref="FB329:FB332" si="6751">IF(BV329="","","|n"&amp;FB$2&amp;"+"&amp;BV329&amp;FB$1)</f>
        <v/>
      </c>
      <c r="FC329" s="71" t="str">
        <f t="shared" ref="FC329:FC332" si="6752">IF(BW329="","","|n"&amp;FC$2&amp;"+"&amp;BW329&amp;FC$1)</f>
        <v/>
      </c>
      <c r="FD329" s="71" t="str">
        <f t="shared" ref="FD329:FD332" si="6753">IF(BX329="","","|n"&amp;FD$2&amp;"+"&amp;BX329&amp;FD$1)</f>
        <v/>
      </c>
      <c r="FE329" s="71" t="str">
        <f t="shared" ref="FE329:FE332" si="6754">IF(BY329="","","|n"&amp;FE$2&amp;"+"&amp;BY329&amp;FE$1)</f>
        <v/>
      </c>
      <c r="FF329" s="71" t="str">
        <f t="shared" ref="FF329:FF332" si="6755">IF(BZ329="","","|n"&amp;FF$2&amp;"+"&amp;BZ329&amp;FF$1)</f>
        <v/>
      </c>
      <c r="FG329" s="71" t="str">
        <f t="shared" ref="FG329:FG332" si="6756">IF(CA329="","","|n"&amp;FG$2&amp;"+"&amp;CA329&amp;FG$1)</f>
        <v/>
      </c>
      <c r="FH329" s="71" t="str">
        <f t="shared" ref="FH329:FH332" si="6757">IF(CB329="","","|n"&amp;FH$2&amp;"+"&amp;CB329&amp;FH$1)</f>
        <v/>
      </c>
      <c r="FI329" s="71" t="str">
        <f t="shared" ref="FI329:FI332" si="6758">IF(CC329="","","|n"&amp;FI$2&amp;"+"&amp;CC329&amp;FI$1)</f>
        <v/>
      </c>
      <c r="FJ329" s="71" t="str">
        <f t="shared" ref="FJ329:FJ332" si="6759">IF(CD329="","","|n"&amp;FJ$2&amp;"+"&amp;CD329&amp;FJ$1)</f>
        <v/>
      </c>
      <c r="FK329" s="71" t="str">
        <f t="shared" ref="FK329:FK332" si="6760">IF(CE329="","","|n"&amp;FK$2&amp;"+"&amp;CE329&amp;FK$1)</f>
        <v/>
      </c>
      <c r="FL329" s="71" t="str">
        <f t="shared" ref="FL329:FL332" si="6761">IF(CF329="","","|n"&amp;FL$2&amp;"+"&amp;CF329&amp;FL$1)</f>
        <v/>
      </c>
      <c r="FM329" s="71" t="str">
        <f t="shared" ref="FM329:FM332" si="6762">IF(CG329="","","|n"&amp;FM$2&amp;"+"&amp;CG329&amp;FM$1)</f>
        <v/>
      </c>
      <c r="FN329" s="71" t="str">
        <f t="shared" ref="FN329:FN332" si="6763">IF(CH329="","","|n"&amp;FN$2&amp;"+"&amp;CH329&amp;FN$1)</f>
        <v/>
      </c>
      <c r="FO329" s="71" t="str">
        <f t="shared" ref="FO329:FO332" si="6764">IF(CI329="","","|n"&amp;FO$2&amp;"+"&amp;CI329&amp;FO$1)</f>
        <v/>
      </c>
      <c r="FP329" s="71" t="str">
        <f t="shared" ref="FP329:FP332" si="6765">IF(CJ329="","","|n"&amp;FP$2&amp;"+"&amp;CJ329&amp;FP$1)</f>
        <v/>
      </c>
      <c r="FQ329" s="71" t="str">
        <f t="shared" ref="FQ329:FQ332" si="6766">IF(CK329="","","|n"&amp;FQ$2&amp;"+"&amp;CK329&amp;FQ$1)</f>
        <v/>
      </c>
      <c r="FR329" s="71" t="str">
        <f t="shared" ref="FR329:FR332" si="6767">IF(CL329="","","|n"&amp;FR$2&amp;"+"&amp;CL329&amp;FR$1)</f>
        <v/>
      </c>
      <c r="FS329" s="71" t="str">
        <f t="shared" ref="FS329:FS332" si="6768">IF(CM329="","","|n"&amp;FS$2&amp;"+"&amp;CM329&amp;FS$1)</f>
        <v/>
      </c>
    </row>
    <row r="330" spans="1:175" ht="16.5">
      <c r="A330" s="72"/>
      <c r="B330" s="121" t="s">
        <v>1723</v>
      </c>
      <c r="C330" s="193" t="s">
        <v>1727</v>
      </c>
      <c r="E330" s="100"/>
      <c r="F330" s="99"/>
      <c r="S330" s="107"/>
      <c r="T330" s="61" t="s">
        <v>1737</v>
      </c>
      <c r="U330" s="194" t="s">
        <v>1739</v>
      </c>
      <c r="V330" s="79"/>
      <c r="Z330" s="79"/>
      <c r="AG330" s="109"/>
      <c r="AL330" s="109"/>
      <c r="BC330" s="110"/>
      <c r="BD330" s="110"/>
      <c r="CU330" s="95" t="str">
        <f t="shared" si="6697"/>
        <v>|n</v>
      </c>
      <c r="CV330" s="61" t="str">
        <f t="shared" si="6698"/>
        <v>需求：|cff00ff002000|r 六一积分&amp; |cff00ff003|r 棒棒糖且地图 |cff00ff006|r 级|n|n|cffffcc00属性：|r|n技能冷却+10%|n技能伤害+5%|n业力+4%|n|n|Cffaaaaaa放风筝不太行，不过放鸽子我还是很擅长的！|r|n|cffff0000只可兑换一次|r</v>
      </c>
      <c r="CW330" s="60"/>
      <c r="CX330" s="60"/>
      <c r="CY330" s="60"/>
      <c r="CZ330" s="60"/>
      <c r="DA330" s="60"/>
      <c r="DB330" s="71" t="str">
        <f t="shared" si="6699"/>
        <v/>
      </c>
      <c r="DC330" s="71" t="str">
        <f t="shared" si="6700"/>
        <v/>
      </c>
      <c r="DD330" s="71" t="str">
        <f t="shared" si="6701"/>
        <v/>
      </c>
      <c r="DE330" s="71" t="str">
        <f t="shared" si="6702"/>
        <v/>
      </c>
      <c r="DF330" s="71" t="str">
        <f t="shared" si="6703"/>
        <v/>
      </c>
      <c r="DG330" s="71" t="str">
        <f t="shared" si="6704"/>
        <v/>
      </c>
      <c r="DH330" s="71" t="str">
        <f t="shared" si="6705"/>
        <v/>
      </c>
      <c r="DI330" s="71" t="str">
        <f t="shared" si="6706"/>
        <v/>
      </c>
      <c r="DJ330" s="71" t="str">
        <f t="shared" si="6707"/>
        <v/>
      </c>
      <c r="DK330" s="71" t="str">
        <f t="shared" si="6708"/>
        <v/>
      </c>
      <c r="DL330" s="71" t="str">
        <f t="shared" si="6709"/>
        <v/>
      </c>
      <c r="DM330" s="71" t="str">
        <f t="shared" si="6710"/>
        <v/>
      </c>
      <c r="DN330" s="71" t="str">
        <f t="shared" si="6711"/>
        <v/>
      </c>
      <c r="DO330" s="71" t="str">
        <f t="shared" si="6712"/>
        <v/>
      </c>
      <c r="DP330" s="71" t="str">
        <f t="shared" si="6713"/>
        <v/>
      </c>
      <c r="DQ330" s="71" t="str">
        <f t="shared" si="6714"/>
        <v/>
      </c>
      <c r="DR330" s="71" t="str">
        <f t="shared" si="6715"/>
        <v/>
      </c>
      <c r="DS330" s="71" t="str">
        <f t="shared" si="6716"/>
        <v/>
      </c>
      <c r="DT330" s="71" t="str">
        <f t="shared" si="6717"/>
        <v/>
      </c>
      <c r="DU330" s="71" t="str">
        <f t="shared" si="6718"/>
        <v/>
      </c>
      <c r="DV330" s="71" t="str">
        <f t="shared" si="6719"/>
        <v/>
      </c>
      <c r="DW330" s="71" t="str">
        <f t="shared" si="6720"/>
        <v/>
      </c>
      <c r="DX330" s="71" t="str">
        <f t="shared" si="6721"/>
        <v/>
      </c>
      <c r="DY330" s="71" t="str">
        <f t="shared" si="6722"/>
        <v/>
      </c>
      <c r="DZ330" s="71" t="str">
        <f t="shared" si="6723"/>
        <v/>
      </c>
      <c r="EA330" s="71" t="str">
        <f t="shared" si="6724"/>
        <v/>
      </c>
      <c r="EB330" s="71" t="str">
        <f t="shared" si="6725"/>
        <v/>
      </c>
      <c r="EC330" s="71" t="str">
        <f t="shared" si="6726"/>
        <v/>
      </c>
      <c r="ED330" s="71" t="str">
        <f t="shared" si="6727"/>
        <v/>
      </c>
      <c r="EE330" s="71" t="str">
        <f t="shared" si="6728"/>
        <v/>
      </c>
      <c r="EF330" s="71" t="str">
        <f t="shared" si="6729"/>
        <v/>
      </c>
      <c r="EG330" s="71" t="str">
        <f t="shared" si="6730"/>
        <v/>
      </c>
      <c r="EH330" s="71" t="str">
        <f t="shared" si="6731"/>
        <v/>
      </c>
      <c r="EI330" s="71" t="str">
        <f t="shared" si="6732"/>
        <v/>
      </c>
      <c r="EJ330" s="71" t="str">
        <f t="shared" si="6733"/>
        <v/>
      </c>
      <c r="EK330" s="71" t="str">
        <f t="shared" si="6734"/>
        <v/>
      </c>
      <c r="EL330" s="71" t="str">
        <f t="shared" si="6735"/>
        <v/>
      </c>
      <c r="EM330" s="71" t="str">
        <f t="shared" si="6736"/>
        <v/>
      </c>
      <c r="EN330" s="71" t="str">
        <f t="shared" si="6737"/>
        <v/>
      </c>
      <c r="EO330" s="71" t="str">
        <f t="shared" si="6738"/>
        <v/>
      </c>
      <c r="EP330" s="71" t="str">
        <f t="shared" si="6739"/>
        <v/>
      </c>
      <c r="EQ330" s="71" t="str">
        <f t="shared" si="6740"/>
        <v/>
      </c>
      <c r="ER330" s="71" t="str">
        <f t="shared" si="6741"/>
        <v/>
      </c>
      <c r="ES330" s="71" t="str">
        <f t="shared" si="6742"/>
        <v/>
      </c>
      <c r="ET330" s="71" t="str">
        <f t="shared" si="6743"/>
        <v/>
      </c>
      <c r="EU330" s="71" t="str">
        <f t="shared" si="6744"/>
        <v/>
      </c>
      <c r="EV330" s="71" t="str">
        <f t="shared" si="6745"/>
        <v/>
      </c>
      <c r="EW330" s="71" t="str">
        <f t="shared" si="6746"/>
        <v/>
      </c>
      <c r="EX330" s="71" t="str">
        <f t="shared" si="6747"/>
        <v/>
      </c>
      <c r="EY330" s="71" t="str">
        <f t="shared" si="6748"/>
        <v/>
      </c>
      <c r="EZ330" s="71" t="str">
        <f t="shared" si="6749"/>
        <v/>
      </c>
      <c r="FA330" s="71" t="str">
        <f t="shared" si="6750"/>
        <v/>
      </c>
      <c r="FB330" s="71" t="str">
        <f t="shared" si="6751"/>
        <v/>
      </c>
      <c r="FC330" s="71" t="str">
        <f t="shared" si="6752"/>
        <v/>
      </c>
      <c r="FD330" s="71" t="str">
        <f t="shared" si="6753"/>
        <v/>
      </c>
      <c r="FE330" s="71" t="str">
        <f t="shared" si="6754"/>
        <v/>
      </c>
      <c r="FF330" s="71" t="str">
        <f t="shared" si="6755"/>
        <v/>
      </c>
      <c r="FG330" s="71" t="str">
        <f t="shared" si="6756"/>
        <v/>
      </c>
      <c r="FH330" s="71" t="str">
        <f t="shared" si="6757"/>
        <v/>
      </c>
      <c r="FI330" s="71" t="str">
        <f t="shared" si="6758"/>
        <v/>
      </c>
      <c r="FJ330" s="71" t="str">
        <f t="shared" si="6759"/>
        <v/>
      </c>
      <c r="FK330" s="71" t="str">
        <f t="shared" si="6760"/>
        <v/>
      </c>
      <c r="FL330" s="71" t="str">
        <f t="shared" si="6761"/>
        <v/>
      </c>
      <c r="FM330" s="71" t="str">
        <f t="shared" si="6762"/>
        <v/>
      </c>
      <c r="FN330" s="71" t="str">
        <f t="shared" si="6763"/>
        <v/>
      </c>
      <c r="FO330" s="71" t="str">
        <f t="shared" si="6764"/>
        <v/>
      </c>
      <c r="FP330" s="71" t="str">
        <f t="shared" si="6765"/>
        <v/>
      </c>
      <c r="FQ330" s="71" t="str">
        <f t="shared" si="6766"/>
        <v/>
      </c>
      <c r="FR330" s="71" t="str">
        <f t="shared" si="6767"/>
        <v/>
      </c>
      <c r="FS330" s="71" t="str">
        <f t="shared" si="6768"/>
        <v/>
      </c>
    </row>
    <row r="331" spans="1:175" ht="16.5">
      <c r="A331" s="72"/>
      <c r="B331" s="121" t="s">
        <v>1724</v>
      </c>
      <c r="C331" s="193" t="s">
        <v>1728</v>
      </c>
      <c r="E331" s="100"/>
      <c r="F331" s="99"/>
      <c r="S331" s="107"/>
      <c r="T331" s="61" t="s">
        <v>1738</v>
      </c>
      <c r="U331" s="194" t="s">
        <v>1740</v>
      </c>
      <c r="V331" s="79"/>
      <c r="Z331" s="79"/>
      <c r="AG331" s="109"/>
      <c r="AL331" s="109"/>
      <c r="BC331" s="110"/>
      <c r="BD331" s="110"/>
      <c r="CU331" s="95" t="str">
        <f t="shared" si="6697"/>
        <v>|n</v>
      </c>
      <c r="CV331" s="61" t="str">
        <f t="shared" si="6698"/>
        <v>需求：|cff00ff003000|r 六一积分&amp; |cff00ff007|r 棒棒糖且地图 |cff00ff008|r 级|n|n|cffffcc00属性：|r|n攻击速度+12%|n攻击伤害+8%|n攻击+6%|n|n|Cffaaaaaa棒棒糖给我吃，糖葫芦给你吃|r|n|cffff0000只可兑换一次|r</v>
      </c>
      <c r="CW331" s="60"/>
      <c r="CX331" s="60"/>
      <c r="CY331" s="60"/>
      <c r="CZ331" s="60"/>
      <c r="DA331" s="60"/>
      <c r="DB331" s="71" t="str">
        <f t="shared" si="6699"/>
        <v/>
      </c>
      <c r="DC331" s="71" t="str">
        <f t="shared" si="6700"/>
        <v/>
      </c>
      <c r="DD331" s="71" t="str">
        <f t="shared" si="6701"/>
        <v/>
      </c>
      <c r="DE331" s="71" t="str">
        <f t="shared" si="6702"/>
        <v/>
      </c>
      <c r="DF331" s="71" t="str">
        <f t="shared" si="6703"/>
        <v/>
      </c>
      <c r="DG331" s="71" t="str">
        <f t="shared" si="6704"/>
        <v/>
      </c>
      <c r="DH331" s="71" t="str">
        <f t="shared" si="6705"/>
        <v/>
      </c>
      <c r="DI331" s="71" t="str">
        <f t="shared" si="6706"/>
        <v/>
      </c>
      <c r="DJ331" s="71" t="str">
        <f t="shared" si="6707"/>
        <v/>
      </c>
      <c r="DK331" s="71" t="str">
        <f t="shared" si="6708"/>
        <v/>
      </c>
      <c r="DL331" s="71" t="str">
        <f t="shared" si="6709"/>
        <v/>
      </c>
      <c r="DM331" s="71" t="str">
        <f t="shared" si="6710"/>
        <v/>
      </c>
      <c r="DN331" s="71" t="str">
        <f t="shared" si="6711"/>
        <v/>
      </c>
      <c r="DO331" s="71" t="str">
        <f t="shared" si="6712"/>
        <v/>
      </c>
      <c r="DP331" s="71" t="str">
        <f t="shared" si="6713"/>
        <v/>
      </c>
      <c r="DQ331" s="71" t="str">
        <f t="shared" si="6714"/>
        <v/>
      </c>
      <c r="DR331" s="71" t="str">
        <f t="shared" si="6715"/>
        <v/>
      </c>
      <c r="DS331" s="71" t="str">
        <f t="shared" si="6716"/>
        <v/>
      </c>
      <c r="DT331" s="71" t="str">
        <f t="shared" si="6717"/>
        <v/>
      </c>
      <c r="DU331" s="71" t="str">
        <f t="shared" si="6718"/>
        <v/>
      </c>
      <c r="DV331" s="71" t="str">
        <f t="shared" si="6719"/>
        <v/>
      </c>
      <c r="DW331" s="71" t="str">
        <f t="shared" si="6720"/>
        <v/>
      </c>
      <c r="DX331" s="71" t="str">
        <f t="shared" si="6721"/>
        <v/>
      </c>
      <c r="DY331" s="71" t="str">
        <f t="shared" si="6722"/>
        <v/>
      </c>
      <c r="DZ331" s="71" t="str">
        <f t="shared" si="6723"/>
        <v/>
      </c>
      <c r="EA331" s="71" t="str">
        <f t="shared" si="6724"/>
        <v/>
      </c>
      <c r="EB331" s="71" t="str">
        <f t="shared" si="6725"/>
        <v/>
      </c>
      <c r="EC331" s="71" t="str">
        <f t="shared" si="6726"/>
        <v/>
      </c>
      <c r="ED331" s="71" t="str">
        <f t="shared" si="6727"/>
        <v/>
      </c>
      <c r="EE331" s="71" t="str">
        <f t="shared" si="6728"/>
        <v/>
      </c>
      <c r="EF331" s="71" t="str">
        <f t="shared" si="6729"/>
        <v/>
      </c>
      <c r="EG331" s="71" t="str">
        <f t="shared" si="6730"/>
        <v/>
      </c>
      <c r="EH331" s="71" t="str">
        <f t="shared" si="6731"/>
        <v/>
      </c>
      <c r="EI331" s="71" t="str">
        <f t="shared" si="6732"/>
        <v/>
      </c>
      <c r="EJ331" s="71" t="str">
        <f t="shared" si="6733"/>
        <v/>
      </c>
      <c r="EK331" s="71" t="str">
        <f t="shared" si="6734"/>
        <v/>
      </c>
      <c r="EL331" s="71" t="str">
        <f t="shared" si="6735"/>
        <v/>
      </c>
      <c r="EM331" s="71" t="str">
        <f t="shared" si="6736"/>
        <v/>
      </c>
      <c r="EN331" s="71" t="str">
        <f t="shared" si="6737"/>
        <v/>
      </c>
      <c r="EO331" s="71" t="str">
        <f t="shared" si="6738"/>
        <v/>
      </c>
      <c r="EP331" s="71" t="str">
        <f t="shared" si="6739"/>
        <v/>
      </c>
      <c r="EQ331" s="71" t="str">
        <f t="shared" si="6740"/>
        <v/>
      </c>
      <c r="ER331" s="71" t="str">
        <f t="shared" si="6741"/>
        <v/>
      </c>
      <c r="ES331" s="71" t="str">
        <f t="shared" si="6742"/>
        <v/>
      </c>
      <c r="ET331" s="71" t="str">
        <f t="shared" si="6743"/>
        <v/>
      </c>
      <c r="EU331" s="71" t="str">
        <f t="shared" si="6744"/>
        <v/>
      </c>
      <c r="EV331" s="71" t="str">
        <f t="shared" si="6745"/>
        <v/>
      </c>
      <c r="EW331" s="71" t="str">
        <f t="shared" si="6746"/>
        <v/>
      </c>
      <c r="EX331" s="71" t="str">
        <f t="shared" si="6747"/>
        <v/>
      </c>
      <c r="EY331" s="71" t="str">
        <f t="shared" si="6748"/>
        <v/>
      </c>
      <c r="EZ331" s="71" t="str">
        <f t="shared" si="6749"/>
        <v/>
      </c>
      <c r="FA331" s="71" t="str">
        <f t="shared" si="6750"/>
        <v/>
      </c>
      <c r="FB331" s="71" t="str">
        <f t="shared" si="6751"/>
        <v/>
      </c>
      <c r="FC331" s="71" t="str">
        <f t="shared" si="6752"/>
        <v/>
      </c>
      <c r="FD331" s="71" t="str">
        <f t="shared" si="6753"/>
        <v/>
      </c>
      <c r="FE331" s="71" t="str">
        <f t="shared" si="6754"/>
        <v/>
      </c>
      <c r="FF331" s="71" t="str">
        <f t="shared" si="6755"/>
        <v/>
      </c>
      <c r="FG331" s="71" t="str">
        <f t="shared" si="6756"/>
        <v/>
      </c>
      <c r="FH331" s="71" t="str">
        <f t="shared" si="6757"/>
        <v/>
      </c>
      <c r="FI331" s="71" t="str">
        <f t="shared" si="6758"/>
        <v/>
      </c>
      <c r="FJ331" s="71" t="str">
        <f t="shared" si="6759"/>
        <v/>
      </c>
      <c r="FK331" s="71" t="str">
        <f t="shared" si="6760"/>
        <v/>
      </c>
      <c r="FL331" s="71" t="str">
        <f t="shared" si="6761"/>
        <v/>
      </c>
      <c r="FM331" s="71" t="str">
        <f t="shared" si="6762"/>
        <v/>
      </c>
      <c r="FN331" s="71" t="str">
        <f t="shared" si="6763"/>
        <v/>
      </c>
      <c r="FO331" s="71" t="str">
        <f t="shared" si="6764"/>
        <v/>
      </c>
      <c r="FP331" s="71" t="str">
        <f t="shared" si="6765"/>
        <v/>
      </c>
      <c r="FQ331" s="71" t="str">
        <f t="shared" si="6766"/>
        <v/>
      </c>
      <c r="FR331" s="71" t="str">
        <f t="shared" si="6767"/>
        <v/>
      </c>
      <c r="FS331" s="71" t="str">
        <f t="shared" si="6768"/>
        <v/>
      </c>
    </row>
    <row r="332" spans="1:175" ht="16.5">
      <c r="A332" s="72"/>
      <c r="B332" s="121" t="s">
        <v>1725</v>
      </c>
      <c r="C332" s="193" t="s">
        <v>1407</v>
      </c>
      <c r="E332" s="100"/>
      <c r="F332" s="99"/>
      <c r="S332" s="107"/>
      <c r="T332" s="61" t="s">
        <v>1730</v>
      </c>
      <c r="U332" s="85" t="s">
        <v>670</v>
      </c>
      <c r="V332" s="79"/>
      <c r="Z332" s="79"/>
      <c r="AG332" s="109"/>
      <c r="AL332" s="109"/>
      <c r="BC332" s="110"/>
      <c r="BD332" s="110"/>
      <c r="CU332" s="95" t="str">
        <f t="shared" si="6697"/>
        <v>|n</v>
      </c>
      <c r="CV332" s="61" t="str">
        <f t="shared" si="6698"/>
        <v>需求：|cff00ff0050|r 六一积分|n|n开启后获得|Cffffd24d随机奖励|r。|n|n|cffff0000每人每局最多只能兑换一次。|r</v>
      </c>
      <c r="CW332" s="60"/>
      <c r="CX332" s="60"/>
      <c r="CY332" s="60"/>
      <c r="CZ332" s="60"/>
      <c r="DA332" s="60"/>
      <c r="DB332" s="71" t="str">
        <f t="shared" si="6699"/>
        <v/>
      </c>
      <c r="DC332" s="71" t="str">
        <f t="shared" si="6700"/>
        <v/>
      </c>
      <c r="DD332" s="71" t="str">
        <f t="shared" si="6701"/>
        <v/>
      </c>
      <c r="DE332" s="71" t="str">
        <f t="shared" si="6702"/>
        <v/>
      </c>
      <c r="DF332" s="71" t="str">
        <f t="shared" si="6703"/>
        <v/>
      </c>
      <c r="DG332" s="71" t="str">
        <f t="shared" si="6704"/>
        <v/>
      </c>
      <c r="DH332" s="71" t="str">
        <f t="shared" si="6705"/>
        <v/>
      </c>
      <c r="DI332" s="71" t="str">
        <f t="shared" si="6706"/>
        <v/>
      </c>
      <c r="DJ332" s="71" t="str">
        <f t="shared" si="6707"/>
        <v/>
      </c>
      <c r="DK332" s="71" t="str">
        <f t="shared" si="6708"/>
        <v/>
      </c>
      <c r="DL332" s="71" t="str">
        <f t="shared" si="6709"/>
        <v/>
      </c>
      <c r="DM332" s="71" t="str">
        <f t="shared" si="6710"/>
        <v/>
      </c>
      <c r="DN332" s="71" t="str">
        <f t="shared" si="6711"/>
        <v/>
      </c>
      <c r="DO332" s="71" t="str">
        <f t="shared" si="6712"/>
        <v/>
      </c>
      <c r="DP332" s="71" t="str">
        <f t="shared" si="6713"/>
        <v/>
      </c>
      <c r="DQ332" s="71" t="str">
        <f t="shared" si="6714"/>
        <v/>
      </c>
      <c r="DR332" s="71" t="str">
        <f t="shared" si="6715"/>
        <v/>
      </c>
      <c r="DS332" s="71" t="str">
        <f t="shared" si="6716"/>
        <v/>
      </c>
      <c r="DT332" s="71" t="str">
        <f t="shared" si="6717"/>
        <v/>
      </c>
      <c r="DU332" s="71" t="str">
        <f t="shared" si="6718"/>
        <v/>
      </c>
      <c r="DV332" s="71" t="str">
        <f t="shared" si="6719"/>
        <v/>
      </c>
      <c r="DW332" s="71" t="str">
        <f t="shared" si="6720"/>
        <v/>
      </c>
      <c r="DX332" s="71" t="str">
        <f t="shared" si="6721"/>
        <v/>
      </c>
      <c r="DY332" s="71" t="str">
        <f t="shared" si="6722"/>
        <v/>
      </c>
      <c r="DZ332" s="71" t="str">
        <f t="shared" si="6723"/>
        <v/>
      </c>
      <c r="EA332" s="71" t="str">
        <f t="shared" si="6724"/>
        <v/>
      </c>
      <c r="EB332" s="71" t="str">
        <f t="shared" si="6725"/>
        <v/>
      </c>
      <c r="EC332" s="71" t="str">
        <f t="shared" si="6726"/>
        <v/>
      </c>
      <c r="ED332" s="71" t="str">
        <f t="shared" si="6727"/>
        <v/>
      </c>
      <c r="EE332" s="71" t="str">
        <f t="shared" si="6728"/>
        <v/>
      </c>
      <c r="EF332" s="71" t="str">
        <f t="shared" si="6729"/>
        <v/>
      </c>
      <c r="EG332" s="71" t="str">
        <f t="shared" si="6730"/>
        <v/>
      </c>
      <c r="EH332" s="71" t="str">
        <f t="shared" si="6731"/>
        <v/>
      </c>
      <c r="EI332" s="71" t="str">
        <f t="shared" si="6732"/>
        <v/>
      </c>
      <c r="EJ332" s="71" t="str">
        <f t="shared" si="6733"/>
        <v/>
      </c>
      <c r="EK332" s="71" t="str">
        <f t="shared" si="6734"/>
        <v/>
      </c>
      <c r="EL332" s="71" t="str">
        <f t="shared" si="6735"/>
        <v/>
      </c>
      <c r="EM332" s="71" t="str">
        <f t="shared" si="6736"/>
        <v/>
      </c>
      <c r="EN332" s="71" t="str">
        <f t="shared" si="6737"/>
        <v/>
      </c>
      <c r="EO332" s="71" t="str">
        <f t="shared" si="6738"/>
        <v/>
      </c>
      <c r="EP332" s="71" t="str">
        <f t="shared" si="6739"/>
        <v/>
      </c>
      <c r="EQ332" s="71" t="str">
        <f t="shared" si="6740"/>
        <v/>
      </c>
      <c r="ER332" s="71" t="str">
        <f t="shared" si="6741"/>
        <v/>
      </c>
      <c r="ES332" s="71" t="str">
        <f t="shared" si="6742"/>
        <v/>
      </c>
      <c r="ET332" s="71" t="str">
        <f t="shared" si="6743"/>
        <v/>
      </c>
      <c r="EU332" s="71" t="str">
        <f t="shared" si="6744"/>
        <v/>
      </c>
      <c r="EV332" s="71" t="str">
        <f t="shared" si="6745"/>
        <v/>
      </c>
      <c r="EW332" s="71" t="str">
        <f t="shared" si="6746"/>
        <v/>
      </c>
      <c r="EX332" s="71" t="str">
        <f t="shared" si="6747"/>
        <v/>
      </c>
      <c r="EY332" s="71" t="str">
        <f t="shared" si="6748"/>
        <v/>
      </c>
      <c r="EZ332" s="71" t="str">
        <f t="shared" si="6749"/>
        <v/>
      </c>
      <c r="FA332" s="71" t="str">
        <f t="shared" si="6750"/>
        <v/>
      </c>
      <c r="FB332" s="71" t="str">
        <f t="shared" si="6751"/>
        <v/>
      </c>
      <c r="FC332" s="71" t="str">
        <f t="shared" si="6752"/>
        <v/>
      </c>
      <c r="FD332" s="71" t="str">
        <f t="shared" si="6753"/>
        <v/>
      </c>
      <c r="FE332" s="71" t="str">
        <f t="shared" si="6754"/>
        <v/>
      </c>
      <c r="FF332" s="71" t="str">
        <f t="shared" si="6755"/>
        <v/>
      </c>
      <c r="FG332" s="71" t="str">
        <f t="shared" si="6756"/>
        <v/>
      </c>
      <c r="FH332" s="71" t="str">
        <f t="shared" si="6757"/>
        <v/>
      </c>
      <c r="FI332" s="71" t="str">
        <f t="shared" si="6758"/>
        <v/>
      </c>
      <c r="FJ332" s="71" t="str">
        <f t="shared" si="6759"/>
        <v/>
      </c>
      <c r="FK332" s="71" t="str">
        <f t="shared" si="6760"/>
        <v/>
      </c>
      <c r="FL332" s="71" t="str">
        <f t="shared" si="6761"/>
        <v/>
      </c>
      <c r="FM332" s="71" t="str">
        <f t="shared" si="6762"/>
        <v/>
      </c>
      <c r="FN332" s="71" t="str">
        <f t="shared" si="6763"/>
        <v/>
      </c>
      <c r="FO332" s="71" t="str">
        <f t="shared" si="6764"/>
        <v/>
      </c>
      <c r="FP332" s="71" t="str">
        <f t="shared" si="6765"/>
        <v/>
      </c>
      <c r="FQ332" s="71" t="str">
        <f t="shared" si="6766"/>
        <v/>
      </c>
      <c r="FR332" s="71" t="str">
        <f t="shared" si="6767"/>
        <v/>
      </c>
      <c r="FS332" s="71" t="str">
        <f t="shared" si="6768"/>
        <v/>
      </c>
    </row>
    <row r="333" spans="1:175" ht="16.5">
      <c r="A333" s="72"/>
      <c r="B333" s="121" t="s">
        <v>1726</v>
      </c>
      <c r="C333" s="193" t="s">
        <v>1729</v>
      </c>
      <c r="E333" s="100"/>
      <c r="F333" s="99"/>
      <c r="S333" s="107"/>
      <c r="T333" s="61" t="s">
        <v>1731</v>
      </c>
      <c r="U333" s="194" t="s">
        <v>1741</v>
      </c>
      <c r="V333" s="79"/>
      <c r="Z333" s="79"/>
      <c r="AG333" s="109"/>
      <c r="AL333" s="109"/>
      <c r="BC333" s="110"/>
      <c r="BD333" s="110"/>
      <c r="CU333" s="95" t="str">
        <f t="shared" ref="CU333:CU336" si="6769">CONCATENATE(DB333,DC333,DD333,DE333,DF333,DG333,DH333,DI333,DJ333,DK333,DL333,DM333,DN333,DO333,DP333,DQ333,DR333,DS333,DT333,DU333,DV333,DW333,DX333,DY333,DZ333,EA333,EB333,EC333,ED333,EE333,EF333,EG333,EH333,EI333,EJ333,EK333,EL333,EM333,EN333,EO333,EP333,EQ333,ER333,ES333,ET333,EU333,EV333,EW333,EX333,EY333,EZ333,FA333,FB333,FC333,FD333,FE333,FF333,FG333,FH333,FI333,FJ333,FK333,FL333,FM333,FN333,FO333,FP333,FQ333,FR333,FS333&amp;"|n")</f>
        <v>|n</v>
      </c>
      <c r="CV333" s="61" t="str">
        <f t="shared" ref="CV333:CV336" si="6770">T333</f>
        <v>需求：|cff00ff004500|r 六一积分&amp; |cff00ff007|r 棒棒糖且地图 |cff00ff008|r 级|n|n|cffffcc00属性：|r|n暴击伤害+20%|n伤害加成+10%|n经验加成+5%|n|n|Cffaaaaaa福娃真的很可爱|r|n|cffff0000只可兑换一次|r</v>
      </c>
      <c r="CW333" s="60"/>
      <c r="CX333" s="60"/>
      <c r="CY333" s="60"/>
      <c r="CZ333" s="60"/>
      <c r="DA333" s="60"/>
      <c r="DB333" s="71" t="str">
        <f t="shared" ref="DB333:DB336" si="6771">IF(V333="","","|n"&amp;DB$2&amp;"+"&amp;V333&amp;DB$1)</f>
        <v/>
      </c>
      <c r="DC333" s="71" t="str">
        <f t="shared" ref="DC333:DC336" si="6772">IF(W333="","","|n"&amp;DC$2&amp;"+"&amp;W333&amp;DC$1)</f>
        <v/>
      </c>
      <c r="DD333" s="71" t="str">
        <f t="shared" ref="DD333:DD336" si="6773">IF(X333="","","|n"&amp;DD$2&amp;"+"&amp;X333&amp;DD$1)</f>
        <v/>
      </c>
      <c r="DE333" s="71" t="str">
        <f t="shared" ref="DE333:DE336" si="6774">IF(Y333="","","|n"&amp;DE$2&amp;"+"&amp;Y333&amp;DE$1)</f>
        <v/>
      </c>
      <c r="DF333" s="71" t="str">
        <f t="shared" ref="DF333:DF336" si="6775">IF(Z333="","","|n"&amp;DF$2&amp;"+"&amp;Z333&amp;DF$1)</f>
        <v/>
      </c>
      <c r="DG333" s="71" t="str">
        <f t="shared" ref="DG333:DG336" si="6776">IF(AA333="","","|n"&amp;DG$2&amp;"+"&amp;AA333&amp;DG$1)</f>
        <v/>
      </c>
      <c r="DH333" s="71" t="str">
        <f t="shared" ref="DH333:DH336" si="6777">IF(AB333="","","|n"&amp;DH$2&amp;"+"&amp;AB333&amp;DH$1)</f>
        <v/>
      </c>
      <c r="DI333" s="71" t="str">
        <f t="shared" ref="DI333:DI336" si="6778">IF(AC333="","","|n"&amp;DI$2&amp;"+"&amp;AC333&amp;DI$1)</f>
        <v/>
      </c>
      <c r="DJ333" s="71" t="str">
        <f t="shared" ref="DJ333:DJ336" si="6779">IF(AD333="","","|n"&amp;DJ$2&amp;"+"&amp;AD333&amp;DJ$1)</f>
        <v/>
      </c>
      <c r="DK333" s="71" t="str">
        <f t="shared" ref="DK333:DK336" si="6780">IF(AE333="","","|n"&amp;DK$2&amp;"+"&amp;AE333&amp;DK$1)</f>
        <v/>
      </c>
      <c r="DL333" s="71" t="str">
        <f t="shared" ref="DL333:DL336" si="6781">IF(AF333="","","|n"&amp;DL$2&amp;"+"&amp;AF333&amp;DL$1)</f>
        <v/>
      </c>
      <c r="DM333" s="71" t="str">
        <f t="shared" ref="DM333:DM336" si="6782">IF(AG333="","","|n"&amp;DM$2&amp;"+"&amp;AG333&amp;DM$1)</f>
        <v/>
      </c>
      <c r="DN333" s="71" t="str">
        <f t="shared" ref="DN333:DN336" si="6783">IF(AH333="","","|n"&amp;DN$2&amp;"+"&amp;AH333&amp;DN$1)</f>
        <v/>
      </c>
      <c r="DO333" s="71" t="str">
        <f t="shared" ref="DO333:DO336" si="6784">IF(AI333="","","|n"&amp;DO$2&amp;"+"&amp;AI333&amp;DO$1)</f>
        <v/>
      </c>
      <c r="DP333" s="71" t="str">
        <f t="shared" ref="DP333:DP336" si="6785">IF(AJ333="","","|n"&amp;DP$2&amp;"+"&amp;AJ333&amp;DP$1)</f>
        <v/>
      </c>
      <c r="DQ333" s="71" t="str">
        <f t="shared" ref="DQ333:DQ336" si="6786">IF(AK333="","","|n"&amp;DQ$2&amp;"+"&amp;AK333&amp;DQ$1)</f>
        <v/>
      </c>
      <c r="DR333" s="71" t="str">
        <f t="shared" ref="DR333:DR336" si="6787">IF(AL333="","","|n"&amp;DR$2&amp;"+"&amp;AL333&amp;DR$1)</f>
        <v/>
      </c>
      <c r="DS333" s="71" t="str">
        <f t="shared" ref="DS333:DS336" si="6788">IF(AM333="","","|n"&amp;DS$2&amp;"+"&amp;AM333&amp;DS$1)</f>
        <v/>
      </c>
      <c r="DT333" s="71" t="str">
        <f t="shared" ref="DT333:DT336" si="6789">IF(AN333="","","|n"&amp;DT$2&amp;"+"&amp;AN333&amp;DT$1)</f>
        <v/>
      </c>
      <c r="DU333" s="71" t="str">
        <f t="shared" ref="DU333:DU336" si="6790">IF(AO333="","","|n"&amp;DU$2&amp;"+"&amp;AO333&amp;DU$1)</f>
        <v/>
      </c>
      <c r="DV333" s="71" t="str">
        <f t="shared" ref="DV333:DV336" si="6791">IF(AP333="","","|n"&amp;DV$2&amp;"+"&amp;AP333&amp;DV$1)</f>
        <v/>
      </c>
      <c r="DW333" s="71" t="str">
        <f t="shared" ref="DW333:DW336" si="6792">IF(AQ333="","","|n"&amp;DW$2&amp;"+"&amp;AQ333&amp;DW$1)</f>
        <v/>
      </c>
      <c r="DX333" s="71" t="str">
        <f t="shared" ref="DX333:DX336" si="6793">IF(AR333="","","|n"&amp;DX$2&amp;"+"&amp;AR333&amp;DX$1)</f>
        <v/>
      </c>
      <c r="DY333" s="71" t="str">
        <f t="shared" ref="DY333:DY336" si="6794">IF(AS333="","","|n"&amp;DY$2&amp;"+"&amp;AS333&amp;DY$1)</f>
        <v/>
      </c>
      <c r="DZ333" s="71" t="str">
        <f t="shared" ref="DZ333:DZ336" si="6795">IF(AT333="","","|n"&amp;DZ$2&amp;"+"&amp;AT333&amp;DZ$1)</f>
        <v/>
      </c>
      <c r="EA333" s="71" t="str">
        <f t="shared" ref="EA333:EA336" si="6796">IF(AU333="","","|n"&amp;EA$2&amp;"+"&amp;AU333&amp;EA$1)</f>
        <v/>
      </c>
      <c r="EB333" s="71" t="str">
        <f t="shared" ref="EB333:EB336" si="6797">IF(AV333="","","|n"&amp;EB$2&amp;"+"&amp;AV333&amp;EB$1)</f>
        <v/>
      </c>
      <c r="EC333" s="71" t="str">
        <f t="shared" ref="EC333:EC336" si="6798">IF(AW333="","","|n"&amp;EC$2&amp;"+"&amp;AW333&amp;EC$1)</f>
        <v/>
      </c>
      <c r="ED333" s="71" t="str">
        <f t="shared" ref="ED333:ED336" si="6799">IF(AX333="","","|n"&amp;ED$2&amp;"+"&amp;AX333&amp;ED$1)</f>
        <v/>
      </c>
      <c r="EE333" s="71" t="str">
        <f t="shared" ref="EE333:EE336" si="6800">IF(AY333="","","|n"&amp;EE$2&amp;"+"&amp;AY333&amp;EE$1)</f>
        <v/>
      </c>
      <c r="EF333" s="71" t="str">
        <f t="shared" ref="EF333:EF336" si="6801">IF(AZ333="","","|n"&amp;EF$2&amp;"+"&amp;AZ333&amp;EF$1)</f>
        <v/>
      </c>
      <c r="EG333" s="71" t="str">
        <f t="shared" ref="EG333:EG336" si="6802">IF(BA333="","","|n"&amp;EG$2&amp;"+"&amp;BA333&amp;EG$1)</f>
        <v/>
      </c>
      <c r="EH333" s="71" t="str">
        <f t="shared" ref="EH333:EH336" si="6803">IF(BB333="","","|n"&amp;EH$2&amp;"+"&amp;BB333&amp;EH$1)</f>
        <v/>
      </c>
      <c r="EI333" s="71" t="str">
        <f t="shared" ref="EI333:EI336" si="6804">IF(BC333="","","|n"&amp;EI$2&amp;"+"&amp;BC333&amp;EI$1)</f>
        <v/>
      </c>
      <c r="EJ333" s="71" t="str">
        <f t="shared" ref="EJ333:EJ336" si="6805">IF(BD333="","","|n"&amp;EJ$2&amp;"+"&amp;BD333&amp;EJ$1)</f>
        <v/>
      </c>
      <c r="EK333" s="71" t="str">
        <f t="shared" ref="EK333:EK336" si="6806">IF(BE333="","","|n"&amp;EK$2&amp;"+"&amp;BE333&amp;EK$1)</f>
        <v/>
      </c>
      <c r="EL333" s="71" t="str">
        <f t="shared" ref="EL333:EL336" si="6807">IF(BF333="","","|n"&amp;EL$2&amp;"+"&amp;BF333&amp;EL$1)</f>
        <v/>
      </c>
      <c r="EM333" s="71" t="str">
        <f t="shared" ref="EM333:EM336" si="6808">IF(BG333="","","|n"&amp;EM$2&amp;"+"&amp;BG333&amp;EM$1)</f>
        <v/>
      </c>
      <c r="EN333" s="71" t="str">
        <f t="shared" ref="EN333:EN336" si="6809">IF(BH333="","","|n"&amp;EN$2&amp;"+"&amp;BH333&amp;EN$1)</f>
        <v/>
      </c>
      <c r="EO333" s="71" t="str">
        <f t="shared" ref="EO333:EO336" si="6810">IF(BI333="","","|n"&amp;EO$2&amp;"+"&amp;BI333&amp;EO$1)</f>
        <v/>
      </c>
      <c r="EP333" s="71" t="str">
        <f t="shared" ref="EP333:EP336" si="6811">IF(BJ333="","","|n"&amp;EP$2&amp;"+"&amp;BJ333&amp;EP$1)</f>
        <v/>
      </c>
      <c r="EQ333" s="71" t="str">
        <f t="shared" ref="EQ333:EQ336" si="6812">IF(BK333="","","|n"&amp;EQ$2&amp;"+"&amp;BK333&amp;EQ$1)</f>
        <v/>
      </c>
      <c r="ER333" s="71" t="str">
        <f t="shared" ref="ER333:ER336" si="6813">IF(BL333="","","|n"&amp;ER$2&amp;"+"&amp;BL333&amp;ER$1)</f>
        <v/>
      </c>
      <c r="ES333" s="71" t="str">
        <f t="shared" ref="ES333:ES336" si="6814">IF(BM333="","","|n"&amp;ES$2&amp;"+"&amp;BM333&amp;ES$1)</f>
        <v/>
      </c>
      <c r="ET333" s="71" t="str">
        <f t="shared" ref="ET333:ET336" si="6815">IF(BN333="","","|n"&amp;ET$2&amp;"+"&amp;BN333&amp;ET$1)</f>
        <v/>
      </c>
      <c r="EU333" s="71" t="str">
        <f t="shared" ref="EU333:EU336" si="6816">IF(BO333="","","|n"&amp;EU$2&amp;"+"&amp;BO333&amp;EU$1)</f>
        <v/>
      </c>
      <c r="EV333" s="71" t="str">
        <f t="shared" ref="EV333:EV336" si="6817">IF(BP333="","","|n"&amp;EV$2&amp;"+"&amp;BP333&amp;EV$1)</f>
        <v/>
      </c>
      <c r="EW333" s="71" t="str">
        <f t="shared" ref="EW333:EW336" si="6818">IF(BQ333="","","|n"&amp;EW$2&amp;"+"&amp;BQ333&amp;EW$1)</f>
        <v/>
      </c>
      <c r="EX333" s="71" t="str">
        <f t="shared" ref="EX333:EX336" si="6819">IF(BR333="","","|n"&amp;EX$2&amp;"+"&amp;BR333&amp;EX$1)</f>
        <v/>
      </c>
      <c r="EY333" s="71" t="str">
        <f t="shared" ref="EY333:EY336" si="6820">IF(BS333="","","|n"&amp;EY$2&amp;"+"&amp;BS333&amp;EY$1)</f>
        <v/>
      </c>
      <c r="EZ333" s="71" t="str">
        <f t="shared" ref="EZ333:EZ336" si="6821">IF(BT333="","","|n"&amp;EZ$2&amp;"+"&amp;BT333&amp;EZ$1)</f>
        <v/>
      </c>
      <c r="FA333" s="71" t="str">
        <f t="shared" ref="FA333:FA336" si="6822">IF(BU333="","","|n"&amp;FA$2&amp;"+"&amp;BU333&amp;FA$1)</f>
        <v/>
      </c>
      <c r="FB333" s="71" t="str">
        <f t="shared" ref="FB333:FB336" si="6823">IF(BV333="","","|n"&amp;FB$2&amp;"+"&amp;BV333&amp;FB$1)</f>
        <v/>
      </c>
      <c r="FC333" s="71" t="str">
        <f t="shared" ref="FC333:FC336" si="6824">IF(BW333="","","|n"&amp;FC$2&amp;"+"&amp;BW333&amp;FC$1)</f>
        <v/>
      </c>
      <c r="FD333" s="71" t="str">
        <f t="shared" ref="FD333:FD336" si="6825">IF(BX333="","","|n"&amp;FD$2&amp;"+"&amp;BX333&amp;FD$1)</f>
        <v/>
      </c>
      <c r="FE333" s="71" t="str">
        <f t="shared" ref="FE333:FE336" si="6826">IF(BY333="","","|n"&amp;FE$2&amp;"+"&amp;BY333&amp;FE$1)</f>
        <v/>
      </c>
      <c r="FF333" s="71" t="str">
        <f t="shared" ref="FF333:FF336" si="6827">IF(BZ333="","","|n"&amp;FF$2&amp;"+"&amp;BZ333&amp;FF$1)</f>
        <v/>
      </c>
      <c r="FG333" s="71" t="str">
        <f t="shared" ref="FG333:FG336" si="6828">IF(CA333="","","|n"&amp;FG$2&amp;"+"&amp;CA333&amp;FG$1)</f>
        <v/>
      </c>
      <c r="FH333" s="71" t="str">
        <f t="shared" ref="FH333:FH336" si="6829">IF(CB333="","","|n"&amp;FH$2&amp;"+"&amp;CB333&amp;FH$1)</f>
        <v/>
      </c>
      <c r="FI333" s="71" t="str">
        <f t="shared" ref="FI333:FI336" si="6830">IF(CC333="","","|n"&amp;FI$2&amp;"+"&amp;CC333&amp;FI$1)</f>
        <v/>
      </c>
      <c r="FJ333" s="71" t="str">
        <f t="shared" ref="FJ333:FJ336" si="6831">IF(CD333="","","|n"&amp;FJ$2&amp;"+"&amp;CD333&amp;FJ$1)</f>
        <v/>
      </c>
      <c r="FK333" s="71" t="str">
        <f t="shared" ref="FK333:FK336" si="6832">IF(CE333="","","|n"&amp;FK$2&amp;"+"&amp;CE333&amp;FK$1)</f>
        <v/>
      </c>
      <c r="FL333" s="71" t="str">
        <f t="shared" ref="FL333:FL336" si="6833">IF(CF333="","","|n"&amp;FL$2&amp;"+"&amp;CF333&amp;FL$1)</f>
        <v/>
      </c>
      <c r="FM333" s="71" t="str">
        <f t="shared" ref="FM333:FM336" si="6834">IF(CG333="","","|n"&amp;FM$2&amp;"+"&amp;CG333&amp;FM$1)</f>
        <v/>
      </c>
      <c r="FN333" s="71" t="str">
        <f t="shared" ref="FN333:FN336" si="6835">IF(CH333="","","|n"&amp;FN$2&amp;"+"&amp;CH333&amp;FN$1)</f>
        <v/>
      </c>
      <c r="FO333" s="71" t="str">
        <f t="shared" ref="FO333:FO336" si="6836">IF(CI333="","","|n"&amp;FO$2&amp;"+"&amp;CI333&amp;FO$1)</f>
        <v/>
      </c>
      <c r="FP333" s="71" t="str">
        <f t="shared" ref="FP333:FP336" si="6837">IF(CJ333="","","|n"&amp;FP$2&amp;"+"&amp;CJ333&amp;FP$1)</f>
        <v/>
      </c>
      <c r="FQ333" s="71" t="str">
        <f t="shared" ref="FQ333:FQ336" si="6838">IF(CK333="","","|n"&amp;FQ$2&amp;"+"&amp;CK333&amp;FQ$1)</f>
        <v/>
      </c>
      <c r="FR333" s="71" t="str">
        <f t="shared" ref="FR333:FR336" si="6839">IF(CL333="","","|n"&amp;FR$2&amp;"+"&amp;CL333&amp;FR$1)</f>
        <v/>
      </c>
      <c r="FS333" s="71" t="str">
        <f t="shared" ref="FS333:FS336" si="6840">IF(CM333="","","|n"&amp;FS$2&amp;"+"&amp;CM333&amp;FS$1)</f>
        <v/>
      </c>
    </row>
    <row r="334" spans="1:175" ht="16.5">
      <c r="A334" s="72"/>
      <c r="B334" s="121" t="s">
        <v>1773</v>
      </c>
      <c r="C334" s="193" t="s">
        <v>1776</v>
      </c>
      <c r="E334" s="100"/>
      <c r="F334" s="99"/>
      <c r="S334" s="107"/>
      <c r="T334" s="61" t="s">
        <v>1789</v>
      </c>
      <c r="U334" s="194" t="s">
        <v>1786</v>
      </c>
      <c r="V334" s="79"/>
      <c r="Z334" s="79"/>
      <c r="AG334" s="109"/>
      <c r="AL334" s="109"/>
      <c r="BC334" s="110"/>
      <c r="BD334" s="110"/>
      <c r="CU334" s="95" t="str">
        <f t="shared" si="6769"/>
        <v>|n</v>
      </c>
      <c r="CV334" s="61" t="str">
        <f t="shared" si="6770"/>
        <v>需求：|cff00ff002000|r 端午积分&amp; |cff00ff003|r 咸肉粽且地图 |cff00ff006|r 级|n|n|cffffcc00属性：|r|n攻击速度+10%|n攻击伤害+5%|n攻击+4%|n|n|cffff0000只可兑换一次|r</v>
      </c>
      <c r="CW334" s="60"/>
      <c r="CX334" s="60"/>
      <c r="CY334" s="60"/>
      <c r="CZ334" s="60"/>
      <c r="DA334" s="60"/>
      <c r="DB334" s="71" t="str">
        <f t="shared" si="6771"/>
        <v/>
      </c>
      <c r="DC334" s="71" t="str">
        <f t="shared" si="6772"/>
        <v/>
      </c>
      <c r="DD334" s="71" t="str">
        <f t="shared" si="6773"/>
        <v/>
      </c>
      <c r="DE334" s="71" t="str">
        <f t="shared" si="6774"/>
        <v/>
      </c>
      <c r="DF334" s="71" t="str">
        <f t="shared" si="6775"/>
        <v/>
      </c>
      <c r="DG334" s="71" t="str">
        <f t="shared" si="6776"/>
        <v/>
      </c>
      <c r="DH334" s="71" t="str">
        <f t="shared" si="6777"/>
        <v/>
      </c>
      <c r="DI334" s="71" t="str">
        <f t="shared" si="6778"/>
        <v/>
      </c>
      <c r="DJ334" s="71" t="str">
        <f t="shared" si="6779"/>
        <v/>
      </c>
      <c r="DK334" s="71" t="str">
        <f t="shared" si="6780"/>
        <v/>
      </c>
      <c r="DL334" s="71" t="str">
        <f t="shared" si="6781"/>
        <v/>
      </c>
      <c r="DM334" s="71" t="str">
        <f t="shared" si="6782"/>
        <v/>
      </c>
      <c r="DN334" s="71" t="str">
        <f t="shared" si="6783"/>
        <v/>
      </c>
      <c r="DO334" s="71" t="str">
        <f t="shared" si="6784"/>
        <v/>
      </c>
      <c r="DP334" s="71" t="str">
        <f t="shared" si="6785"/>
        <v/>
      </c>
      <c r="DQ334" s="71" t="str">
        <f t="shared" si="6786"/>
        <v/>
      </c>
      <c r="DR334" s="71" t="str">
        <f t="shared" si="6787"/>
        <v/>
      </c>
      <c r="DS334" s="71" t="str">
        <f t="shared" si="6788"/>
        <v/>
      </c>
      <c r="DT334" s="71" t="str">
        <f t="shared" si="6789"/>
        <v/>
      </c>
      <c r="DU334" s="71" t="str">
        <f t="shared" si="6790"/>
        <v/>
      </c>
      <c r="DV334" s="71" t="str">
        <f t="shared" si="6791"/>
        <v/>
      </c>
      <c r="DW334" s="71" t="str">
        <f t="shared" si="6792"/>
        <v/>
      </c>
      <c r="DX334" s="71" t="str">
        <f t="shared" si="6793"/>
        <v/>
      </c>
      <c r="DY334" s="71" t="str">
        <f t="shared" si="6794"/>
        <v/>
      </c>
      <c r="DZ334" s="71" t="str">
        <f t="shared" si="6795"/>
        <v/>
      </c>
      <c r="EA334" s="71" t="str">
        <f t="shared" si="6796"/>
        <v/>
      </c>
      <c r="EB334" s="71" t="str">
        <f t="shared" si="6797"/>
        <v/>
      </c>
      <c r="EC334" s="71" t="str">
        <f t="shared" si="6798"/>
        <v/>
      </c>
      <c r="ED334" s="71" t="str">
        <f t="shared" si="6799"/>
        <v/>
      </c>
      <c r="EE334" s="71" t="str">
        <f t="shared" si="6800"/>
        <v/>
      </c>
      <c r="EF334" s="71" t="str">
        <f t="shared" si="6801"/>
        <v/>
      </c>
      <c r="EG334" s="71" t="str">
        <f t="shared" si="6802"/>
        <v/>
      </c>
      <c r="EH334" s="71" t="str">
        <f t="shared" si="6803"/>
        <v/>
      </c>
      <c r="EI334" s="71" t="str">
        <f t="shared" si="6804"/>
        <v/>
      </c>
      <c r="EJ334" s="71" t="str">
        <f t="shared" si="6805"/>
        <v/>
      </c>
      <c r="EK334" s="71" t="str">
        <f t="shared" si="6806"/>
        <v/>
      </c>
      <c r="EL334" s="71" t="str">
        <f t="shared" si="6807"/>
        <v/>
      </c>
      <c r="EM334" s="71" t="str">
        <f t="shared" si="6808"/>
        <v/>
      </c>
      <c r="EN334" s="71" t="str">
        <f t="shared" si="6809"/>
        <v/>
      </c>
      <c r="EO334" s="71" t="str">
        <f t="shared" si="6810"/>
        <v/>
      </c>
      <c r="EP334" s="71" t="str">
        <f t="shared" si="6811"/>
        <v/>
      </c>
      <c r="EQ334" s="71" t="str">
        <f t="shared" si="6812"/>
        <v/>
      </c>
      <c r="ER334" s="71" t="str">
        <f t="shared" si="6813"/>
        <v/>
      </c>
      <c r="ES334" s="71" t="str">
        <f t="shared" si="6814"/>
        <v/>
      </c>
      <c r="ET334" s="71" t="str">
        <f t="shared" si="6815"/>
        <v/>
      </c>
      <c r="EU334" s="71" t="str">
        <f t="shared" si="6816"/>
        <v/>
      </c>
      <c r="EV334" s="71" t="str">
        <f t="shared" si="6817"/>
        <v/>
      </c>
      <c r="EW334" s="71" t="str">
        <f t="shared" si="6818"/>
        <v/>
      </c>
      <c r="EX334" s="71" t="str">
        <f t="shared" si="6819"/>
        <v/>
      </c>
      <c r="EY334" s="71" t="str">
        <f t="shared" si="6820"/>
        <v/>
      </c>
      <c r="EZ334" s="71" t="str">
        <f t="shared" si="6821"/>
        <v/>
      </c>
      <c r="FA334" s="71" t="str">
        <f t="shared" si="6822"/>
        <v/>
      </c>
      <c r="FB334" s="71" t="str">
        <f t="shared" si="6823"/>
        <v/>
      </c>
      <c r="FC334" s="71" t="str">
        <f t="shared" si="6824"/>
        <v/>
      </c>
      <c r="FD334" s="71" t="str">
        <f t="shared" si="6825"/>
        <v/>
      </c>
      <c r="FE334" s="71" t="str">
        <f t="shared" si="6826"/>
        <v/>
      </c>
      <c r="FF334" s="71" t="str">
        <f t="shared" si="6827"/>
        <v/>
      </c>
      <c r="FG334" s="71" t="str">
        <f t="shared" si="6828"/>
        <v/>
      </c>
      <c r="FH334" s="71" t="str">
        <f t="shared" si="6829"/>
        <v/>
      </c>
      <c r="FI334" s="71" t="str">
        <f t="shared" si="6830"/>
        <v/>
      </c>
      <c r="FJ334" s="71" t="str">
        <f t="shared" si="6831"/>
        <v/>
      </c>
      <c r="FK334" s="71" t="str">
        <f t="shared" si="6832"/>
        <v/>
      </c>
      <c r="FL334" s="71" t="str">
        <f t="shared" si="6833"/>
        <v/>
      </c>
      <c r="FM334" s="71" t="str">
        <f t="shared" si="6834"/>
        <v/>
      </c>
      <c r="FN334" s="71" t="str">
        <f t="shared" si="6835"/>
        <v/>
      </c>
      <c r="FO334" s="71" t="str">
        <f t="shared" si="6836"/>
        <v/>
      </c>
      <c r="FP334" s="71" t="str">
        <f t="shared" si="6837"/>
        <v/>
      </c>
      <c r="FQ334" s="71" t="str">
        <f t="shared" si="6838"/>
        <v/>
      </c>
      <c r="FR334" s="71" t="str">
        <f t="shared" si="6839"/>
        <v/>
      </c>
      <c r="FS334" s="71" t="str">
        <f t="shared" si="6840"/>
        <v/>
      </c>
    </row>
    <row r="335" spans="1:175" ht="16.5">
      <c r="A335" s="72"/>
      <c r="B335" s="121" t="s">
        <v>1774</v>
      </c>
      <c r="C335" s="193" t="s">
        <v>1788</v>
      </c>
      <c r="E335" s="100"/>
      <c r="F335" s="99"/>
      <c r="S335" s="107"/>
      <c r="T335" s="61" t="s">
        <v>1790</v>
      </c>
      <c r="U335" s="194" t="s">
        <v>1792</v>
      </c>
      <c r="V335" s="79"/>
      <c r="Z335" s="79"/>
      <c r="AG335" s="109"/>
      <c r="AL335" s="109"/>
      <c r="BC335" s="110"/>
      <c r="BD335" s="110"/>
      <c r="CU335" s="95" t="str">
        <f t="shared" si="6769"/>
        <v>|n</v>
      </c>
      <c r="CV335" s="61" t="str">
        <f t="shared" si="6770"/>
        <v>需求：|cff00ff003000|r 端午积分&amp; |cff00ff007|r 咸肉粽且地图 |cff00ff008|r 级|n|n|cffffcc00属性：|r|n冷却缩减+15%|n技能伤害+8%|n业力+6%|n|n|cffff0000只可兑换一次|r</v>
      </c>
      <c r="CW335" s="60"/>
      <c r="CX335" s="60"/>
      <c r="CY335" s="60"/>
      <c r="CZ335" s="60"/>
      <c r="DA335" s="60"/>
      <c r="DB335" s="71" t="str">
        <f t="shared" si="6771"/>
        <v/>
      </c>
      <c r="DC335" s="71" t="str">
        <f t="shared" si="6772"/>
        <v/>
      </c>
      <c r="DD335" s="71" t="str">
        <f t="shared" si="6773"/>
        <v/>
      </c>
      <c r="DE335" s="71" t="str">
        <f t="shared" si="6774"/>
        <v/>
      </c>
      <c r="DF335" s="71" t="str">
        <f t="shared" si="6775"/>
        <v/>
      </c>
      <c r="DG335" s="71" t="str">
        <f t="shared" si="6776"/>
        <v/>
      </c>
      <c r="DH335" s="71" t="str">
        <f t="shared" si="6777"/>
        <v/>
      </c>
      <c r="DI335" s="71" t="str">
        <f t="shared" si="6778"/>
        <v/>
      </c>
      <c r="DJ335" s="71" t="str">
        <f t="shared" si="6779"/>
        <v/>
      </c>
      <c r="DK335" s="71" t="str">
        <f t="shared" si="6780"/>
        <v/>
      </c>
      <c r="DL335" s="71" t="str">
        <f t="shared" si="6781"/>
        <v/>
      </c>
      <c r="DM335" s="71" t="str">
        <f t="shared" si="6782"/>
        <v/>
      </c>
      <c r="DN335" s="71" t="str">
        <f t="shared" si="6783"/>
        <v/>
      </c>
      <c r="DO335" s="71" t="str">
        <f t="shared" si="6784"/>
        <v/>
      </c>
      <c r="DP335" s="71" t="str">
        <f t="shared" si="6785"/>
        <v/>
      </c>
      <c r="DQ335" s="71" t="str">
        <f t="shared" si="6786"/>
        <v/>
      </c>
      <c r="DR335" s="71" t="str">
        <f t="shared" si="6787"/>
        <v/>
      </c>
      <c r="DS335" s="71" t="str">
        <f t="shared" si="6788"/>
        <v/>
      </c>
      <c r="DT335" s="71" t="str">
        <f t="shared" si="6789"/>
        <v/>
      </c>
      <c r="DU335" s="71" t="str">
        <f t="shared" si="6790"/>
        <v/>
      </c>
      <c r="DV335" s="71" t="str">
        <f t="shared" si="6791"/>
        <v/>
      </c>
      <c r="DW335" s="71" t="str">
        <f t="shared" si="6792"/>
        <v/>
      </c>
      <c r="DX335" s="71" t="str">
        <f t="shared" si="6793"/>
        <v/>
      </c>
      <c r="DY335" s="71" t="str">
        <f t="shared" si="6794"/>
        <v/>
      </c>
      <c r="DZ335" s="71" t="str">
        <f t="shared" si="6795"/>
        <v/>
      </c>
      <c r="EA335" s="71" t="str">
        <f t="shared" si="6796"/>
        <v/>
      </c>
      <c r="EB335" s="71" t="str">
        <f t="shared" si="6797"/>
        <v/>
      </c>
      <c r="EC335" s="71" t="str">
        <f t="shared" si="6798"/>
        <v/>
      </c>
      <c r="ED335" s="71" t="str">
        <f t="shared" si="6799"/>
        <v/>
      </c>
      <c r="EE335" s="71" t="str">
        <f t="shared" si="6800"/>
        <v/>
      </c>
      <c r="EF335" s="71" t="str">
        <f t="shared" si="6801"/>
        <v/>
      </c>
      <c r="EG335" s="71" t="str">
        <f t="shared" si="6802"/>
        <v/>
      </c>
      <c r="EH335" s="71" t="str">
        <f t="shared" si="6803"/>
        <v/>
      </c>
      <c r="EI335" s="71" t="str">
        <f t="shared" si="6804"/>
        <v/>
      </c>
      <c r="EJ335" s="71" t="str">
        <f t="shared" si="6805"/>
        <v/>
      </c>
      <c r="EK335" s="71" t="str">
        <f t="shared" si="6806"/>
        <v/>
      </c>
      <c r="EL335" s="71" t="str">
        <f t="shared" si="6807"/>
        <v/>
      </c>
      <c r="EM335" s="71" t="str">
        <f t="shared" si="6808"/>
        <v/>
      </c>
      <c r="EN335" s="71" t="str">
        <f t="shared" si="6809"/>
        <v/>
      </c>
      <c r="EO335" s="71" t="str">
        <f t="shared" si="6810"/>
        <v/>
      </c>
      <c r="EP335" s="71" t="str">
        <f t="shared" si="6811"/>
        <v/>
      </c>
      <c r="EQ335" s="71" t="str">
        <f t="shared" si="6812"/>
        <v/>
      </c>
      <c r="ER335" s="71" t="str">
        <f t="shared" si="6813"/>
        <v/>
      </c>
      <c r="ES335" s="71" t="str">
        <f t="shared" si="6814"/>
        <v/>
      </c>
      <c r="ET335" s="71" t="str">
        <f t="shared" si="6815"/>
        <v/>
      </c>
      <c r="EU335" s="71" t="str">
        <f t="shared" si="6816"/>
        <v/>
      </c>
      <c r="EV335" s="71" t="str">
        <f t="shared" si="6817"/>
        <v/>
      </c>
      <c r="EW335" s="71" t="str">
        <f t="shared" si="6818"/>
        <v/>
      </c>
      <c r="EX335" s="71" t="str">
        <f t="shared" si="6819"/>
        <v/>
      </c>
      <c r="EY335" s="71" t="str">
        <f t="shared" si="6820"/>
        <v/>
      </c>
      <c r="EZ335" s="71" t="str">
        <f t="shared" si="6821"/>
        <v/>
      </c>
      <c r="FA335" s="71" t="str">
        <f t="shared" si="6822"/>
        <v/>
      </c>
      <c r="FB335" s="71" t="str">
        <f t="shared" si="6823"/>
        <v/>
      </c>
      <c r="FC335" s="71" t="str">
        <f t="shared" si="6824"/>
        <v/>
      </c>
      <c r="FD335" s="71" t="str">
        <f t="shared" si="6825"/>
        <v/>
      </c>
      <c r="FE335" s="71" t="str">
        <f t="shared" si="6826"/>
        <v/>
      </c>
      <c r="FF335" s="71" t="str">
        <f t="shared" si="6827"/>
        <v/>
      </c>
      <c r="FG335" s="71" t="str">
        <f t="shared" si="6828"/>
        <v/>
      </c>
      <c r="FH335" s="71" t="str">
        <f t="shared" si="6829"/>
        <v/>
      </c>
      <c r="FI335" s="71" t="str">
        <f t="shared" si="6830"/>
        <v/>
      </c>
      <c r="FJ335" s="71" t="str">
        <f t="shared" si="6831"/>
        <v/>
      </c>
      <c r="FK335" s="71" t="str">
        <f t="shared" si="6832"/>
        <v/>
      </c>
      <c r="FL335" s="71" t="str">
        <f t="shared" si="6833"/>
        <v/>
      </c>
      <c r="FM335" s="71" t="str">
        <f t="shared" si="6834"/>
        <v/>
      </c>
      <c r="FN335" s="71" t="str">
        <f t="shared" si="6835"/>
        <v/>
      </c>
      <c r="FO335" s="71" t="str">
        <f t="shared" si="6836"/>
        <v/>
      </c>
      <c r="FP335" s="71" t="str">
        <f t="shared" si="6837"/>
        <v/>
      </c>
      <c r="FQ335" s="71" t="str">
        <f t="shared" si="6838"/>
        <v/>
      </c>
      <c r="FR335" s="71" t="str">
        <f t="shared" si="6839"/>
        <v/>
      </c>
      <c r="FS335" s="71" t="str">
        <f t="shared" si="6840"/>
        <v/>
      </c>
    </row>
    <row r="336" spans="1:175" ht="16.5">
      <c r="A336" s="72"/>
      <c r="B336" s="121" t="s">
        <v>1775</v>
      </c>
      <c r="C336" s="193" t="s">
        <v>1407</v>
      </c>
      <c r="E336" s="100"/>
      <c r="F336" s="99"/>
      <c r="S336" s="107"/>
      <c r="T336" s="61" t="s">
        <v>1785</v>
      </c>
      <c r="U336" s="85" t="s">
        <v>670</v>
      </c>
      <c r="V336" s="79"/>
      <c r="Z336" s="79"/>
      <c r="AG336" s="109"/>
      <c r="AL336" s="109"/>
      <c r="BC336" s="110"/>
      <c r="BD336" s="110"/>
      <c r="CU336" s="95" t="str">
        <f t="shared" si="6769"/>
        <v>|n</v>
      </c>
      <c r="CV336" s="61" t="str">
        <f t="shared" si="6770"/>
        <v>需求：|cff00ff0050|r 端午积分|n|n开启后获得|Cffffd24d随机奖励|r。|n|n|cffff0000每人每局最多只能兑换一次。|r</v>
      </c>
      <c r="CW336" s="60"/>
      <c r="CX336" s="60"/>
      <c r="CY336" s="60"/>
      <c r="CZ336" s="60"/>
      <c r="DA336" s="60"/>
      <c r="DB336" s="71" t="str">
        <f t="shared" si="6771"/>
        <v/>
      </c>
      <c r="DC336" s="71" t="str">
        <f t="shared" si="6772"/>
        <v/>
      </c>
      <c r="DD336" s="71" t="str">
        <f t="shared" si="6773"/>
        <v/>
      </c>
      <c r="DE336" s="71" t="str">
        <f t="shared" si="6774"/>
        <v/>
      </c>
      <c r="DF336" s="71" t="str">
        <f t="shared" si="6775"/>
        <v/>
      </c>
      <c r="DG336" s="71" t="str">
        <f t="shared" si="6776"/>
        <v/>
      </c>
      <c r="DH336" s="71" t="str">
        <f t="shared" si="6777"/>
        <v/>
      </c>
      <c r="DI336" s="71" t="str">
        <f t="shared" si="6778"/>
        <v/>
      </c>
      <c r="DJ336" s="71" t="str">
        <f t="shared" si="6779"/>
        <v/>
      </c>
      <c r="DK336" s="71" t="str">
        <f t="shared" si="6780"/>
        <v/>
      </c>
      <c r="DL336" s="71" t="str">
        <f t="shared" si="6781"/>
        <v/>
      </c>
      <c r="DM336" s="71" t="str">
        <f t="shared" si="6782"/>
        <v/>
      </c>
      <c r="DN336" s="71" t="str">
        <f t="shared" si="6783"/>
        <v/>
      </c>
      <c r="DO336" s="71" t="str">
        <f t="shared" si="6784"/>
        <v/>
      </c>
      <c r="DP336" s="71" t="str">
        <f t="shared" si="6785"/>
        <v/>
      </c>
      <c r="DQ336" s="71" t="str">
        <f t="shared" si="6786"/>
        <v/>
      </c>
      <c r="DR336" s="71" t="str">
        <f t="shared" si="6787"/>
        <v/>
      </c>
      <c r="DS336" s="71" t="str">
        <f t="shared" si="6788"/>
        <v/>
      </c>
      <c r="DT336" s="71" t="str">
        <f t="shared" si="6789"/>
        <v/>
      </c>
      <c r="DU336" s="71" t="str">
        <f t="shared" si="6790"/>
        <v/>
      </c>
      <c r="DV336" s="71" t="str">
        <f t="shared" si="6791"/>
        <v/>
      </c>
      <c r="DW336" s="71" t="str">
        <f t="shared" si="6792"/>
        <v/>
      </c>
      <c r="DX336" s="71" t="str">
        <f t="shared" si="6793"/>
        <v/>
      </c>
      <c r="DY336" s="71" t="str">
        <f t="shared" si="6794"/>
        <v/>
      </c>
      <c r="DZ336" s="71" t="str">
        <f t="shared" si="6795"/>
        <v/>
      </c>
      <c r="EA336" s="71" t="str">
        <f t="shared" si="6796"/>
        <v/>
      </c>
      <c r="EB336" s="71" t="str">
        <f t="shared" si="6797"/>
        <v/>
      </c>
      <c r="EC336" s="71" t="str">
        <f t="shared" si="6798"/>
        <v/>
      </c>
      <c r="ED336" s="71" t="str">
        <f t="shared" si="6799"/>
        <v/>
      </c>
      <c r="EE336" s="71" t="str">
        <f t="shared" si="6800"/>
        <v/>
      </c>
      <c r="EF336" s="71" t="str">
        <f t="shared" si="6801"/>
        <v/>
      </c>
      <c r="EG336" s="71" t="str">
        <f t="shared" si="6802"/>
        <v/>
      </c>
      <c r="EH336" s="71" t="str">
        <f t="shared" si="6803"/>
        <v/>
      </c>
      <c r="EI336" s="71" t="str">
        <f t="shared" si="6804"/>
        <v/>
      </c>
      <c r="EJ336" s="71" t="str">
        <f t="shared" si="6805"/>
        <v/>
      </c>
      <c r="EK336" s="71" t="str">
        <f t="shared" si="6806"/>
        <v/>
      </c>
      <c r="EL336" s="71" t="str">
        <f t="shared" si="6807"/>
        <v/>
      </c>
      <c r="EM336" s="71" t="str">
        <f t="shared" si="6808"/>
        <v/>
      </c>
      <c r="EN336" s="71" t="str">
        <f t="shared" si="6809"/>
        <v/>
      </c>
      <c r="EO336" s="71" t="str">
        <f t="shared" si="6810"/>
        <v/>
      </c>
      <c r="EP336" s="71" t="str">
        <f t="shared" si="6811"/>
        <v/>
      </c>
      <c r="EQ336" s="71" t="str">
        <f t="shared" si="6812"/>
        <v/>
      </c>
      <c r="ER336" s="71" t="str">
        <f t="shared" si="6813"/>
        <v/>
      </c>
      <c r="ES336" s="71" t="str">
        <f t="shared" si="6814"/>
        <v/>
      </c>
      <c r="ET336" s="71" t="str">
        <f t="shared" si="6815"/>
        <v/>
      </c>
      <c r="EU336" s="71" t="str">
        <f t="shared" si="6816"/>
        <v/>
      </c>
      <c r="EV336" s="71" t="str">
        <f t="shared" si="6817"/>
        <v/>
      </c>
      <c r="EW336" s="71" t="str">
        <f t="shared" si="6818"/>
        <v/>
      </c>
      <c r="EX336" s="71" t="str">
        <f t="shared" si="6819"/>
        <v/>
      </c>
      <c r="EY336" s="71" t="str">
        <f t="shared" si="6820"/>
        <v/>
      </c>
      <c r="EZ336" s="71" t="str">
        <f t="shared" si="6821"/>
        <v/>
      </c>
      <c r="FA336" s="71" t="str">
        <f t="shared" si="6822"/>
        <v/>
      </c>
      <c r="FB336" s="71" t="str">
        <f t="shared" si="6823"/>
        <v/>
      </c>
      <c r="FC336" s="71" t="str">
        <f t="shared" si="6824"/>
        <v/>
      </c>
      <c r="FD336" s="71" t="str">
        <f t="shared" si="6825"/>
        <v/>
      </c>
      <c r="FE336" s="71" t="str">
        <f t="shared" si="6826"/>
        <v/>
      </c>
      <c r="FF336" s="71" t="str">
        <f t="shared" si="6827"/>
        <v/>
      </c>
      <c r="FG336" s="71" t="str">
        <f t="shared" si="6828"/>
        <v/>
      </c>
      <c r="FH336" s="71" t="str">
        <f t="shared" si="6829"/>
        <v/>
      </c>
      <c r="FI336" s="71" t="str">
        <f t="shared" si="6830"/>
        <v/>
      </c>
      <c r="FJ336" s="71" t="str">
        <f t="shared" si="6831"/>
        <v/>
      </c>
      <c r="FK336" s="71" t="str">
        <f t="shared" si="6832"/>
        <v/>
      </c>
      <c r="FL336" s="71" t="str">
        <f t="shared" si="6833"/>
        <v/>
      </c>
      <c r="FM336" s="71" t="str">
        <f t="shared" si="6834"/>
        <v/>
      </c>
      <c r="FN336" s="71" t="str">
        <f t="shared" si="6835"/>
        <v/>
      </c>
      <c r="FO336" s="71" t="str">
        <f t="shared" si="6836"/>
        <v/>
      </c>
      <c r="FP336" s="71" t="str">
        <f t="shared" si="6837"/>
        <v/>
      </c>
      <c r="FQ336" s="71" t="str">
        <f t="shared" si="6838"/>
        <v/>
      </c>
      <c r="FR336" s="71" t="str">
        <f t="shared" si="6839"/>
        <v/>
      </c>
      <c r="FS336" s="71" t="str">
        <f t="shared" si="6840"/>
        <v/>
      </c>
    </row>
    <row r="337" spans="1:175" ht="16.5">
      <c r="A337" s="72"/>
      <c r="B337" s="121" t="s">
        <v>1777</v>
      </c>
      <c r="C337" s="193" t="s">
        <v>1787</v>
      </c>
      <c r="E337" s="100"/>
      <c r="F337" s="99"/>
      <c r="S337" s="107"/>
      <c r="T337" s="61" t="s">
        <v>1791</v>
      </c>
      <c r="U337" s="194" t="s">
        <v>1793</v>
      </c>
      <c r="V337" s="79"/>
      <c r="Z337" s="79"/>
      <c r="AG337" s="109"/>
      <c r="AL337" s="109"/>
      <c r="BC337" s="110"/>
      <c r="BD337" s="110"/>
      <c r="CU337" s="95" t="str">
        <f t="shared" ref="CU337" si="6841">CONCATENATE(DB337,DC337,DD337,DE337,DF337,DG337,DH337,DI337,DJ337,DK337,DL337,DM337,DN337,DO337,DP337,DQ337,DR337,DS337,DT337,DU337,DV337,DW337,DX337,DY337,DZ337,EA337,EB337,EC337,ED337,EE337,EF337,EG337,EH337,EI337,EJ337,EK337,EL337,EM337,EN337,EO337,EP337,EQ337,ER337,ES337,ET337,EU337,EV337,EW337,EX337,EY337,EZ337,FA337,FB337,FC337,FD337,FE337,FF337,FG337,FH337,FI337,FJ337,FK337,FL337,FM337,FN337,FO337,FP337,FQ337,FR337,FS337&amp;"|n")</f>
        <v>|n</v>
      </c>
      <c r="CV337" s="61" t="str">
        <f t="shared" ref="CV337" si="6842">T337</f>
        <v>需求：|cff00ff004500|r 端午积分&amp; |cff00ff007|r 咸肉且地图 |cff00ff008|r 级|n|n|cffffcc00属性：|r|n伤害加成+10%|n会心伤害+15%|n最终伤害+3%|n|n|cffff0000只可兑换一次|r</v>
      </c>
      <c r="CW337" s="60"/>
      <c r="CX337" s="60"/>
      <c r="CY337" s="60"/>
      <c r="CZ337" s="60"/>
      <c r="DA337" s="60"/>
      <c r="DB337" s="71" t="str">
        <f t="shared" ref="DB337" si="6843">IF(V337="","","|n"&amp;DB$2&amp;"+"&amp;V337&amp;DB$1)</f>
        <v/>
      </c>
      <c r="DC337" s="71" t="str">
        <f t="shared" ref="DC337" si="6844">IF(W337="","","|n"&amp;DC$2&amp;"+"&amp;W337&amp;DC$1)</f>
        <v/>
      </c>
      <c r="DD337" s="71" t="str">
        <f t="shared" ref="DD337" si="6845">IF(X337="","","|n"&amp;DD$2&amp;"+"&amp;X337&amp;DD$1)</f>
        <v/>
      </c>
      <c r="DE337" s="71" t="str">
        <f t="shared" ref="DE337" si="6846">IF(Y337="","","|n"&amp;DE$2&amp;"+"&amp;Y337&amp;DE$1)</f>
        <v/>
      </c>
      <c r="DF337" s="71" t="str">
        <f t="shared" ref="DF337" si="6847">IF(Z337="","","|n"&amp;DF$2&amp;"+"&amp;Z337&amp;DF$1)</f>
        <v/>
      </c>
      <c r="DG337" s="71" t="str">
        <f t="shared" ref="DG337" si="6848">IF(AA337="","","|n"&amp;DG$2&amp;"+"&amp;AA337&amp;DG$1)</f>
        <v/>
      </c>
      <c r="DH337" s="71" t="str">
        <f t="shared" ref="DH337" si="6849">IF(AB337="","","|n"&amp;DH$2&amp;"+"&amp;AB337&amp;DH$1)</f>
        <v/>
      </c>
      <c r="DI337" s="71" t="str">
        <f t="shared" ref="DI337" si="6850">IF(AC337="","","|n"&amp;DI$2&amp;"+"&amp;AC337&amp;DI$1)</f>
        <v/>
      </c>
      <c r="DJ337" s="71" t="str">
        <f t="shared" ref="DJ337" si="6851">IF(AD337="","","|n"&amp;DJ$2&amp;"+"&amp;AD337&amp;DJ$1)</f>
        <v/>
      </c>
      <c r="DK337" s="71" t="str">
        <f t="shared" ref="DK337" si="6852">IF(AE337="","","|n"&amp;DK$2&amp;"+"&amp;AE337&amp;DK$1)</f>
        <v/>
      </c>
      <c r="DL337" s="71" t="str">
        <f t="shared" ref="DL337" si="6853">IF(AF337="","","|n"&amp;DL$2&amp;"+"&amp;AF337&amp;DL$1)</f>
        <v/>
      </c>
      <c r="DM337" s="71" t="str">
        <f t="shared" ref="DM337" si="6854">IF(AG337="","","|n"&amp;DM$2&amp;"+"&amp;AG337&amp;DM$1)</f>
        <v/>
      </c>
      <c r="DN337" s="71" t="str">
        <f t="shared" ref="DN337" si="6855">IF(AH337="","","|n"&amp;DN$2&amp;"+"&amp;AH337&amp;DN$1)</f>
        <v/>
      </c>
      <c r="DO337" s="71" t="str">
        <f t="shared" ref="DO337" si="6856">IF(AI337="","","|n"&amp;DO$2&amp;"+"&amp;AI337&amp;DO$1)</f>
        <v/>
      </c>
      <c r="DP337" s="71" t="str">
        <f t="shared" ref="DP337" si="6857">IF(AJ337="","","|n"&amp;DP$2&amp;"+"&amp;AJ337&amp;DP$1)</f>
        <v/>
      </c>
      <c r="DQ337" s="71" t="str">
        <f t="shared" ref="DQ337" si="6858">IF(AK337="","","|n"&amp;DQ$2&amp;"+"&amp;AK337&amp;DQ$1)</f>
        <v/>
      </c>
      <c r="DR337" s="71" t="str">
        <f t="shared" ref="DR337" si="6859">IF(AL337="","","|n"&amp;DR$2&amp;"+"&amp;AL337&amp;DR$1)</f>
        <v/>
      </c>
      <c r="DS337" s="71" t="str">
        <f t="shared" ref="DS337" si="6860">IF(AM337="","","|n"&amp;DS$2&amp;"+"&amp;AM337&amp;DS$1)</f>
        <v/>
      </c>
      <c r="DT337" s="71" t="str">
        <f t="shared" ref="DT337" si="6861">IF(AN337="","","|n"&amp;DT$2&amp;"+"&amp;AN337&amp;DT$1)</f>
        <v/>
      </c>
      <c r="DU337" s="71" t="str">
        <f t="shared" ref="DU337" si="6862">IF(AO337="","","|n"&amp;DU$2&amp;"+"&amp;AO337&amp;DU$1)</f>
        <v/>
      </c>
      <c r="DV337" s="71" t="str">
        <f t="shared" ref="DV337" si="6863">IF(AP337="","","|n"&amp;DV$2&amp;"+"&amp;AP337&amp;DV$1)</f>
        <v/>
      </c>
      <c r="DW337" s="71" t="str">
        <f t="shared" ref="DW337" si="6864">IF(AQ337="","","|n"&amp;DW$2&amp;"+"&amp;AQ337&amp;DW$1)</f>
        <v/>
      </c>
      <c r="DX337" s="71" t="str">
        <f t="shared" ref="DX337" si="6865">IF(AR337="","","|n"&amp;DX$2&amp;"+"&amp;AR337&amp;DX$1)</f>
        <v/>
      </c>
      <c r="DY337" s="71" t="str">
        <f t="shared" ref="DY337" si="6866">IF(AS337="","","|n"&amp;DY$2&amp;"+"&amp;AS337&amp;DY$1)</f>
        <v/>
      </c>
      <c r="DZ337" s="71" t="str">
        <f t="shared" ref="DZ337" si="6867">IF(AT337="","","|n"&amp;DZ$2&amp;"+"&amp;AT337&amp;DZ$1)</f>
        <v/>
      </c>
      <c r="EA337" s="71" t="str">
        <f t="shared" ref="EA337" si="6868">IF(AU337="","","|n"&amp;EA$2&amp;"+"&amp;AU337&amp;EA$1)</f>
        <v/>
      </c>
      <c r="EB337" s="71" t="str">
        <f t="shared" ref="EB337" si="6869">IF(AV337="","","|n"&amp;EB$2&amp;"+"&amp;AV337&amp;EB$1)</f>
        <v/>
      </c>
      <c r="EC337" s="71" t="str">
        <f t="shared" ref="EC337" si="6870">IF(AW337="","","|n"&amp;EC$2&amp;"+"&amp;AW337&amp;EC$1)</f>
        <v/>
      </c>
      <c r="ED337" s="71" t="str">
        <f t="shared" ref="ED337" si="6871">IF(AX337="","","|n"&amp;ED$2&amp;"+"&amp;AX337&amp;ED$1)</f>
        <v/>
      </c>
      <c r="EE337" s="71" t="str">
        <f t="shared" ref="EE337" si="6872">IF(AY337="","","|n"&amp;EE$2&amp;"+"&amp;AY337&amp;EE$1)</f>
        <v/>
      </c>
      <c r="EF337" s="71" t="str">
        <f t="shared" ref="EF337" si="6873">IF(AZ337="","","|n"&amp;EF$2&amp;"+"&amp;AZ337&amp;EF$1)</f>
        <v/>
      </c>
      <c r="EG337" s="71" t="str">
        <f t="shared" ref="EG337" si="6874">IF(BA337="","","|n"&amp;EG$2&amp;"+"&amp;BA337&amp;EG$1)</f>
        <v/>
      </c>
      <c r="EH337" s="71" t="str">
        <f t="shared" ref="EH337" si="6875">IF(BB337="","","|n"&amp;EH$2&amp;"+"&amp;BB337&amp;EH$1)</f>
        <v/>
      </c>
      <c r="EI337" s="71" t="str">
        <f t="shared" ref="EI337" si="6876">IF(BC337="","","|n"&amp;EI$2&amp;"+"&amp;BC337&amp;EI$1)</f>
        <v/>
      </c>
      <c r="EJ337" s="71" t="str">
        <f t="shared" ref="EJ337" si="6877">IF(BD337="","","|n"&amp;EJ$2&amp;"+"&amp;BD337&amp;EJ$1)</f>
        <v/>
      </c>
      <c r="EK337" s="71" t="str">
        <f t="shared" ref="EK337" si="6878">IF(BE337="","","|n"&amp;EK$2&amp;"+"&amp;BE337&amp;EK$1)</f>
        <v/>
      </c>
      <c r="EL337" s="71" t="str">
        <f t="shared" ref="EL337" si="6879">IF(BF337="","","|n"&amp;EL$2&amp;"+"&amp;BF337&amp;EL$1)</f>
        <v/>
      </c>
      <c r="EM337" s="71" t="str">
        <f t="shared" ref="EM337" si="6880">IF(BG337="","","|n"&amp;EM$2&amp;"+"&amp;BG337&amp;EM$1)</f>
        <v/>
      </c>
      <c r="EN337" s="71" t="str">
        <f t="shared" ref="EN337" si="6881">IF(BH337="","","|n"&amp;EN$2&amp;"+"&amp;BH337&amp;EN$1)</f>
        <v/>
      </c>
      <c r="EO337" s="71" t="str">
        <f t="shared" ref="EO337" si="6882">IF(BI337="","","|n"&amp;EO$2&amp;"+"&amp;BI337&amp;EO$1)</f>
        <v/>
      </c>
      <c r="EP337" s="71" t="str">
        <f t="shared" ref="EP337" si="6883">IF(BJ337="","","|n"&amp;EP$2&amp;"+"&amp;BJ337&amp;EP$1)</f>
        <v/>
      </c>
      <c r="EQ337" s="71" t="str">
        <f t="shared" ref="EQ337" si="6884">IF(BK337="","","|n"&amp;EQ$2&amp;"+"&amp;BK337&amp;EQ$1)</f>
        <v/>
      </c>
      <c r="ER337" s="71" t="str">
        <f t="shared" ref="ER337" si="6885">IF(BL337="","","|n"&amp;ER$2&amp;"+"&amp;BL337&amp;ER$1)</f>
        <v/>
      </c>
      <c r="ES337" s="71" t="str">
        <f t="shared" ref="ES337" si="6886">IF(BM337="","","|n"&amp;ES$2&amp;"+"&amp;BM337&amp;ES$1)</f>
        <v/>
      </c>
      <c r="ET337" s="71" t="str">
        <f t="shared" ref="ET337" si="6887">IF(BN337="","","|n"&amp;ET$2&amp;"+"&amp;BN337&amp;ET$1)</f>
        <v/>
      </c>
      <c r="EU337" s="71" t="str">
        <f t="shared" ref="EU337" si="6888">IF(BO337="","","|n"&amp;EU$2&amp;"+"&amp;BO337&amp;EU$1)</f>
        <v/>
      </c>
      <c r="EV337" s="71" t="str">
        <f t="shared" ref="EV337" si="6889">IF(BP337="","","|n"&amp;EV$2&amp;"+"&amp;BP337&amp;EV$1)</f>
        <v/>
      </c>
      <c r="EW337" s="71" t="str">
        <f t="shared" ref="EW337" si="6890">IF(BQ337="","","|n"&amp;EW$2&amp;"+"&amp;BQ337&amp;EW$1)</f>
        <v/>
      </c>
      <c r="EX337" s="71" t="str">
        <f t="shared" ref="EX337" si="6891">IF(BR337="","","|n"&amp;EX$2&amp;"+"&amp;BR337&amp;EX$1)</f>
        <v/>
      </c>
      <c r="EY337" s="71" t="str">
        <f t="shared" ref="EY337" si="6892">IF(BS337="","","|n"&amp;EY$2&amp;"+"&amp;BS337&amp;EY$1)</f>
        <v/>
      </c>
      <c r="EZ337" s="71" t="str">
        <f t="shared" ref="EZ337" si="6893">IF(BT337="","","|n"&amp;EZ$2&amp;"+"&amp;BT337&amp;EZ$1)</f>
        <v/>
      </c>
      <c r="FA337" s="71" t="str">
        <f t="shared" ref="FA337" si="6894">IF(BU337="","","|n"&amp;FA$2&amp;"+"&amp;BU337&amp;FA$1)</f>
        <v/>
      </c>
      <c r="FB337" s="71" t="str">
        <f t="shared" ref="FB337" si="6895">IF(BV337="","","|n"&amp;FB$2&amp;"+"&amp;BV337&amp;FB$1)</f>
        <v/>
      </c>
      <c r="FC337" s="71" t="str">
        <f t="shared" ref="FC337" si="6896">IF(BW337="","","|n"&amp;FC$2&amp;"+"&amp;BW337&amp;FC$1)</f>
        <v/>
      </c>
      <c r="FD337" s="71" t="str">
        <f t="shared" ref="FD337" si="6897">IF(BX337="","","|n"&amp;FD$2&amp;"+"&amp;BX337&amp;FD$1)</f>
        <v/>
      </c>
      <c r="FE337" s="71" t="str">
        <f t="shared" ref="FE337" si="6898">IF(BY337="","","|n"&amp;FE$2&amp;"+"&amp;BY337&amp;FE$1)</f>
        <v/>
      </c>
      <c r="FF337" s="71" t="str">
        <f t="shared" ref="FF337" si="6899">IF(BZ337="","","|n"&amp;FF$2&amp;"+"&amp;BZ337&amp;FF$1)</f>
        <v/>
      </c>
      <c r="FG337" s="71" t="str">
        <f t="shared" ref="FG337" si="6900">IF(CA337="","","|n"&amp;FG$2&amp;"+"&amp;CA337&amp;FG$1)</f>
        <v/>
      </c>
      <c r="FH337" s="71" t="str">
        <f t="shared" ref="FH337" si="6901">IF(CB337="","","|n"&amp;FH$2&amp;"+"&amp;CB337&amp;FH$1)</f>
        <v/>
      </c>
      <c r="FI337" s="71" t="str">
        <f t="shared" ref="FI337" si="6902">IF(CC337="","","|n"&amp;FI$2&amp;"+"&amp;CC337&amp;FI$1)</f>
        <v/>
      </c>
      <c r="FJ337" s="71" t="str">
        <f t="shared" ref="FJ337" si="6903">IF(CD337="","","|n"&amp;FJ$2&amp;"+"&amp;CD337&amp;FJ$1)</f>
        <v/>
      </c>
      <c r="FK337" s="71" t="str">
        <f t="shared" ref="FK337" si="6904">IF(CE337="","","|n"&amp;FK$2&amp;"+"&amp;CE337&amp;FK$1)</f>
        <v/>
      </c>
      <c r="FL337" s="71" t="str">
        <f t="shared" ref="FL337" si="6905">IF(CF337="","","|n"&amp;FL$2&amp;"+"&amp;CF337&amp;FL$1)</f>
        <v/>
      </c>
      <c r="FM337" s="71" t="str">
        <f t="shared" ref="FM337" si="6906">IF(CG337="","","|n"&amp;FM$2&amp;"+"&amp;CG337&amp;FM$1)</f>
        <v/>
      </c>
      <c r="FN337" s="71" t="str">
        <f t="shared" ref="FN337" si="6907">IF(CH337="","","|n"&amp;FN$2&amp;"+"&amp;CH337&amp;FN$1)</f>
        <v/>
      </c>
      <c r="FO337" s="71" t="str">
        <f t="shared" ref="FO337" si="6908">IF(CI337="","","|n"&amp;FO$2&amp;"+"&amp;CI337&amp;FO$1)</f>
        <v/>
      </c>
      <c r="FP337" s="71" t="str">
        <f t="shared" ref="FP337" si="6909">IF(CJ337="","","|n"&amp;FP$2&amp;"+"&amp;CJ337&amp;FP$1)</f>
        <v/>
      </c>
      <c r="FQ337" s="71" t="str">
        <f t="shared" ref="FQ337" si="6910">IF(CK337="","","|n"&amp;FQ$2&amp;"+"&amp;CK337&amp;FQ$1)</f>
        <v/>
      </c>
      <c r="FR337" s="71" t="str">
        <f t="shared" ref="FR337" si="6911">IF(CL337="","","|n"&amp;FR$2&amp;"+"&amp;CL337&amp;FR$1)</f>
        <v/>
      </c>
      <c r="FS337" s="71" t="str">
        <f t="shared" ref="FS337" si="6912">IF(CM337="","","|n"&amp;FS$2&amp;"+"&amp;CM337&amp;FS$1)</f>
        <v/>
      </c>
    </row>
    <row r="338" spans="1:175" ht="16.5">
      <c r="A338" s="133"/>
      <c r="B338" s="80" t="s">
        <v>896</v>
      </c>
      <c r="C338" s="11" t="s">
        <v>1522</v>
      </c>
      <c r="T338" s="140"/>
      <c r="U338" s="194" t="s">
        <v>1574</v>
      </c>
      <c r="CN338" s="70" t="str">
        <f t="shared" ref="CN338:CN364" si="6913">"InitUnitState('"&amp;B338&amp;"',"&amp;V338&amp;","&amp;W338&amp;","&amp;X338&amp;","&amp;Y338&amp;","&amp;Z338&amp;","&amp;AA338&amp;","&amp;AB338&amp;","&amp;AC338&amp;","&amp;AD338&amp;","&amp;AE338&amp;")"</f>
        <v>InitUnitState('IF01',,,,,,,,,,)</v>
      </c>
      <c r="CO338" s="70" t="str">
        <f t="shared" ref="CO338:CO364" si="6914">"InitUnitNormal('"&amp;B338&amp;"',"&amp;AF338&amp;","&amp;AG338&amp;","&amp;AH338&amp;","&amp;AI338&amp;","&amp;AJ338&amp;","&amp;AK338&amp;","&amp;AL338&amp;","&amp;AM338&amp;","&amp;AN338&amp;","&amp;AO338&amp;")"</f>
        <v>InitUnitNormal('IF01',,,,,,,,,,)</v>
      </c>
      <c r="CP338" s="70" t="str">
        <f t="shared" ref="CP338:CP364" si="6915">"InitUnitMagic('"&amp;B338&amp;"',"&amp;AP338&amp;","&amp;AQ338&amp;","&amp;AR338&amp;","&amp;AS338&amp;","&amp;AT338&amp;","&amp;AU338&amp;","&amp;AV338&amp;","&amp;AW338&amp;","&amp;BI338&amp;","&amp;BJ338&amp;")"</f>
        <v>InitUnitMagic('IF01',,,,,,,,,,)</v>
      </c>
      <c r="CQ338" s="70" t="str">
        <f t="shared" ref="CQ338:CQ364" si="6916">"InitUnitAdd('"&amp;B338&amp;"',"&amp;BK338&amp;","&amp;BL338&amp;","&amp;BM338&amp;","&amp;BN338&amp;","&amp;BO338&amp;","&amp;BP338&amp;","&amp;BQ338&amp;","&amp;BR338&amp;","&amp;BS338&amp;","&amp;BT338&amp;")"</f>
        <v>InitUnitAdd('IF01',,,,,,,,,,)</v>
      </c>
      <c r="CR338" s="70" t="str">
        <f t="shared" ref="CR338:CR400" si="6917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InitEquipData('IF01',,"",,,,,'','','','','','',"ReplaceableTextures\\CommandButtons\\BTNFB02.BLP")</v>
      </c>
      <c r="CU338" s="95" t="str">
        <f t="shared" ref="CU338:CU360" si="6918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W338" s="60"/>
      <c r="CX338" s="60"/>
      <c r="CY338" s="60"/>
      <c r="CZ338" s="60"/>
      <c r="DA338" s="60"/>
      <c r="DB338" s="71" t="str">
        <f t="shared" ref="DB338:DB360" si="6919">IF(V338="","","|n"&amp;DB$2&amp;"+"&amp;V338&amp;DB$1)</f>
        <v/>
      </c>
      <c r="DC338" s="71" t="str">
        <f t="shared" ref="DC338:DC360" si="6920">IF(W338="","","|n"&amp;DC$2&amp;"+"&amp;W338&amp;DC$1)</f>
        <v/>
      </c>
      <c r="DD338" s="71" t="str">
        <f t="shared" ref="DD338:DD360" si="6921">IF(X338="","","|n"&amp;DD$2&amp;"+"&amp;X338&amp;DD$1)</f>
        <v/>
      </c>
      <c r="DE338" s="71" t="str">
        <f t="shared" ref="DE338:DE360" si="6922">IF(Y338="","","|n"&amp;DE$2&amp;"+"&amp;Y338&amp;DE$1)</f>
        <v/>
      </c>
      <c r="DF338" s="71" t="str">
        <f t="shared" ref="DF338:DF360" si="6923">IF(Z338="","","|n"&amp;DF$2&amp;"+"&amp;Z338&amp;DF$1)</f>
        <v/>
      </c>
      <c r="DG338" s="71" t="str">
        <f t="shared" ref="DG338:DG360" si="6924">IF(AA338="","","|n"&amp;DG$2&amp;"+"&amp;AA338&amp;DG$1)</f>
        <v/>
      </c>
      <c r="DH338" s="71" t="str">
        <f t="shared" ref="DH338:DH360" si="6925">IF(AB338="","","|n"&amp;DH$2&amp;"+"&amp;AB338&amp;DH$1)</f>
        <v/>
      </c>
      <c r="DI338" s="71" t="str">
        <f t="shared" ref="DI338:DI360" si="6926">IF(AC338="","","|n"&amp;DI$2&amp;"+"&amp;AC338&amp;DI$1)</f>
        <v/>
      </c>
      <c r="DJ338" s="71" t="str">
        <f t="shared" ref="DJ338:DJ360" si="6927">IF(AD338="","","|n"&amp;DJ$2&amp;"+"&amp;AD338&amp;DJ$1)</f>
        <v/>
      </c>
      <c r="DK338" s="71" t="str">
        <f t="shared" ref="DK338:DK360" si="6928">IF(AE338="","","|n"&amp;DK$2&amp;"+"&amp;AE338&amp;DK$1)</f>
        <v/>
      </c>
      <c r="DL338" s="71" t="str">
        <f t="shared" ref="DL338:DL360" si="6929">IF(AF338="","","|n"&amp;DL$2&amp;"+"&amp;AF338&amp;DL$1)</f>
        <v/>
      </c>
      <c r="DM338" s="71" t="str">
        <f t="shared" ref="DM338:DM360" si="6930">IF(AG338="","","|n"&amp;DM$2&amp;"+"&amp;AG338&amp;DM$1)</f>
        <v/>
      </c>
      <c r="DN338" s="71" t="str">
        <f t="shared" ref="DN338:DN360" si="6931">IF(AH338="","","|n"&amp;DN$2&amp;"+"&amp;AH338&amp;DN$1)</f>
        <v/>
      </c>
      <c r="DO338" s="71" t="str">
        <f t="shared" ref="DO338:DO360" si="6932">IF(AI338="","","|n"&amp;DO$2&amp;"+"&amp;AI338&amp;DO$1)</f>
        <v/>
      </c>
      <c r="DP338" s="71" t="str">
        <f t="shared" ref="DP338:DP360" si="6933">IF(AJ338="","","|n"&amp;DP$2&amp;"+"&amp;AJ338&amp;DP$1)</f>
        <v/>
      </c>
      <c r="DQ338" s="71" t="str">
        <f t="shared" ref="DQ338:DQ360" si="6934">IF(AK338="","","|n"&amp;DQ$2&amp;"+"&amp;AK338&amp;DQ$1)</f>
        <v/>
      </c>
      <c r="DR338" s="71" t="str">
        <f t="shared" ref="DR338:DR360" si="6935">IF(AL338="","","|n"&amp;DR$2&amp;"+"&amp;AL338&amp;DR$1)</f>
        <v/>
      </c>
      <c r="DS338" s="71" t="str">
        <f t="shared" ref="DS338:DS360" si="6936">IF(AM338="","","|n"&amp;DS$2&amp;"+"&amp;AM338&amp;DS$1)</f>
        <v/>
      </c>
      <c r="DT338" s="71" t="str">
        <f t="shared" ref="DT338:DT360" si="6937">IF(AN338="","","|n"&amp;DT$2&amp;"+"&amp;AN338&amp;DT$1)</f>
        <v/>
      </c>
      <c r="DU338" s="71" t="str">
        <f t="shared" ref="DU338:DU360" si="6938">IF(AO338="","","|n"&amp;DU$2&amp;"+"&amp;AO338&amp;DU$1)</f>
        <v/>
      </c>
      <c r="DV338" s="71" t="str">
        <f t="shared" ref="DV338:DV360" si="6939">IF(AP338="","","|n"&amp;DV$2&amp;"+"&amp;AP338&amp;DV$1)</f>
        <v/>
      </c>
      <c r="DW338" s="71" t="str">
        <f t="shared" ref="DW338:DW360" si="6940">IF(AQ338="","","|n"&amp;DW$2&amp;"+"&amp;AQ338&amp;DW$1)</f>
        <v/>
      </c>
      <c r="DX338" s="71" t="str">
        <f t="shared" ref="DX338:DX360" si="6941">IF(AR338="","","|n"&amp;DX$2&amp;"+"&amp;AR338&amp;DX$1)</f>
        <v/>
      </c>
      <c r="DY338" s="71" t="str">
        <f t="shared" ref="DY338:DY360" si="6942">IF(AS338="","","|n"&amp;DY$2&amp;"+"&amp;AS338&amp;DY$1)</f>
        <v/>
      </c>
      <c r="DZ338" s="71" t="str">
        <f t="shared" ref="DZ338:DZ360" si="6943">IF(AT338="","","|n"&amp;DZ$2&amp;"+"&amp;AT338&amp;DZ$1)</f>
        <v/>
      </c>
      <c r="EA338" s="71" t="str">
        <f t="shared" ref="EA338:EA360" si="6944">IF(AU338="","","|n"&amp;EA$2&amp;"+"&amp;AU338&amp;EA$1)</f>
        <v/>
      </c>
      <c r="EB338" s="71" t="str">
        <f t="shared" ref="EB338:EB360" si="6945">IF(AV338="","","|n"&amp;EB$2&amp;"+"&amp;AV338&amp;EB$1)</f>
        <v/>
      </c>
      <c r="EC338" s="71" t="str">
        <f t="shared" ref="EC338:EC360" si="6946">IF(AW338="","","|n"&amp;EC$2&amp;"+"&amp;AW338&amp;EC$1)</f>
        <v/>
      </c>
      <c r="ED338" s="71" t="str">
        <f t="shared" ref="ED338:ED360" si="6947">IF(AX338="","","|n"&amp;ED$2&amp;"+"&amp;AX338&amp;ED$1)</f>
        <v/>
      </c>
      <c r="EE338" s="71" t="str">
        <f t="shared" ref="EE338:EE360" si="6948">IF(AY338="","","|n"&amp;EE$2&amp;"+"&amp;AY338&amp;EE$1)</f>
        <v/>
      </c>
      <c r="EF338" s="71" t="str">
        <f t="shared" ref="EF338:EF360" si="6949">IF(AZ338="","","|n"&amp;EF$2&amp;"+"&amp;AZ338&amp;EF$1)</f>
        <v/>
      </c>
      <c r="EG338" s="71" t="str">
        <f t="shared" ref="EG338:EG360" si="6950">IF(BA338="","","|n"&amp;EG$2&amp;"+"&amp;BA338&amp;EG$1)</f>
        <v/>
      </c>
      <c r="EH338" s="71" t="str">
        <f t="shared" ref="EH338:EH360" si="6951">IF(BB338="","","|n"&amp;EH$2&amp;"+"&amp;BB338&amp;EH$1)</f>
        <v/>
      </c>
      <c r="EI338" s="71" t="str">
        <f t="shared" ref="EI338:EI360" si="6952">IF(BC338="","","|n"&amp;EI$2&amp;"+"&amp;BC338&amp;EI$1)</f>
        <v/>
      </c>
      <c r="EJ338" s="71" t="str">
        <f t="shared" ref="EJ338:EJ360" si="6953">IF(BD338="","","|n"&amp;EJ$2&amp;"+"&amp;BD338&amp;EJ$1)</f>
        <v/>
      </c>
      <c r="EK338" s="71" t="str">
        <f t="shared" ref="EK338:EK360" si="6954">IF(BE338="","","|n"&amp;EK$2&amp;"+"&amp;BE338&amp;EK$1)</f>
        <v/>
      </c>
      <c r="EL338" s="71" t="str">
        <f t="shared" ref="EL338:EL360" si="6955">IF(BF338="","","|n"&amp;EL$2&amp;"+"&amp;BF338&amp;EL$1)</f>
        <v/>
      </c>
      <c r="EM338" s="71" t="str">
        <f t="shared" ref="EM338:EM360" si="6956">IF(BG338="","","|n"&amp;EM$2&amp;"+"&amp;BG338&amp;EM$1)</f>
        <v/>
      </c>
      <c r="EN338" s="71" t="str">
        <f t="shared" ref="EN338:EN360" si="6957">IF(BH338="","","|n"&amp;EN$2&amp;"+"&amp;BH338&amp;EN$1)</f>
        <v/>
      </c>
      <c r="EO338" s="71" t="str">
        <f t="shared" ref="EO338:EO360" si="6958">IF(BI338="","","|n"&amp;EO$2&amp;"+"&amp;BI338&amp;EO$1)</f>
        <v/>
      </c>
      <c r="EP338" s="71" t="str">
        <f t="shared" ref="EP338:EP360" si="6959">IF(BJ338="","","|n"&amp;EP$2&amp;"+"&amp;BJ338&amp;EP$1)</f>
        <v/>
      </c>
      <c r="EQ338" s="71" t="str">
        <f t="shared" ref="EQ338:EQ360" si="6960">IF(BK338="","","|n"&amp;EQ$2&amp;"+"&amp;BK338&amp;EQ$1)</f>
        <v/>
      </c>
      <c r="ER338" s="71" t="str">
        <f t="shared" ref="ER338:ER360" si="6961">IF(BL338="","","|n"&amp;ER$2&amp;"+"&amp;BL338&amp;ER$1)</f>
        <v/>
      </c>
      <c r="ES338" s="71" t="str">
        <f t="shared" ref="ES338:ES360" si="6962">IF(BM338="","","|n"&amp;ES$2&amp;"+"&amp;BM338&amp;ES$1)</f>
        <v/>
      </c>
      <c r="ET338" s="71" t="str">
        <f t="shared" ref="ET338:ET360" si="6963">IF(BN338="","","|n"&amp;ET$2&amp;"+"&amp;BN338&amp;ET$1)</f>
        <v/>
      </c>
      <c r="EU338" s="71" t="str">
        <f t="shared" ref="EU338:EU360" si="6964">IF(BO338="","","|n"&amp;EU$2&amp;"+"&amp;BO338&amp;EU$1)</f>
        <v/>
      </c>
      <c r="EV338" s="71" t="str">
        <f t="shared" ref="EV338:EV360" si="6965">IF(BP338="","","|n"&amp;EV$2&amp;"+"&amp;BP338&amp;EV$1)</f>
        <v/>
      </c>
      <c r="EW338" s="71" t="str">
        <f t="shared" ref="EW338:EW360" si="6966">IF(BQ338="","","|n"&amp;EW$2&amp;"+"&amp;BQ338&amp;EW$1)</f>
        <v/>
      </c>
      <c r="EX338" s="71" t="str">
        <f t="shared" ref="EX338:EX360" si="6967">IF(BR338="","","|n"&amp;EX$2&amp;"+"&amp;BR338&amp;EX$1)</f>
        <v/>
      </c>
      <c r="EY338" s="71" t="str">
        <f t="shared" ref="EY338:EY360" si="6968">IF(BS338="","","|n"&amp;EY$2&amp;"+"&amp;BS338&amp;EY$1)</f>
        <v/>
      </c>
      <c r="EZ338" s="71" t="str">
        <f t="shared" ref="EZ338:EZ360" si="6969">IF(BT338="","","|n"&amp;EZ$2&amp;"+"&amp;BT338&amp;EZ$1)</f>
        <v/>
      </c>
      <c r="FA338" s="71" t="str">
        <f t="shared" ref="FA338:FA360" si="6970">IF(BU338="","","|n"&amp;FA$2&amp;"+"&amp;BU338&amp;FA$1)</f>
        <v/>
      </c>
      <c r="FB338" s="71" t="str">
        <f t="shared" ref="FB338:FB360" si="6971">IF(BV338="","","|n"&amp;FB$2&amp;"+"&amp;BV338&amp;FB$1)</f>
        <v/>
      </c>
      <c r="FC338" s="71" t="str">
        <f t="shared" ref="FC338:FC360" si="6972">IF(BW338="","","|n"&amp;FC$2&amp;"+"&amp;BW338&amp;FC$1)</f>
        <v/>
      </c>
      <c r="FD338" s="71" t="str">
        <f t="shared" ref="FD338:FD360" si="6973">IF(BX338="","","|n"&amp;FD$2&amp;"+"&amp;BX338&amp;FD$1)</f>
        <v/>
      </c>
      <c r="FE338" s="71" t="str">
        <f t="shared" ref="FE338:FE360" si="6974">IF(BY338="","","|n"&amp;FE$2&amp;"+"&amp;BY338&amp;FE$1)</f>
        <v/>
      </c>
      <c r="FF338" s="71" t="str">
        <f t="shared" ref="FF338:FF360" si="6975">IF(BZ338="","","|n"&amp;FF$2&amp;"+"&amp;BZ338&amp;FF$1)</f>
        <v/>
      </c>
      <c r="FG338" s="71" t="str">
        <f t="shared" ref="FG338:FG360" si="6976">IF(CA338="","","|n"&amp;FG$2&amp;"+"&amp;CA338&amp;FG$1)</f>
        <v/>
      </c>
      <c r="FH338" s="71" t="str">
        <f t="shared" ref="FH338:FH360" si="6977">IF(CB338="","","|n"&amp;FH$2&amp;"+"&amp;CB338&amp;FH$1)</f>
        <v/>
      </c>
      <c r="FI338" s="71" t="str">
        <f t="shared" ref="FI338:FI360" si="6978">IF(CC338="","","|n"&amp;FI$2&amp;"+"&amp;CC338&amp;FI$1)</f>
        <v/>
      </c>
      <c r="FJ338" s="71" t="str">
        <f t="shared" ref="FJ338:FJ360" si="6979">IF(CD338="","","|n"&amp;FJ$2&amp;"+"&amp;CD338&amp;FJ$1)</f>
        <v/>
      </c>
      <c r="FK338" s="71" t="str">
        <f t="shared" ref="FK338:FK360" si="6980">IF(CE338="","","|n"&amp;FK$2&amp;"+"&amp;CE338&amp;FK$1)</f>
        <v/>
      </c>
      <c r="FL338" s="71" t="str">
        <f t="shared" ref="FL338:FL360" si="6981">IF(CF338="","","|n"&amp;FL$2&amp;"+"&amp;CF338&amp;FL$1)</f>
        <v/>
      </c>
      <c r="FM338" s="71" t="str">
        <f t="shared" ref="FM338:FM360" si="6982">IF(CG338="","","|n"&amp;FM$2&amp;"+"&amp;CG338&amp;FM$1)</f>
        <v/>
      </c>
      <c r="FN338" s="71" t="str">
        <f t="shared" ref="FN338:FN360" si="6983">IF(CH338="","","|n"&amp;FN$2&amp;"+"&amp;CH338&amp;FN$1)</f>
        <v/>
      </c>
      <c r="FO338" s="71" t="str">
        <f t="shared" ref="FO338:FO360" si="6984">IF(CI338="","","|n"&amp;FO$2&amp;"+"&amp;CI338&amp;FO$1)</f>
        <v/>
      </c>
      <c r="FP338" s="71" t="str">
        <f t="shared" ref="FP338:FP360" si="6985">IF(CJ338="","","|n"&amp;FP$2&amp;"+"&amp;CJ338&amp;FP$1)</f>
        <v/>
      </c>
      <c r="FQ338" s="71" t="str">
        <f t="shared" ref="FQ338:FQ360" si="6986">IF(CK338="","","|n"&amp;FQ$2&amp;"+"&amp;CK338&amp;FQ$1)</f>
        <v/>
      </c>
      <c r="FR338" s="71" t="str">
        <f t="shared" ref="FR338:FR360" si="6987">IF(CL338="","","|n"&amp;FR$2&amp;"+"&amp;CL338&amp;FR$1)</f>
        <v/>
      </c>
      <c r="FS338" s="71" t="str">
        <f t="shared" ref="FS338:FS360" si="6988">IF(CM338="","","|n"&amp;FS$2&amp;"+"&amp;CM338&amp;FS$1)</f>
        <v/>
      </c>
    </row>
    <row r="339" spans="1:175" ht="16.5">
      <c r="A339" s="133"/>
      <c r="B339" s="80" t="s">
        <v>898</v>
      </c>
      <c r="C339" s="11" t="s">
        <v>1523</v>
      </c>
      <c r="T339" s="140"/>
      <c r="U339" s="194" t="s">
        <v>1575</v>
      </c>
      <c r="CN339" s="70" t="str">
        <f t="shared" si="6913"/>
        <v>InitUnitState('IF02',,,,,,,,,,)</v>
      </c>
      <c r="CO339" s="70" t="str">
        <f t="shared" si="6914"/>
        <v>InitUnitNormal('IF02',,,,,,,,,,)</v>
      </c>
      <c r="CP339" s="70" t="str">
        <f t="shared" si="6915"/>
        <v>InitUnitMagic('IF02',,,,,,,,,,)</v>
      </c>
      <c r="CQ339" s="70" t="str">
        <f t="shared" si="6916"/>
        <v>InitUnitAdd('IF02',,,,,,,,,,)</v>
      </c>
      <c r="CR339" s="70" t="str">
        <f t="shared" si="6917"/>
        <v>InitEquipData('IF02',,"",,,,,'','','','','','',"ReplaceableTextures\\CommandButtons\\BTNFB03.BLP")</v>
      </c>
      <c r="CU339" s="95" t="str">
        <f t="shared" si="6918"/>
        <v>|n</v>
      </c>
      <c r="CW339" s="60"/>
      <c r="CX339" s="60"/>
      <c r="CY339" s="60"/>
      <c r="CZ339" s="60"/>
      <c r="DA339" s="60"/>
      <c r="DB339" s="71" t="str">
        <f t="shared" si="6919"/>
        <v/>
      </c>
      <c r="DC339" s="71" t="str">
        <f t="shared" si="6920"/>
        <v/>
      </c>
      <c r="DD339" s="71" t="str">
        <f t="shared" si="6921"/>
        <v/>
      </c>
      <c r="DE339" s="71" t="str">
        <f t="shared" si="6922"/>
        <v/>
      </c>
      <c r="DF339" s="71" t="str">
        <f t="shared" si="6923"/>
        <v/>
      </c>
      <c r="DG339" s="71" t="str">
        <f t="shared" si="6924"/>
        <v/>
      </c>
      <c r="DH339" s="71" t="str">
        <f t="shared" si="6925"/>
        <v/>
      </c>
      <c r="DI339" s="71" t="str">
        <f t="shared" si="6926"/>
        <v/>
      </c>
      <c r="DJ339" s="71" t="str">
        <f t="shared" si="6927"/>
        <v/>
      </c>
      <c r="DK339" s="71" t="str">
        <f t="shared" si="6928"/>
        <v/>
      </c>
      <c r="DL339" s="71" t="str">
        <f t="shared" si="6929"/>
        <v/>
      </c>
      <c r="DM339" s="71" t="str">
        <f t="shared" si="6930"/>
        <v/>
      </c>
      <c r="DN339" s="71" t="str">
        <f t="shared" si="6931"/>
        <v/>
      </c>
      <c r="DO339" s="71" t="str">
        <f t="shared" si="6932"/>
        <v/>
      </c>
      <c r="DP339" s="71" t="str">
        <f t="shared" si="6933"/>
        <v/>
      </c>
      <c r="DQ339" s="71" t="str">
        <f t="shared" si="6934"/>
        <v/>
      </c>
      <c r="DR339" s="71" t="str">
        <f t="shared" si="6935"/>
        <v/>
      </c>
      <c r="DS339" s="71" t="str">
        <f t="shared" si="6936"/>
        <v/>
      </c>
      <c r="DT339" s="71" t="str">
        <f t="shared" si="6937"/>
        <v/>
      </c>
      <c r="DU339" s="71" t="str">
        <f t="shared" si="6938"/>
        <v/>
      </c>
      <c r="DV339" s="71" t="str">
        <f t="shared" si="6939"/>
        <v/>
      </c>
      <c r="DW339" s="71" t="str">
        <f t="shared" si="6940"/>
        <v/>
      </c>
      <c r="DX339" s="71" t="str">
        <f t="shared" si="6941"/>
        <v/>
      </c>
      <c r="DY339" s="71" t="str">
        <f t="shared" si="6942"/>
        <v/>
      </c>
      <c r="DZ339" s="71" t="str">
        <f t="shared" si="6943"/>
        <v/>
      </c>
      <c r="EA339" s="71" t="str">
        <f t="shared" si="6944"/>
        <v/>
      </c>
      <c r="EB339" s="71" t="str">
        <f t="shared" si="6945"/>
        <v/>
      </c>
      <c r="EC339" s="71" t="str">
        <f t="shared" si="6946"/>
        <v/>
      </c>
      <c r="ED339" s="71" t="str">
        <f t="shared" si="6947"/>
        <v/>
      </c>
      <c r="EE339" s="71" t="str">
        <f t="shared" si="6948"/>
        <v/>
      </c>
      <c r="EF339" s="71" t="str">
        <f t="shared" si="6949"/>
        <v/>
      </c>
      <c r="EG339" s="71" t="str">
        <f t="shared" si="6950"/>
        <v/>
      </c>
      <c r="EH339" s="71" t="str">
        <f t="shared" si="6951"/>
        <v/>
      </c>
      <c r="EI339" s="71" t="str">
        <f t="shared" si="6952"/>
        <v/>
      </c>
      <c r="EJ339" s="71" t="str">
        <f t="shared" si="6953"/>
        <v/>
      </c>
      <c r="EK339" s="71" t="str">
        <f t="shared" si="6954"/>
        <v/>
      </c>
      <c r="EL339" s="71" t="str">
        <f t="shared" si="6955"/>
        <v/>
      </c>
      <c r="EM339" s="71" t="str">
        <f t="shared" si="6956"/>
        <v/>
      </c>
      <c r="EN339" s="71" t="str">
        <f t="shared" si="6957"/>
        <v/>
      </c>
      <c r="EO339" s="71" t="str">
        <f t="shared" si="6958"/>
        <v/>
      </c>
      <c r="EP339" s="71" t="str">
        <f t="shared" si="6959"/>
        <v/>
      </c>
      <c r="EQ339" s="71" t="str">
        <f t="shared" si="6960"/>
        <v/>
      </c>
      <c r="ER339" s="71" t="str">
        <f t="shared" si="6961"/>
        <v/>
      </c>
      <c r="ES339" s="71" t="str">
        <f t="shared" si="6962"/>
        <v/>
      </c>
      <c r="ET339" s="71" t="str">
        <f t="shared" si="6963"/>
        <v/>
      </c>
      <c r="EU339" s="71" t="str">
        <f t="shared" si="6964"/>
        <v/>
      </c>
      <c r="EV339" s="71" t="str">
        <f t="shared" si="6965"/>
        <v/>
      </c>
      <c r="EW339" s="71" t="str">
        <f t="shared" si="6966"/>
        <v/>
      </c>
      <c r="EX339" s="71" t="str">
        <f t="shared" si="6967"/>
        <v/>
      </c>
      <c r="EY339" s="71" t="str">
        <f t="shared" si="6968"/>
        <v/>
      </c>
      <c r="EZ339" s="71" t="str">
        <f t="shared" si="6969"/>
        <v/>
      </c>
      <c r="FA339" s="71" t="str">
        <f t="shared" si="6970"/>
        <v/>
      </c>
      <c r="FB339" s="71" t="str">
        <f t="shared" si="6971"/>
        <v/>
      </c>
      <c r="FC339" s="71" t="str">
        <f t="shared" si="6972"/>
        <v/>
      </c>
      <c r="FD339" s="71" t="str">
        <f t="shared" si="6973"/>
        <v/>
      </c>
      <c r="FE339" s="71" t="str">
        <f t="shared" si="6974"/>
        <v/>
      </c>
      <c r="FF339" s="71" t="str">
        <f t="shared" si="6975"/>
        <v/>
      </c>
      <c r="FG339" s="71" t="str">
        <f t="shared" si="6976"/>
        <v/>
      </c>
      <c r="FH339" s="71" t="str">
        <f t="shared" si="6977"/>
        <v/>
      </c>
      <c r="FI339" s="71" t="str">
        <f t="shared" si="6978"/>
        <v/>
      </c>
      <c r="FJ339" s="71" t="str">
        <f t="shared" si="6979"/>
        <v/>
      </c>
      <c r="FK339" s="71" t="str">
        <f t="shared" si="6980"/>
        <v/>
      </c>
      <c r="FL339" s="71" t="str">
        <f t="shared" si="6981"/>
        <v/>
      </c>
      <c r="FM339" s="71" t="str">
        <f t="shared" si="6982"/>
        <v/>
      </c>
      <c r="FN339" s="71" t="str">
        <f t="shared" si="6983"/>
        <v/>
      </c>
      <c r="FO339" s="71" t="str">
        <f t="shared" si="6984"/>
        <v/>
      </c>
      <c r="FP339" s="71" t="str">
        <f t="shared" si="6985"/>
        <v/>
      </c>
      <c r="FQ339" s="71" t="str">
        <f t="shared" si="6986"/>
        <v/>
      </c>
      <c r="FR339" s="71" t="str">
        <f t="shared" si="6987"/>
        <v/>
      </c>
      <c r="FS339" s="71" t="str">
        <f t="shared" si="6988"/>
        <v/>
      </c>
    </row>
    <row r="340" spans="1:175" ht="16.5">
      <c r="A340" s="134"/>
      <c r="B340" s="80" t="s">
        <v>899</v>
      </c>
      <c r="C340" s="11" t="s">
        <v>1524</v>
      </c>
      <c r="T340" s="141"/>
      <c r="U340" s="194" t="s">
        <v>1576</v>
      </c>
      <c r="CN340" s="70" t="str">
        <f t="shared" si="6913"/>
        <v>InitUnitState('IF03',,,,,,,,,,)</v>
      </c>
      <c r="CO340" s="70" t="str">
        <f t="shared" si="6914"/>
        <v>InitUnitNormal('IF03',,,,,,,,,,)</v>
      </c>
      <c r="CP340" s="70" t="str">
        <f t="shared" si="6915"/>
        <v>InitUnitMagic('IF03',,,,,,,,,,)</v>
      </c>
      <c r="CQ340" s="70" t="str">
        <f t="shared" si="6916"/>
        <v>InitUnitAdd('IF03',,,,,,,,,,)</v>
      </c>
      <c r="CR340" s="70" t="str">
        <f t="shared" si="6917"/>
        <v>InitEquipData('IF03',,"",,,,,'','','','','','',"ReplaceableTextures\\CommandButtons\\BTNFB04.BLP")</v>
      </c>
      <c r="CU340" s="95" t="str">
        <f t="shared" si="6918"/>
        <v>|n</v>
      </c>
      <c r="CW340" s="60"/>
      <c r="CX340" s="60"/>
      <c r="CY340" s="60"/>
      <c r="CZ340" s="60"/>
      <c r="DA340" s="60"/>
      <c r="DB340" s="71" t="str">
        <f t="shared" si="6919"/>
        <v/>
      </c>
      <c r="DC340" s="71" t="str">
        <f t="shared" si="6920"/>
        <v/>
      </c>
      <c r="DD340" s="71" t="str">
        <f t="shared" si="6921"/>
        <v/>
      </c>
      <c r="DE340" s="71" t="str">
        <f t="shared" si="6922"/>
        <v/>
      </c>
      <c r="DF340" s="71" t="str">
        <f t="shared" si="6923"/>
        <v/>
      </c>
      <c r="DG340" s="71" t="str">
        <f t="shared" si="6924"/>
        <v/>
      </c>
      <c r="DH340" s="71" t="str">
        <f t="shared" si="6925"/>
        <v/>
      </c>
      <c r="DI340" s="71" t="str">
        <f t="shared" si="6926"/>
        <v/>
      </c>
      <c r="DJ340" s="71" t="str">
        <f t="shared" si="6927"/>
        <v/>
      </c>
      <c r="DK340" s="71" t="str">
        <f t="shared" si="6928"/>
        <v/>
      </c>
      <c r="DL340" s="71" t="str">
        <f t="shared" si="6929"/>
        <v/>
      </c>
      <c r="DM340" s="71" t="str">
        <f t="shared" si="6930"/>
        <v/>
      </c>
      <c r="DN340" s="71" t="str">
        <f t="shared" si="6931"/>
        <v/>
      </c>
      <c r="DO340" s="71" t="str">
        <f t="shared" si="6932"/>
        <v/>
      </c>
      <c r="DP340" s="71" t="str">
        <f t="shared" si="6933"/>
        <v/>
      </c>
      <c r="DQ340" s="71" t="str">
        <f t="shared" si="6934"/>
        <v/>
      </c>
      <c r="DR340" s="71" t="str">
        <f t="shared" si="6935"/>
        <v/>
      </c>
      <c r="DS340" s="71" t="str">
        <f t="shared" si="6936"/>
        <v/>
      </c>
      <c r="DT340" s="71" t="str">
        <f t="shared" si="6937"/>
        <v/>
      </c>
      <c r="DU340" s="71" t="str">
        <f t="shared" si="6938"/>
        <v/>
      </c>
      <c r="DV340" s="71" t="str">
        <f t="shared" si="6939"/>
        <v/>
      </c>
      <c r="DW340" s="71" t="str">
        <f t="shared" si="6940"/>
        <v/>
      </c>
      <c r="DX340" s="71" t="str">
        <f t="shared" si="6941"/>
        <v/>
      </c>
      <c r="DY340" s="71" t="str">
        <f t="shared" si="6942"/>
        <v/>
      </c>
      <c r="DZ340" s="71" t="str">
        <f t="shared" si="6943"/>
        <v/>
      </c>
      <c r="EA340" s="71" t="str">
        <f t="shared" si="6944"/>
        <v/>
      </c>
      <c r="EB340" s="71" t="str">
        <f t="shared" si="6945"/>
        <v/>
      </c>
      <c r="EC340" s="71" t="str">
        <f t="shared" si="6946"/>
        <v/>
      </c>
      <c r="ED340" s="71" t="str">
        <f t="shared" si="6947"/>
        <v/>
      </c>
      <c r="EE340" s="71" t="str">
        <f t="shared" si="6948"/>
        <v/>
      </c>
      <c r="EF340" s="71" t="str">
        <f t="shared" si="6949"/>
        <v/>
      </c>
      <c r="EG340" s="71" t="str">
        <f t="shared" si="6950"/>
        <v/>
      </c>
      <c r="EH340" s="71" t="str">
        <f t="shared" si="6951"/>
        <v/>
      </c>
      <c r="EI340" s="71" t="str">
        <f t="shared" si="6952"/>
        <v/>
      </c>
      <c r="EJ340" s="71" t="str">
        <f t="shared" si="6953"/>
        <v/>
      </c>
      <c r="EK340" s="71" t="str">
        <f t="shared" si="6954"/>
        <v/>
      </c>
      <c r="EL340" s="71" t="str">
        <f t="shared" si="6955"/>
        <v/>
      </c>
      <c r="EM340" s="71" t="str">
        <f t="shared" si="6956"/>
        <v/>
      </c>
      <c r="EN340" s="71" t="str">
        <f t="shared" si="6957"/>
        <v/>
      </c>
      <c r="EO340" s="71" t="str">
        <f t="shared" si="6958"/>
        <v/>
      </c>
      <c r="EP340" s="71" t="str">
        <f t="shared" si="6959"/>
        <v/>
      </c>
      <c r="EQ340" s="71" t="str">
        <f t="shared" si="6960"/>
        <v/>
      </c>
      <c r="ER340" s="71" t="str">
        <f t="shared" si="6961"/>
        <v/>
      </c>
      <c r="ES340" s="71" t="str">
        <f t="shared" si="6962"/>
        <v/>
      </c>
      <c r="ET340" s="71" t="str">
        <f t="shared" si="6963"/>
        <v/>
      </c>
      <c r="EU340" s="71" t="str">
        <f t="shared" si="6964"/>
        <v/>
      </c>
      <c r="EV340" s="71" t="str">
        <f t="shared" si="6965"/>
        <v/>
      </c>
      <c r="EW340" s="71" t="str">
        <f t="shared" si="6966"/>
        <v/>
      </c>
      <c r="EX340" s="71" t="str">
        <f t="shared" si="6967"/>
        <v/>
      </c>
      <c r="EY340" s="71" t="str">
        <f t="shared" si="6968"/>
        <v/>
      </c>
      <c r="EZ340" s="71" t="str">
        <f t="shared" si="6969"/>
        <v/>
      </c>
      <c r="FA340" s="71" t="str">
        <f t="shared" si="6970"/>
        <v/>
      </c>
      <c r="FB340" s="71" t="str">
        <f t="shared" si="6971"/>
        <v/>
      </c>
      <c r="FC340" s="71" t="str">
        <f t="shared" si="6972"/>
        <v/>
      </c>
      <c r="FD340" s="71" t="str">
        <f t="shared" si="6973"/>
        <v/>
      </c>
      <c r="FE340" s="71" t="str">
        <f t="shared" si="6974"/>
        <v/>
      </c>
      <c r="FF340" s="71" t="str">
        <f t="shared" si="6975"/>
        <v/>
      </c>
      <c r="FG340" s="71" t="str">
        <f t="shared" si="6976"/>
        <v/>
      </c>
      <c r="FH340" s="71" t="str">
        <f t="shared" si="6977"/>
        <v/>
      </c>
      <c r="FI340" s="71" t="str">
        <f t="shared" si="6978"/>
        <v/>
      </c>
      <c r="FJ340" s="71" t="str">
        <f t="shared" si="6979"/>
        <v/>
      </c>
      <c r="FK340" s="71" t="str">
        <f t="shared" si="6980"/>
        <v/>
      </c>
      <c r="FL340" s="71" t="str">
        <f t="shared" si="6981"/>
        <v/>
      </c>
      <c r="FM340" s="71" t="str">
        <f t="shared" si="6982"/>
        <v/>
      </c>
      <c r="FN340" s="71" t="str">
        <f t="shared" si="6983"/>
        <v/>
      </c>
      <c r="FO340" s="71" t="str">
        <f t="shared" si="6984"/>
        <v/>
      </c>
      <c r="FP340" s="71" t="str">
        <f t="shared" si="6985"/>
        <v/>
      </c>
      <c r="FQ340" s="71" t="str">
        <f t="shared" si="6986"/>
        <v/>
      </c>
      <c r="FR340" s="71" t="str">
        <f t="shared" si="6987"/>
        <v/>
      </c>
      <c r="FS340" s="71" t="str">
        <f t="shared" si="6988"/>
        <v/>
      </c>
    </row>
    <row r="341" spans="1:175" ht="16.5">
      <c r="A341" s="134"/>
      <c r="B341" s="80" t="s">
        <v>900</v>
      </c>
      <c r="C341" s="11" t="s">
        <v>1525</v>
      </c>
      <c r="T341" s="141"/>
      <c r="U341" s="194" t="s">
        <v>1577</v>
      </c>
      <c r="CN341" s="70" t="str">
        <f t="shared" si="6913"/>
        <v>InitUnitState('IF04',,,,,,,,,,)</v>
      </c>
      <c r="CO341" s="70" t="str">
        <f t="shared" si="6914"/>
        <v>InitUnitNormal('IF04',,,,,,,,,,)</v>
      </c>
      <c r="CP341" s="70" t="str">
        <f t="shared" si="6915"/>
        <v>InitUnitMagic('IF04',,,,,,,,,,)</v>
      </c>
      <c r="CQ341" s="70" t="str">
        <f t="shared" si="6916"/>
        <v>InitUnitAdd('IF04',,,,,,,,,,)</v>
      </c>
      <c r="CR341" s="70" t="str">
        <f t="shared" si="6917"/>
        <v>InitEquipData('IF04',,"",,,,,'','','','','','',"ReplaceableTextures\\CommandButtons\\BTNFB05.BLP")</v>
      </c>
      <c r="CU341" s="95" t="str">
        <f t="shared" si="6918"/>
        <v>|n</v>
      </c>
      <c r="CW341" s="60"/>
      <c r="CX341" s="60"/>
      <c r="CY341" s="60"/>
      <c r="CZ341" s="60"/>
      <c r="DA341" s="60"/>
      <c r="DB341" s="71" t="str">
        <f t="shared" si="6919"/>
        <v/>
      </c>
      <c r="DC341" s="71" t="str">
        <f t="shared" si="6920"/>
        <v/>
      </c>
      <c r="DD341" s="71" t="str">
        <f t="shared" si="6921"/>
        <v/>
      </c>
      <c r="DE341" s="71" t="str">
        <f t="shared" si="6922"/>
        <v/>
      </c>
      <c r="DF341" s="71" t="str">
        <f t="shared" si="6923"/>
        <v/>
      </c>
      <c r="DG341" s="71" t="str">
        <f t="shared" si="6924"/>
        <v/>
      </c>
      <c r="DH341" s="71" t="str">
        <f t="shared" si="6925"/>
        <v/>
      </c>
      <c r="DI341" s="71" t="str">
        <f t="shared" si="6926"/>
        <v/>
      </c>
      <c r="DJ341" s="71" t="str">
        <f t="shared" si="6927"/>
        <v/>
      </c>
      <c r="DK341" s="71" t="str">
        <f t="shared" si="6928"/>
        <v/>
      </c>
      <c r="DL341" s="71" t="str">
        <f t="shared" si="6929"/>
        <v/>
      </c>
      <c r="DM341" s="71" t="str">
        <f t="shared" si="6930"/>
        <v/>
      </c>
      <c r="DN341" s="71" t="str">
        <f t="shared" si="6931"/>
        <v/>
      </c>
      <c r="DO341" s="71" t="str">
        <f t="shared" si="6932"/>
        <v/>
      </c>
      <c r="DP341" s="71" t="str">
        <f t="shared" si="6933"/>
        <v/>
      </c>
      <c r="DQ341" s="71" t="str">
        <f t="shared" si="6934"/>
        <v/>
      </c>
      <c r="DR341" s="71" t="str">
        <f t="shared" si="6935"/>
        <v/>
      </c>
      <c r="DS341" s="71" t="str">
        <f t="shared" si="6936"/>
        <v/>
      </c>
      <c r="DT341" s="71" t="str">
        <f t="shared" si="6937"/>
        <v/>
      </c>
      <c r="DU341" s="71" t="str">
        <f t="shared" si="6938"/>
        <v/>
      </c>
      <c r="DV341" s="71" t="str">
        <f t="shared" si="6939"/>
        <v/>
      </c>
      <c r="DW341" s="71" t="str">
        <f t="shared" si="6940"/>
        <v/>
      </c>
      <c r="DX341" s="71" t="str">
        <f t="shared" si="6941"/>
        <v/>
      </c>
      <c r="DY341" s="71" t="str">
        <f t="shared" si="6942"/>
        <v/>
      </c>
      <c r="DZ341" s="71" t="str">
        <f t="shared" si="6943"/>
        <v/>
      </c>
      <c r="EA341" s="71" t="str">
        <f t="shared" si="6944"/>
        <v/>
      </c>
      <c r="EB341" s="71" t="str">
        <f t="shared" si="6945"/>
        <v/>
      </c>
      <c r="EC341" s="71" t="str">
        <f t="shared" si="6946"/>
        <v/>
      </c>
      <c r="ED341" s="71" t="str">
        <f t="shared" si="6947"/>
        <v/>
      </c>
      <c r="EE341" s="71" t="str">
        <f t="shared" si="6948"/>
        <v/>
      </c>
      <c r="EF341" s="71" t="str">
        <f t="shared" si="6949"/>
        <v/>
      </c>
      <c r="EG341" s="71" t="str">
        <f t="shared" si="6950"/>
        <v/>
      </c>
      <c r="EH341" s="71" t="str">
        <f t="shared" si="6951"/>
        <v/>
      </c>
      <c r="EI341" s="71" t="str">
        <f t="shared" si="6952"/>
        <v/>
      </c>
      <c r="EJ341" s="71" t="str">
        <f t="shared" si="6953"/>
        <v/>
      </c>
      <c r="EK341" s="71" t="str">
        <f t="shared" si="6954"/>
        <v/>
      </c>
      <c r="EL341" s="71" t="str">
        <f t="shared" si="6955"/>
        <v/>
      </c>
      <c r="EM341" s="71" t="str">
        <f t="shared" si="6956"/>
        <v/>
      </c>
      <c r="EN341" s="71" t="str">
        <f t="shared" si="6957"/>
        <v/>
      </c>
      <c r="EO341" s="71" t="str">
        <f t="shared" si="6958"/>
        <v/>
      </c>
      <c r="EP341" s="71" t="str">
        <f t="shared" si="6959"/>
        <v/>
      </c>
      <c r="EQ341" s="71" t="str">
        <f t="shared" si="6960"/>
        <v/>
      </c>
      <c r="ER341" s="71" t="str">
        <f t="shared" si="6961"/>
        <v/>
      </c>
      <c r="ES341" s="71" t="str">
        <f t="shared" si="6962"/>
        <v/>
      </c>
      <c r="ET341" s="71" t="str">
        <f t="shared" si="6963"/>
        <v/>
      </c>
      <c r="EU341" s="71" t="str">
        <f t="shared" si="6964"/>
        <v/>
      </c>
      <c r="EV341" s="71" t="str">
        <f t="shared" si="6965"/>
        <v/>
      </c>
      <c r="EW341" s="71" t="str">
        <f t="shared" si="6966"/>
        <v/>
      </c>
      <c r="EX341" s="71" t="str">
        <f t="shared" si="6967"/>
        <v/>
      </c>
      <c r="EY341" s="71" t="str">
        <f t="shared" si="6968"/>
        <v/>
      </c>
      <c r="EZ341" s="71" t="str">
        <f t="shared" si="6969"/>
        <v/>
      </c>
      <c r="FA341" s="71" t="str">
        <f t="shared" si="6970"/>
        <v/>
      </c>
      <c r="FB341" s="71" t="str">
        <f t="shared" si="6971"/>
        <v/>
      </c>
      <c r="FC341" s="71" t="str">
        <f t="shared" si="6972"/>
        <v/>
      </c>
      <c r="FD341" s="71" t="str">
        <f t="shared" si="6973"/>
        <v/>
      </c>
      <c r="FE341" s="71" t="str">
        <f t="shared" si="6974"/>
        <v/>
      </c>
      <c r="FF341" s="71" t="str">
        <f t="shared" si="6975"/>
        <v/>
      </c>
      <c r="FG341" s="71" t="str">
        <f t="shared" si="6976"/>
        <v/>
      </c>
      <c r="FH341" s="71" t="str">
        <f t="shared" si="6977"/>
        <v/>
      </c>
      <c r="FI341" s="71" t="str">
        <f t="shared" si="6978"/>
        <v/>
      </c>
      <c r="FJ341" s="71" t="str">
        <f t="shared" si="6979"/>
        <v/>
      </c>
      <c r="FK341" s="71" t="str">
        <f t="shared" si="6980"/>
        <v/>
      </c>
      <c r="FL341" s="71" t="str">
        <f t="shared" si="6981"/>
        <v/>
      </c>
      <c r="FM341" s="71" t="str">
        <f t="shared" si="6982"/>
        <v/>
      </c>
      <c r="FN341" s="71" t="str">
        <f t="shared" si="6983"/>
        <v/>
      </c>
      <c r="FO341" s="71" t="str">
        <f t="shared" si="6984"/>
        <v/>
      </c>
      <c r="FP341" s="71" t="str">
        <f t="shared" si="6985"/>
        <v/>
      </c>
      <c r="FQ341" s="71" t="str">
        <f t="shared" si="6986"/>
        <v/>
      </c>
      <c r="FR341" s="71" t="str">
        <f t="shared" si="6987"/>
        <v/>
      </c>
      <c r="FS341" s="71" t="str">
        <f t="shared" si="6988"/>
        <v/>
      </c>
    </row>
    <row r="342" spans="1:175" ht="16.5">
      <c r="A342" s="134"/>
      <c r="B342" s="80" t="s">
        <v>901</v>
      </c>
      <c r="C342" s="11" t="s">
        <v>1526</v>
      </c>
      <c r="T342" s="141"/>
      <c r="U342" s="194" t="s">
        <v>1578</v>
      </c>
      <c r="CN342" s="70" t="str">
        <f t="shared" si="6913"/>
        <v>InitUnitState('IF05',,,,,,,,,,)</v>
      </c>
      <c r="CO342" s="70" t="str">
        <f t="shared" si="6914"/>
        <v>InitUnitNormal('IF05',,,,,,,,,,)</v>
      </c>
      <c r="CP342" s="70" t="str">
        <f t="shared" si="6915"/>
        <v>InitUnitMagic('IF05',,,,,,,,,,)</v>
      </c>
      <c r="CQ342" s="70" t="str">
        <f t="shared" si="6916"/>
        <v>InitUnitAdd('IF05',,,,,,,,,,)</v>
      </c>
      <c r="CR342" s="70" t="str">
        <f t="shared" si="6917"/>
        <v>InitEquipData('IF05',,"",,,,,'','','','','','',"ReplaceableTextures\\CommandButtons\\BTNFB06.BLP")</v>
      </c>
      <c r="CU342" s="95" t="str">
        <f t="shared" si="6918"/>
        <v>|n</v>
      </c>
      <c r="CW342" s="60"/>
      <c r="CX342" s="60"/>
      <c r="CY342" s="60"/>
      <c r="CZ342" s="60"/>
      <c r="DA342" s="60"/>
      <c r="DB342" s="71" t="str">
        <f t="shared" si="6919"/>
        <v/>
      </c>
      <c r="DC342" s="71" t="str">
        <f t="shared" si="6920"/>
        <v/>
      </c>
      <c r="DD342" s="71" t="str">
        <f t="shared" si="6921"/>
        <v/>
      </c>
      <c r="DE342" s="71" t="str">
        <f t="shared" si="6922"/>
        <v/>
      </c>
      <c r="DF342" s="71" t="str">
        <f t="shared" si="6923"/>
        <v/>
      </c>
      <c r="DG342" s="71" t="str">
        <f t="shared" si="6924"/>
        <v/>
      </c>
      <c r="DH342" s="71" t="str">
        <f t="shared" si="6925"/>
        <v/>
      </c>
      <c r="DI342" s="71" t="str">
        <f t="shared" si="6926"/>
        <v/>
      </c>
      <c r="DJ342" s="71" t="str">
        <f t="shared" si="6927"/>
        <v/>
      </c>
      <c r="DK342" s="71" t="str">
        <f t="shared" si="6928"/>
        <v/>
      </c>
      <c r="DL342" s="71" t="str">
        <f t="shared" si="6929"/>
        <v/>
      </c>
      <c r="DM342" s="71" t="str">
        <f t="shared" si="6930"/>
        <v/>
      </c>
      <c r="DN342" s="71" t="str">
        <f t="shared" si="6931"/>
        <v/>
      </c>
      <c r="DO342" s="71" t="str">
        <f t="shared" si="6932"/>
        <v/>
      </c>
      <c r="DP342" s="71" t="str">
        <f t="shared" si="6933"/>
        <v/>
      </c>
      <c r="DQ342" s="71" t="str">
        <f t="shared" si="6934"/>
        <v/>
      </c>
      <c r="DR342" s="71" t="str">
        <f t="shared" si="6935"/>
        <v/>
      </c>
      <c r="DS342" s="71" t="str">
        <f t="shared" si="6936"/>
        <v/>
      </c>
      <c r="DT342" s="71" t="str">
        <f t="shared" si="6937"/>
        <v/>
      </c>
      <c r="DU342" s="71" t="str">
        <f t="shared" si="6938"/>
        <v/>
      </c>
      <c r="DV342" s="71" t="str">
        <f t="shared" si="6939"/>
        <v/>
      </c>
      <c r="DW342" s="71" t="str">
        <f t="shared" si="6940"/>
        <v/>
      </c>
      <c r="DX342" s="71" t="str">
        <f t="shared" si="6941"/>
        <v/>
      </c>
      <c r="DY342" s="71" t="str">
        <f t="shared" si="6942"/>
        <v/>
      </c>
      <c r="DZ342" s="71" t="str">
        <f t="shared" si="6943"/>
        <v/>
      </c>
      <c r="EA342" s="71" t="str">
        <f t="shared" si="6944"/>
        <v/>
      </c>
      <c r="EB342" s="71" t="str">
        <f t="shared" si="6945"/>
        <v/>
      </c>
      <c r="EC342" s="71" t="str">
        <f t="shared" si="6946"/>
        <v/>
      </c>
      <c r="ED342" s="71" t="str">
        <f t="shared" si="6947"/>
        <v/>
      </c>
      <c r="EE342" s="71" t="str">
        <f t="shared" si="6948"/>
        <v/>
      </c>
      <c r="EF342" s="71" t="str">
        <f t="shared" si="6949"/>
        <v/>
      </c>
      <c r="EG342" s="71" t="str">
        <f t="shared" si="6950"/>
        <v/>
      </c>
      <c r="EH342" s="71" t="str">
        <f t="shared" si="6951"/>
        <v/>
      </c>
      <c r="EI342" s="71" t="str">
        <f t="shared" si="6952"/>
        <v/>
      </c>
      <c r="EJ342" s="71" t="str">
        <f t="shared" si="6953"/>
        <v/>
      </c>
      <c r="EK342" s="71" t="str">
        <f t="shared" si="6954"/>
        <v/>
      </c>
      <c r="EL342" s="71" t="str">
        <f t="shared" si="6955"/>
        <v/>
      </c>
      <c r="EM342" s="71" t="str">
        <f t="shared" si="6956"/>
        <v/>
      </c>
      <c r="EN342" s="71" t="str">
        <f t="shared" si="6957"/>
        <v/>
      </c>
      <c r="EO342" s="71" t="str">
        <f t="shared" si="6958"/>
        <v/>
      </c>
      <c r="EP342" s="71" t="str">
        <f t="shared" si="6959"/>
        <v/>
      </c>
      <c r="EQ342" s="71" t="str">
        <f t="shared" si="6960"/>
        <v/>
      </c>
      <c r="ER342" s="71" t="str">
        <f t="shared" si="6961"/>
        <v/>
      </c>
      <c r="ES342" s="71" t="str">
        <f t="shared" si="6962"/>
        <v/>
      </c>
      <c r="ET342" s="71" t="str">
        <f t="shared" si="6963"/>
        <v/>
      </c>
      <c r="EU342" s="71" t="str">
        <f t="shared" si="6964"/>
        <v/>
      </c>
      <c r="EV342" s="71" t="str">
        <f t="shared" si="6965"/>
        <v/>
      </c>
      <c r="EW342" s="71" t="str">
        <f t="shared" si="6966"/>
        <v/>
      </c>
      <c r="EX342" s="71" t="str">
        <f t="shared" si="6967"/>
        <v/>
      </c>
      <c r="EY342" s="71" t="str">
        <f t="shared" si="6968"/>
        <v/>
      </c>
      <c r="EZ342" s="71" t="str">
        <f t="shared" si="6969"/>
        <v/>
      </c>
      <c r="FA342" s="71" t="str">
        <f t="shared" si="6970"/>
        <v/>
      </c>
      <c r="FB342" s="71" t="str">
        <f t="shared" si="6971"/>
        <v/>
      </c>
      <c r="FC342" s="71" t="str">
        <f t="shared" si="6972"/>
        <v/>
      </c>
      <c r="FD342" s="71" t="str">
        <f t="shared" si="6973"/>
        <v/>
      </c>
      <c r="FE342" s="71" t="str">
        <f t="shared" si="6974"/>
        <v/>
      </c>
      <c r="FF342" s="71" t="str">
        <f t="shared" si="6975"/>
        <v/>
      </c>
      <c r="FG342" s="71" t="str">
        <f t="shared" si="6976"/>
        <v/>
      </c>
      <c r="FH342" s="71" t="str">
        <f t="shared" si="6977"/>
        <v/>
      </c>
      <c r="FI342" s="71" t="str">
        <f t="shared" si="6978"/>
        <v/>
      </c>
      <c r="FJ342" s="71" t="str">
        <f t="shared" si="6979"/>
        <v/>
      </c>
      <c r="FK342" s="71" t="str">
        <f t="shared" si="6980"/>
        <v/>
      </c>
      <c r="FL342" s="71" t="str">
        <f t="shared" si="6981"/>
        <v/>
      </c>
      <c r="FM342" s="71" t="str">
        <f t="shared" si="6982"/>
        <v/>
      </c>
      <c r="FN342" s="71" t="str">
        <f t="shared" si="6983"/>
        <v/>
      </c>
      <c r="FO342" s="71" t="str">
        <f t="shared" si="6984"/>
        <v/>
      </c>
      <c r="FP342" s="71" t="str">
        <f t="shared" si="6985"/>
        <v/>
      </c>
      <c r="FQ342" s="71" t="str">
        <f t="shared" si="6986"/>
        <v/>
      </c>
      <c r="FR342" s="71" t="str">
        <f t="shared" si="6987"/>
        <v/>
      </c>
      <c r="FS342" s="71" t="str">
        <f t="shared" si="6988"/>
        <v/>
      </c>
    </row>
    <row r="343" spans="1:175" ht="16.5">
      <c r="A343" s="134"/>
      <c r="B343" s="80" t="s">
        <v>902</v>
      </c>
      <c r="C343" s="187" t="s">
        <v>1527</v>
      </c>
      <c r="T343" s="141"/>
      <c r="U343" s="194" t="s">
        <v>1579</v>
      </c>
      <c r="CN343" s="70" t="str">
        <f t="shared" si="6913"/>
        <v>InitUnitState('IF06',,,,,,,,,,)</v>
      </c>
      <c r="CO343" s="70" t="str">
        <f t="shared" si="6914"/>
        <v>InitUnitNormal('IF06',,,,,,,,,,)</v>
      </c>
      <c r="CP343" s="70" t="str">
        <f t="shared" si="6915"/>
        <v>InitUnitMagic('IF06',,,,,,,,,,)</v>
      </c>
      <c r="CQ343" s="70" t="str">
        <f t="shared" si="6916"/>
        <v>InitUnitAdd('IF06',,,,,,,,,,)</v>
      </c>
      <c r="CR343" s="70" t="str">
        <f t="shared" si="6917"/>
        <v>InitEquipData('IF06',,"",,,,,'','','','','','',"ReplaceableTextures\\CommandButtons\\BTNFB07.BLP")</v>
      </c>
      <c r="CU343" s="95" t="str">
        <f t="shared" si="6918"/>
        <v>|n</v>
      </c>
      <c r="CW343" s="60"/>
      <c r="CX343" s="60"/>
      <c r="CY343" s="60"/>
      <c r="CZ343" s="60"/>
      <c r="DA343" s="60"/>
      <c r="DB343" s="71" t="str">
        <f t="shared" si="6919"/>
        <v/>
      </c>
      <c r="DC343" s="71" t="str">
        <f t="shared" si="6920"/>
        <v/>
      </c>
      <c r="DD343" s="71" t="str">
        <f t="shared" si="6921"/>
        <v/>
      </c>
      <c r="DE343" s="71" t="str">
        <f t="shared" si="6922"/>
        <v/>
      </c>
      <c r="DF343" s="71" t="str">
        <f t="shared" si="6923"/>
        <v/>
      </c>
      <c r="DG343" s="71" t="str">
        <f t="shared" si="6924"/>
        <v/>
      </c>
      <c r="DH343" s="71" t="str">
        <f t="shared" si="6925"/>
        <v/>
      </c>
      <c r="DI343" s="71" t="str">
        <f t="shared" si="6926"/>
        <v/>
      </c>
      <c r="DJ343" s="71" t="str">
        <f t="shared" si="6927"/>
        <v/>
      </c>
      <c r="DK343" s="71" t="str">
        <f t="shared" si="6928"/>
        <v/>
      </c>
      <c r="DL343" s="71" t="str">
        <f t="shared" si="6929"/>
        <v/>
      </c>
      <c r="DM343" s="71" t="str">
        <f t="shared" si="6930"/>
        <v/>
      </c>
      <c r="DN343" s="71" t="str">
        <f t="shared" si="6931"/>
        <v/>
      </c>
      <c r="DO343" s="71" t="str">
        <f t="shared" si="6932"/>
        <v/>
      </c>
      <c r="DP343" s="71" t="str">
        <f t="shared" si="6933"/>
        <v/>
      </c>
      <c r="DQ343" s="71" t="str">
        <f t="shared" si="6934"/>
        <v/>
      </c>
      <c r="DR343" s="71" t="str">
        <f t="shared" si="6935"/>
        <v/>
      </c>
      <c r="DS343" s="71" t="str">
        <f t="shared" si="6936"/>
        <v/>
      </c>
      <c r="DT343" s="71" t="str">
        <f t="shared" si="6937"/>
        <v/>
      </c>
      <c r="DU343" s="71" t="str">
        <f t="shared" si="6938"/>
        <v/>
      </c>
      <c r="DV343" s="71" t="str">
        <f t="shared" si="6939"/>
        <v/>
      </c>
      <c r="DW343" s="71" t="str">
        <f t="shared" si="6940"/>
        <v/>
      </c>
      <c r="DX343" s="71" t="str">
        <f t="shared" si="6941"/>
        <v/>
      </c>
      <c r="DY343" s="71" t="str">
        <f t="shared" si="6942"/>
        <v/>
      </c>
      <c r="DZ343" s="71" t="str">
        <f t="shared" si="6943"/>
        <v/>
      </c>
      <c r="EA343" s="71" t="str">
        <f t="shared" si="6944"/>
        <v/>
      </c>
      <c r="EB343" s="71" t="str">
        <f t="shared" si="6945"/>
        <v/>
      </c>
      <c r="EC343" s="71" t="str">
        <f t="shared" si="6946"/>
        <v/>
      </c>
      <c r="ED343" s="71" t="str">
        <f t="shared" si="6947"/>
        <v/>
      </c>
      <c r="EE343" s="71" t="str">
        <f t="shared" si="6948"/>
        <v/>
      </c>
      <c r="EF343" s="71" t="str">
        <f t="shared" si="6949"/>
        <v/>
      </c>
      <c r="EG343" s="71" t="str">
        <f t="shared" si="6950"/>
        <v/>
      </c>
      <c r="EH343" s="71" t="str">
        <f t="shared" si="6951"/>
        <v/>
      </c>
      <c r="EI343" s="71" t="str">
        <f t="shared" si="6952"/>
        <v/>
      </c>
      <c r="EJ343" s="71" t="str">
        <f t="shared" si="6953"/>
        <v/>
      </c>
      <c r="EK343" s="71" t="str">
        <f t="shared" si="6954"/>
        <v/>
      </c>
      <c r="EL343" s="71" t="str">
        <f t="shared" si="6955"/>
        <v/>
      </c>
      <c r="EM343" s="71" t="str">
        <f t="shared" si="6956"/>
        <v/>
      </c>
      <c r="EN343" s="71" t="str">
        <f t="shared" si="6957"/>
        <v/>
      </c>
      <c r="EO343" s="71" t="str">
        <f t="shared" si="6958"/>
        <v/>
      </c>
      <c r="EP343" s="71" t="str">
        <f t="shared" si="6959"/>
        <v/>
      </c>
      <c r="EQ343" s="71" t="str">
        <f t="shared" si="6960"/>
        <v/>
      </c>
      <c r="ER343" s="71" t="str">
        <f t="shared" si="6961"/>
        <v/>
      </c>
      <c r="ES343" s="71" t="str">
        <f t="shared" si="6962"/>
        <v/>
      </c>
      <c r="ET343" s="71" t="str">
        <f t="shared" si="6963"/>
        <v/>
      </c>
      <c r="EU343" s="71" t="str">
        <f t="shared" si="6964"/>
        <v/>
      </c>
      <c r="EV343" s="71" t="str">
        <f t="shared" si="6965"/>
        <v/>
      </c>
      <c r="EW343" s="71" t="str">
        <f t="shared" si="6966"/>
        <v/>
      </c>
      <c r="EX343" s="71" t="str">
        <f t="shared" si="6967"/>
        <v/>
      </c>
      <c r="EY343" s="71" t="str">
        <f t="shared" si="6968"/>
        <v/>
      </c>
      <c r="EZ343" s="71" t="str">
        <f t="shared" si="6969"/>
        <v/>
      </c>
      <c r="FA343" s="71" t="str">
        <f t="shared" si="6970"/>
        <v/>
      </c>
      <c r="FB343" s="71" t="str">
        <f t="shared" si="6971"/>
        <v/>
      </c>
      <c r="FC343" s="71" t="str">
        <f t="shared" si="6972"/>
        <v/>
      </c>
      <c r="FD343" s="71" t="str">
        <f t="shared" si="6973"/>
        <v/>
      </c>
      <c r="FE343" s="71" t="str">
        <f t="shared" si="6974"/>
        <v/>
      </c>
      <c r="FF343" s="71" t="str">
        <f t="shared" si="6975"/>
        <v/>
      </c>
      <c r="FG343" s="71" t="str">
        <f t="shared" si="6976"/>
        <v/>
      </c>
      <c r="FH343" s="71" t="str">
        <f t="shared" si="6977"/>
        <v/>
      </c>
      <c r="FI343" s="71" t="str">
        <f t="shared" si="6978"/>
        <v/>
      </c>
      <c r="FJ343" s="71" t="str">
        <f t="shared" si="6979"/>
        <v/>
      </c>
      <c r="FK343" s="71" t="str">
        <f t="shared" si="6980"/>
        <v/>
      </c>
      <c r="FL343" s="71" t="str">
        <f t="shared" si="6981"/>
        <v/>
      </c>
      <c r="FM343" s="71" t="str">
        <f t="shared" si="6982"/>
        <v/>
      </c>
      <c r="FN343" s="71" t="str">
        <f t="shared" si="6983"/>
        <v/>
      </c>
      <c r="FO343" s="71" t="str">
        <f t="shared" si="6984"/>
        <v/>
      </c>
      <c r="FP343" s="71" t="str">
        <f t="shared" si="6985"/>
        <v/>
      </c>
      <c r="FQ343" s="71" t="str">
        <f t="shared" si="6986"/>
        <v/>
      </c>
      <c r="FR343" s="71" t="str">
        <f t="shared" si="6987"/>
        <v/>
      </c>
      <c r="FS343" s="71" t="str">
        <f t="shared" si="6988"/>
        <v/>
      </c>
    </row>
    <row r="344" spans="1:175" ht="16.5">
      <c r="A344" s="134"/>
      <c r="B344" s="80" t="s">
        <v>903</v>
      </c>
      <c r="C344" s="11" t="s">
        <v>1528</v>
      </c>
      <c r="T344" s="141"/>
      <c r="U344" s="194" t="s">
        <v>1580</v>
      </c>
      <c r="CN344" s="70" t="str">
        <f t="shared" si="6913"/>
        <v>InitUnitState('IF07',,,,,,,,,,)</v>
      </c>
      <c r="CO344" s="70" t="str">
        <f t="shared" si="6914"/>
        <v>InitUnitNormal('IF07',,,,,,,,,,)</v>
      </c>
      <c r="CP344" s="70" t="str">
        <f t="shared" si="6915"/>
        <v>InitUnitMagic('IF07',,,,,,,,,,)</v>
      </c>
      <c r="CQ344" s="70" t="str">
        <f t="shared" si="6916"/>
        <v>InitUnitAdd('IF07',,,,,,,,,,)</v>
      </c>
      <c r="CR344" s="70" t="str">
        <f t="shared" si="6917"/>
        <v>InitEquipData('IF07',,"",,,,,'','','','','','',"ReplaceableTextures\\CommandButtons\\BTNFB08.BLP")</v>
      </c>
      <c r="CU344" s="95" t="str">
        <f t="shared" si="6918"/>
        <v>|n</v>
      </c>
      <c r="CW344" s="60"/>
      <c r="CX344" s="60"/>
      <c r="CY344" s="60"/>
      <c r="CZ344" s="60"/>
      <c r="DA344" s="60"/>
      <c r="DB344" s="71" t="str">
        <f t="shared" si="6919"/>
        <v/>
      </c>
      <c r="DC344" s="71" t="str">
        <f t="shared" si="6920"/>
        <v/>
      </c>
      <c r="DD344" s="71" t="str">
        <f t="shared" si="6921"/>
        <v/>
      </c>
      <c r="DE344" s="71" t="str">
        <f t="shared" si="6922"/>
        <v/>
      </c>
      <c r="DF344" s="71" t="str">
        <f t="shared" si="6923"/>
        <v/>
      </c>
      <c r="DG344" s="71" t="str">
        <f t="shared" si="6924"/>
        <v/>
      </c>
      <c r="DH344" s="71" t="str">
        <f t="shared" si="6925"/>
        <v/>
      </c>
      <c r="DI344" s="71" t="str">
        <f t="shared" si="6926"/>
        <v/>
      </c>
      <c r="DJ344" s="71" t="str">
        <f t="shared" si="6927"/>
        <v/>
      </c>
      <c r="DK344" s="71" t="str">
        <f t="shared" si="6928"/>
        <v/>
      </c>
      <c r="DL344" s="71" t="str">
        <f t="shared" si="6929"/>
        <v/>
      </c>
      <c r="DM344" s="71" t="str">
        <f t="shared" si="6930"/>
        <v/>
      </c>
      <c r="DN344" s="71" t="str">
        <f t="shared" si="6931"/>
        <v/>
      </c>
      <c r="DO344" s="71" t="str">
        <f t="shared" si="6932"/>
        <v/>
      </c>
      <c r="DP344" s="71" t="str">
        <f t="shared" si="6933"/>
        <v/>
      </c>
      <c r="DQ344" s="71" t="str">
        <f t="shared" si="6934"/>
        <v/>
      </c>
      <c r="DR344" s="71" t="str">
        <f t="shared" si="6935"/>
        <v/>
      </c>
      <c r="DS344" s="71" t="str">
        <f t="shared" si="6936"/>
        <v/>
      </c>
      <c r="DT344" s="71" t="str">
        <f t="shared" si="6937"/>
        <v/>
      </c>
      <c r="DU344" s="71" t="str">
        <f t="shared" si="6938"/>
        <v/>
      </c>
      <c r="DV344" s="71" t="str">
        <f t="shared" si="6939"/>
        <v/>
      </c>
      <c r="DW344" s="71" t="str">
        <f t="shared" si="6940"/>
        <v/>
      </c>
      <c r="DX344" s="71" t="str">
        <f t="shared" si="6941"/>
        <v/>
      </c>
      <c r="DY344" s="71" t="str">
        <f t="shared" si="6942"/>
        <v/>
      </c>
      <c r="DZ344" s="71" t="str">
        <f t="shared" si="6943"/>
        <v/>
      </c>
      <c r="EA344" s="71" t="str">
        <f t="shared" si="6944"/>
        <v/>
      </c>
      <c r="EB344" s="71" t="str">
        <f t="shared" si="6945"/>
        <v/>
      </c>
      <c r="EC344" s="71" t="str">
        <f t="shared" si="6946"/>
        <v/>
      </c>
      <c r="ED344" s="71" t="str">
        <f t="shared" si="6947"/>
        <v/>
      </c>
      <c r="EE344" s="71" t="str">
        <f t="shared" si="6948"/>
        <v/>
      </c>
      <c r="EF344" s="71" t="str">
        <f t="shared" si="6949"/>
        <v/>
      </c>
      <c r="EG344" s="71" t="str">
        <f t="shared" si="6950"/>
        <v/>
      </c>
      <c r="EH344" s="71" t="str">
        <f t="shared" si="6951"/>
        <v/>
      </c>
      <c r="EI344" s="71" t="str">
        <f t="shared" si="6952"/>
        <v/>
      </c>
      <c r="EJ344" s="71" t="str">
        <f t="shared" si="6953"/>
        <v/>
      </c>
      <c r="EK344" s="71" t="str">
        <f t="shared" si="6954"/>
        <v/>
      </c>
      <c r="EL344" s="71" t="str">
        <f t="shared" si="6955"/>
        <v/>
      </c>
      <c r="EM344" s="71" t="str">
        <f t="shared" si="6956"/>
        <v/>
      </c>
      <c r="EN344" s="71" t="str">
        <f t="shared" si="6957"/>
        <v/>
      </c>
      <c r="EO344" s="71" t="str">
        <f t="shared" si="6958"/>
        <v/>
      </c>
      <c r="EP344" s="71" t="str">
        <f t="shared" si="6959"/>
        <v/>
      </c>
      <c r="EQ344" s="71" t="str">
        <f t="shared" si="6960"/>
        <v/>
      </c>
      <c r="ER344" s="71" t="str">
        <f t="shared" si="6961"/>
        <v/>
      </c>
      <c r="ES344" s="71" t="str">
        <f t="shared" si="6962"/>
        <v/>
      </c>
      <c r="ET344" s="71" t="str">
        <f t="shared" si="6963"/>
        <v/>
      </c>
      <c r="EU344" s="71" t="str">
        <f t="shared" si="6964"/>
        <v/>
      </c>
      <c r="EV344" s="71" t="str">
        <f t="shared" si="6965"/>
        <v/>
      </c>
      <c r="EW344" s="71" t="str">
        <f t="shared" si="6966"/>
        <v/>
      </c>
      <c r="EX344" s="71" t="str">
        <f t="shared" si="6967"/>
        <v/>
      </c>
      <c r="EY344" s="71" t="str">
        <f t="shared" si="6968"/>
        <v/>
      </c>
      <c r="EZ344" s="71" t="str">
        <f t="shared" si="6969"/>
        <v/>
      </c>
      <c r="FA344" s="71" t="str">
        <f t="shared" si="6970"/>
        <v/>
      </c>
      <c r="FB344" s="71" t="str">
        <f t="shared" si="6971"/>
        <v/>
      </c>
      <c r="FC344" s="71" t="str">
        <f t="shared" si="6972"/>
        <v/>
      </c>
      <c r="FD344" s="71" t="str">
        <f t="shared" si="6973"/>
        <v/>
      </c>
      <c r="FE344" s="71" t="str">
        <f t="shared" si="6974"/>
        <v/>
      </c>
      <c r="FF344" s="71" t="str">
        <f t="shared" si="6975"/>
        <v/>
      </c>
      <c r="FG344" s="71" t="str">
        <f t="shared" si="6976"/>
        <v/>
      </c>
      <c r="FH344" s="71" t="str">
        <f t="shared" si="6977"/>
        <v/>
      </c>
      <c r="FI344" s="71" t="str">
        <f t="shared" si="6978"/>
        <v/>
      </c>
      <c r="FJ344" s="71" t="str">
        <f t="shared" si="6979"/>
        <v/>
      </c>
      <c r="FK344" s="71" t="str">
        <f t="shared" si="6980"/>
        <v/>
      </c>
      <c r="FL344" s="71" t="str">
        <f t="shared" si="6981"/>
        <v/>
      </c>
      <c r="FM344" s="71" t="str">
        <f t="shared" si="6982"/>
        <v/>
      </c>
      <c r="FN344" s="71" t="str">
        <f t="shared" si="6983"/>
        <v/>
      </c>
      <c r="FO344" s="71" t="str">
        <f t="shared" si="6984"/>
        <v/>
      </c>
      <c r="FP344" s="71" t="str">
        <f t="shared" si="6985"/>
        <v/>
      </c>
      <c r="FQ344" s="71" t="str">
        <f t="shared" si="6986"/>
        <v/>
      </c>
      <c r="FR344" s="71" t="str">
        <f t="shared" si="6987"/>
        <v/>
      </c>
      <c r="FS344" s="71" t="str">
        <f t="shared" si="6988"/>
        <v/>
      </c>
    </row>
    <row r="345" spans="1:175" ht="16.5">
      <c r="A345" s="134"/>
      <c r="B345" s="80" t="s">
        <v>904</v>
      </c>
      <c r="C345" s="187" t="s">
        <v>1529</v>
      </c>
      <c r="T345" s="141"/>
      <c r="U345" s="194" t="s">
        <v>1581</v>
      </c>
      <c r="CN345" s="70" t="str">
        <f t="shared" si="6913"/>
        <v>InitUnitState('IF08',,,,,,,,,,)</v>
      </c>
      <c r="CO345" s="70" t="str">
        <f t="shared" si="6914"/>
        <v>InitUnitNormal('IF08',,,,,,,,,,)</v>
      </c>
      <c r="CP345" s="70" t="str">
        <f t="shared" si="6915"/>
        <v>InitUnitMagic('IF08',,,,,,,,,,)</v>
      </c>
      <c r="CQ345" s="70" t="str">
        <f t="shared" si="6916"/>
        <v>InitUnitAdd('IF08',,,,,,,,,,)</v>
      </c>
      <c r="CR345" s="70" t="str">
        <f t="shared" si="6917"/>
        <v>InitEquipData('IF08',,"",,,,,'','','','','','',"ReplaceableTextures\\CommandButtons\\BTNFB09.BLP")</v>
      </c>
      <c r="CU345" s="95" t="str">
        <f t="shared" si="6918"/>
        <v>|n</v>
      </c>
      <c r="CW345" s="60"/>
      <c r="CX345" s="60"/>
      <c r="CY345" s="60"/>
      <c r="CZ345" s="60"/>
      <c r="DA345" s="60"/>
      <c r="DB345" s="71" t="str">
        <f t="shared" si="6919"/>
        <v/>
      </c>
      <c r="DC345" s="71" t="str">
        <f t="shared" si="6920"/>
        <v/>
      </c>
      <c r="DD345" s="71" t="str">
        <f t="shared" si="6921"/>
        <v/>
      </c>
      <c r="DE345" s="71" t="str">
        <f t="shared" si="6922"/>
        <v/>
      </c>
      <c r="DF345" s="71" t="str">
        <f t="shared" si="6923"/>
        <v/>
      </c>
      <c r="DG345" s="71" t="str">
        <f t="shared" si="6924"/>
        <v/>
      </c>
      <c r="DH345" s="71" t="str">
        <f t="shared" si="6925"/>
        <v/>
      </c>
      <c r="DI345" s="71" t="str">
        <f t="shared" si="6926"/>
        <v/>
      </c>
      <c r="DJ345" s="71" t="str">
        <f t="shared" si="6927"/>
        <v/>
      </c>
      <c r="DK345" s="71" t="str">
        <f t="shared" si="6928"/>
        <v/>
      </c>
      <c r="DL345" s="71" t="str">
        <f t="shared" si="6929"/>
        <v/>
      </c>
      <c r="DM345" s="71" t="str">
        <f t="shared" si="6930"/>
        <v/>
      </c>
      <c r="DN345" s="71" t="str">
        <f t="shared" si="6931"/>
        <v/>
      </c>
      <c r="DO345" s="71" t="str">
        <f t="shared" si="6932"/>
        <v/>
      </c>
      <c r="DP345" s="71" t="str">
        <f t="shared" si="6933"/>
        <v/>
      </c>
      <c r="DQ345" s="71" t="str">
        <f t="shared" si="6934"/>
        <v/>
      </c>
      <c r="DR345" s="71" t="str">
        <f t="shared" si="6935"/>
        <v/>
      </c>
      <c r="DS345" s="71" t="str">
        <f t="shared" si="6936"/>
        <v/>
      </c>
      <c r="DT345" s="71" t="str">
        <f t="shared" si="6937"/>
        <v/>
      </c>
      <c r="DU345" s="71" t="str">
        <f t="shared" si="6938"/>
        <v/>
      </c>
      <c r="DV345" s="71" t="str">
        <f t="shared" si="6939"/>
        <v/>
      </c>
      <c r="DW345" s="71" t="str">
        <f t="shared" si="6940"/>
        <v/>
      </c>
      <c r="DX345" s="71" t="str">
        <f t="shared" si="6941"/>
        <v/>
      </c>
      <c r="DY345" s="71" t="str">
        <f t="shared" si="6942"/>
        <v/>
      </c>
      <c r="DZ345" s="71" t="str">
        <f t="shared" si="6943"/>
        <v/>
      </c>
      <c r="EA345" s="71" t="str">
        <f t="shared" si="6944"/>
        <v/>
      </c>
      <c r="EB345" s="71" t="str">
        <f t="shared" si="6945"/>
        <v/>
      </c>
      <c r="EC345" s="71" t="str">
        <f t="shared" si="6946"/>
        <v/>
      </c>
      <c r="ED345" s="71" t="str">
        <f t="shared" si="6947"/>
        <v/>
      </c>
      <c r="EE345" s="71" t="str">
        <f t="shared" si="6948"/>
        <v/>
      </c>
      <c r="EF345" s="71" t="str">
        <f t="shared" si="6949"/>
        <v/>
      </c>
      <c r="EG345" s="71" t="str">
        <f t="shared" si="6950"/>
        <v/>
      </c>
      <c r="EH345" s="71" t="str">
        <f t="shared" si="6951"/>
        <v/>
      </c>
      <c r="EI345" s="71" t="str">
        <f t="shared" si="6952"/>
        <v/>
      </c>
      <c r="EJ345" s="71" t="str">
        <f t="shared" si="6953"/>
        <v/>
      </c>
      <c r="EK345" s="71" t="str">
        <f t="shared" si="6954"/>
        <v/>
      </c>
      <c r="EL345" s="71" t="str">
        <f t="shared" si="6955"/>
        <v/>
      </c>
      <c r="EM345" s="71" t="str">
        <f t="shared" si="6956"/>
        <v/>
      </c>
      <c r="EN345" s="71" t="str">
        <f t="shared" si="6957"/>
        <v/>
      </c>
      <c r="EO345" s="71" t="str">
        <f t="shared" si="6958"/>
        <v/>
      </c>
      <c r="EP345" s="71" t="str">
        <f t="shared" si="6959"/>
        <v/>
      </c>
      <c r="EQ345" s="71" t="str">
        <f t="shared" si="6960"/>
        <v/>
      </c>
      <c r="ER345" s="71" t="str">
        <f t="shared" si="6961"/>
        <v/>
      </c>
      <c r="ES345" s="71" t="str">
        <f t="shared" si="6962"/>
        <v/>
      </c>
      <c r="ET345" s="71" t="str">
        <f t="shared" si="6963"/>
        <v/>
      </c>
      <c r="EU345" s="71" t="str">
        <f t="shared" si="6964"/>
        <v/>
      </c>
      <c r="EV345" s="71" t="str">
        <f t="shared" si="6965"/>
        <v/>
      </c>
      <c r="EW345" s="71" t="str">
        <f t="shared" si="6966"/>
        <v/>
      </c>
      <c r="EX345" s="71" t="str">
        <f t="shared" si="6967"/>
        <v/>
      </c>
      <c r="EY345" s="71" t="str">
        <f t="shared" si="6968"/>
        <v/>
      </c>
      <c r="EZ345" s="71" t="str">
        <f t="shared" si="6969"/>
        <v/>
      </c>
      <c r="FA345" s="71" t="str">
        <f t="shared" si="6970"/>
        <v/>
      </c>
      <c r="FB345" s="71" t="str">
        <f t="shared" si="6971"/>
        <v/>
      </c>
      <c r="FC345" s="71" t="str">
        <f t="shared" si="6972"/>
        <v/>
      </c>
      <c r="FD345" s="71" t="str">
        <f t="shared" si="6973"/>
        <v/>
      </c>
      <c r="FE345" s="71" t="str">
        <f t="shared" si="6974"/>
        <v/>
      </c>
      <c r="FF345" s="71" t="str">
        <f t="shared" si="6975"/>
        <v/>
      </c>
      <c r="FG345" s="71" t="str">
        <f t="shared" si="6976"/>
        <v/>
      </c>
      <c r="FH345" s="71" t="str">
        <f t="shared" si="6977"/>
        <v/>
      </c>
      <c r="FI345" s="71" t="str">
        <f t="shared" si="6978"/>
        <v/>
      </c>
      <c r="FJ345" s="71" t="str">
        <f t="shared" si="6979"/>
        <v/>
      </c>
      <c r="FK345" s="71" t="str">
        <f t="shared" si="6980"/>
        <v/>
      </c>
      <c r="FL345" s="71" t="str">
        <f t="shared" si="6981"/>
        <v/>
      </c>
      <c r="FM345" s="71" t="str">
        <f t="shared" si="6982"/>
        <v/>
      </c>
      <c r="FN345" s="71" t="str">
        <f t="shared" si="6983"/>
        <v/>
      </c>
      <c r="FO345" s="71" t="str">
        <f t="shared" si="6984"/>
        <v/>
      </c>
      <c r="FP345" s="71" t="str">
        <f t="shared" si="6985"/>
        <v/>
      </c>
      <c r="FQ345" s="71" t="str">
        <f t="shared" si="6986"/>
        <v/>
      </c>
      <c r="FR345" s="71" t="str">
        <f t="shared" si="6987"/>
        <v/>
      </c>
      <c r="FS345" s="71" t="str">
        <f t="shared" si="6988"/>
        <v/>
      </c>
    </row>
    <row r="346" spans="1:175" ht="16.5">
      <c r="A346" s="134"/>
      <c r="B346" s="80" t="s">
        <v>905</v>
      </c>
      <c r="C346" s="187" t="s">
        <v>1530</v>
      </c>
      <c r="T346" s="141"/>
      <c r="U346" s="194" t="s">
        <v>1582</v>
      </c>
      <c r="CN346" s="70" t="str">
        <f t="shared" si="6913"/>
        <v>InitUnitState('IF09',,,,,,,,,,)</v>
      </c>
      <c r="CO346" s="70" t="str">
        <f t="shared" si="6914"/>
        <v>InitUnitNormal('IF09',,,,,,,,,,)</v>
      </c>
      <c r="CP346" s="70" t="str">
        <f t="shared" si="6915"/>
        <v>InitUnitMagic('IF09',,,,,,,,,,)</v>
      </c>
      <c r="CQ346" s="70" t="str">
        <f t="shared" si="6916"/>
        <v>InitUnitAdd('IF09',,,,,,,,,,)</v>
      </c>
      <c r="CR346" s="70" t="str">
        <f t="shared" si="6917"/>
        <v>InitEquipData('IF09',,"",,,,,'','','','','','',"ReplaceableTextures\\CommandButtons\\BTNFB10.BLP")</v>
      </c>
      <c r="CU346" s="95" t="str">
        <f t="shared" si="6918"/>
        <v>|n</v>
      </c>
      <c r="CW346" s="60"/>
      <c r="CX346" s="60"/>
      <c r="CY346" s="60"/>
      <c r="CZ346" s="60"/>
      <c r="DA346" s="60"/>
      <c r="DB346" s="71" t="str">
        <f t="shared" si="6919"/>
        <v/>
      </c>
      <c r="DC346" s="71" t="str">
        <f t="shared" si="6920"/>
        <v/>
      </c>
      <c r="DD346" s="71" t="str">
        <f t="shared" si="6921"/>
        <v/>
      </c>
      <c r="DE346" s="71" t="str">
        <f t="shared" si="6922"/>
        <v/>
      </c>
      <c r="DF346" s="71" t="str">
        <f t="shared" si="6923"/>
        <v/>
      </c>
      <c r="DG346" s="71" t="str">
        <f t="shared" si="6924"/>
        <v/>
      </c>
      <c r="DH346" s="71" t="str">
        <f t="shared" si="6925"/>
        <v/>
      </c>
      <c r="DI346" s="71" t="str">
        <f t="shared" si="6926"/>
        <v/>
      </c>
      <c r="DJ346" s="71" t="str">
        <f t="shared" si="6927"/>
        <v/>
      </c>
      <c r="DK346" s="71" t="str">
        <f t="shared" si="6928"/>
        <v/>
      </c>
      <c r="DL346" s="71" t="str">
        <f t="shared" si="6929"/>
        <v/>
      </c>
      <c r="DM346" s="71" t="str">
        <f t="shared" si="6930"/>
        <v/>
      </c>
      <c r="DN346" s="71" t="str">
        <f t="shared" si="6931"/>
        <v/>
      </c>
      <c r="DO346" s="71" t="str">
        <f t="shared" si="6932"/>
        <v/>
      </c>
      <c r="DP346" s="71" t="str">
        <f t="shared" si="6933"/>
        <v/>
      </c>
      <c r="DQ346" s="71" t="str">
        <f t="shared" si="6934"/>
        <v/>
      </c>
      <c r="DR346" s="71" t="str">
        <f t="shared" si="6935"/>
        <v/>
      </c>
      <c r="DS346" s="71" t="str">
        <f t="shared" si="6936"/>
        <v/>
      </c>
      <c r="DT346" s="71" t="str">
        <f t="shared" si="6937"/>
        <v/>
      </c>
      <c r="DU346" s="71" t="str">
        <f t="shared" si="6938"/>
        <v/>
      </c>
      <c r="DV346" s="71" t="str">
        <f t="shared" si="6939"/>
        <v/>
      </c>
      <c r="DW346" s="71" t="str">
        <f t="shared" si="6940"/>
        <v/>
      </c>
      <c r="DX346" s="71" t="str">
        <f t="shared" si="6941"/>
        <v/>
      </c>
      <c r="DY346" s="71" t="str">
        <f t="shared" si="6942"/>
        <v/>
      </c>
      <c r="DZ346" s="71" t="str">
        <f t="shared" si="6943"/>
        <v/>
      </c>
      <c r="EA346" s="71" t="str">
        <f t="shared" si="6944"/>
        <v/>
      </c>
      <c r="EB346" s="71" t="str">
        <f t="shared" si="6945"/>
        <v/>
      </c>
      <c r="EC346" s="71" t="str">
        <f t="shared" si="6946"/>
        <v/>
      </c>
      <c r="ED346" s="71" t="str">
        <f t="shared" si="6947"/>
        <v/>
      </c>
      <c r="EE346" s="71" t="str">
        <f t="shared" si="6948"/>
        <v/>
      </c>
      <c r="EF346" s="71" t="str">
        <f t="shared" si="6949"/>
        <v/>
      </c>
      <c r="EG346" s="71" t="str">
        <f t="shared" si="6950"/>
        <v/>
      </c>
      <c r="EH346" s="71" t="str">
        <f t="shared" si="6951"/>
        <v/>
      </c>
      <c r="EI346" s="71" t="str">
        <f t="shared" si="6952"/>
        <v/>
      </c>
      <c r="EJ346" s="71" t="str">
        <f t="shared" si="6953"/>
        <v/>
      </c>
      <c r="EK346" s="71" t="str">
        <f t="shared" si="6954"/>
        <v/>
      </c>
      <c r="EL346" s="71" t="str">
        <f t="shared" si="6955"/>
        <v/>
      </c>
      <c r="EM346" s="71" t="str">
        <f t="shared" si="6956"/>
        <v/>
      </c>
      <c r="EN346" s="71" t="str">
        <f t="shared" si="6957"/>
        <v/>
      </c>
      <c r="EO346" s="71" t="str">
        <f t="shared" si="6958"/>
        <v/>
      </c>
      <c r="EP346" s="71" t="str">
        <f t="shared" si="6959"/>
        <v/>
      </c>
      <c r="EQ346" s="71" t="str">
        <f t="shared" si="6960"/>
        <v/>
      </c>
      <c r="ER346" s="71" t="str">
        <f t="shared" si="6961"/>
        <v/>
      </c>
      <c r="ES346" s="71" t="str">
        <f t="shared" si="6962"/>
        <v/>
      </c>
      <c r="ET346" s="71" t="str">
        <f t="shared" si="6963"/>
        <v/>
      </c>
      <c r="EU346" s="71" t="str">
        <f t="shared" si="6964"/>
        <v/>
      </c>
      <c r="EV346" s="71" t="str">
        <f t="shared" si="6965"/>
        <v/>
      </c>
      <c r="EW346" s="71" t="str">
        <f t="shared" si="6966"/>
        <v/>
      </c>
      <c r="EX346" s="71" t="str">
        <f t="shared" si="6967"/>
        <v/>
      </c>
      <c r="EY346" s="71" t="str">
        <f t="shared" si="6968"/>
        <v/>
      </c>
      <c r="EZ346" s="71" t="str">
        <f t="shared" si="6969"/>
        <v/>
      </c>
      <c r="FA346" s="71" t="str">
        <f t="shared" si="6970"/>
        <v/>
      </c>
      <c r="FB346" s="71" t="str">
        <f t="shared" si="6971"/>
        <v/>
      </c>
      <c r="FC346" s="71" t="str">
        <f t="shared" si="6972"/>
        <v/>
      </c>
      <c r="FD346" s="71" t="str">
        <f t="shared" si="6973"/>
        <v/>
      </c>
      <c r="FE346" s="71" t="str">
        <f t="shared" si="6974"/>
        <v/>
      </c>
      <c r="FF346" s="71" t="str">
        <f t="shared" si="6975"/>
        <v/>
      </c>
      <c r="FG346" s="71" t="str">
        <f t="shared" si="6976"/>
        <v/>
      </c>
      <c r="FH346" s="71" t="str">
        <f t="shared" si="6977"/>
        <v/>
      </c>
      <c r="FI346" s="71" t="str">
        <f t="shared" si="6978"/>
        <v/>
      </c>
      <c r="FJ346" s="71" t="str">
        <f t="shared" si="6979"/>
        <v/>
      </c>
      <c r="FK346" s="71" t="str">
        <f t="shared" si="6980"/>
        <v/>
      </c>
      <c r="FL346" s="71" t="str">
        <f t="shared" si="6981"/>
        <v/>
      </c>
      <c r="FM346" s="71" t="str">
        <f t="shared" si="6982"/>
        <v/>
      </c>
      <c r="FN346" s="71" t="str">
        <f t="shared" si="6983"/>
        <v/>
      </c>
      <c r="FO346" s="71" t="str">
        <f t="shared" si="6984"/>
        <v/>
      </c>
      <c r="FP346" s="71" t="str">
        <f t="shared" si="6985"/>
        <v/>
      </c>
      <c r="FQ346" s="71" t="str">
        <f t="shared" si="6986"/>
        <v/>
      </c>
      <c r="FR346" s="71" t="str">
        <f t="shared" si="6987"/>
        <v/>
      </c>
      <c r="FS346" s="71" t="str">
        <f t="shared" si="6988"/>
        <v/>
      </c>
    </row>
    <row r="347" spans="1:175" ht="16.5">
      <c r="A347" s="134"/>
      <c r="B347" s="80" t="s">
        <v>906</v>
      </c>
      <c r="C347" s="11" t="s">
        <v>1531</v>
      </c>
      <c r="T347" s="141"/>
      <c r="U347" s="194" t="s">
        <v>1583</v>
      </c>
      <c r="CN347" s="70" t="str">
        <f t="shared" si="6913"/>
        <v>InitUnitState('IF10',,,,,,,,,,)</v>
      </c>
      <c r="CO347" s="70" t="str">
        <f t="shared" si="6914"/>
        <v>InitUnitNormal('IF10',,,,,,,,,,)</v>
      </c>
      <c r="CP347" s="70" t="str">
        <f t="shared" si="6915"/>
        <v>InitUnitMagic('IF10',,,,,,,,,,)</v>
      </c>
      <c r="CQ347" s="70" t="str">
        <f t="shared" si="6916"/>
        <v>InitUnitAdd('IF10',,,,,,,,,,)</v>
      </c>
      <c r="CR347" s="70" t="str">
        <f t="shared" si="6917"/>
        <v>InitEquipData('IF10',,"",,,,,'','','','','','',"ReplaceableTextures\\CommandButtons\\BTNFB11.BLP")</v>
      </c>
      <c r="CU347" s="95" t="str">
        <f t="shared" si="6918"/>
        <v>|n</v>
      </c>
      <c r="CW347" s="60"/>
      <c r="CX347" s="60"/>
      <c r="CY347" s="60"/>
      <c r="CZ347" s="60"/>
      <c r="DA347" s="60"/>
      <c r="DB347" s="71" t="str">
        <f t="shared" si="6919"/>
        <v/>
      </c>
      <c r="DC347" s="71" t="str">
        <f t="shared" si="6920"/>
        <v/>
      </c>
      <c r="DD347" s="71" t="str">
        <f t="shared" si="6921"/>
        <v/>
      </c>
      <c r="DE347" s="71" t="str">
        <f t="shared" si="6922"/>
        <v/>
      </c>
      <c r="DF347" s="71" t="str">
        <f t="shared" si="6923"/>
        <v/>
      </c>
      <c r="DG347" s="71" t="str">
        <f t="shared" si="6924"/>
        <v/>
      </c>
      <c r="DH347" s="71" t="str">
        <f t="shared" si="6925"/>
        <v/>
      </c>
      <c r="DI347" s="71" t="str">
        <f t="shared" si="6926"/>
        <v/>
      </c>
      <c r="DJ347" s="71" t="str">
        <f t="shared" si="6927"/>
        <v/>
      </c>
      <c r="DK347" s="71" t="str">
        <f t="shared" si="6928"/>
        <v/>
      </c>
      <c r="DL347" s="71" t="str">
        <f t="shared" si="6929"/>
        <v/>
      </c>
      <c r="DM347" s="71" t="str">
        <f t="shared" si="6930"/>
        <v/>
      </c>
      <c r="DN347" s="71" t="str">
        <f t="shared" si="6931"/>
        <v/>
      </c>
      <c r="DO347" s="71" t="str">
        <f t="shared" si="6932"/>
        <v/>
      </c>
      <c r="DP347" s="71" t="str">
        <f t="shared" si="6933"/>
        <v/>
      </c>
      <c r="DQ347" s="71" t="str">
        <f t="shared" si="6934"/>
        <v/>
      </c>
      <c r="DR347" s="71" t="str">
        <f t="shared" si="6935"/>
        <v/>
      </c>
      <c r="DS347" s="71" t="str">
        <f t="shared" si="6936"/>
        <v/>
      </c>
      <c r="DT347" s="71" t="str">
        <f t="shared" si="6937"/>
        <v/>
      </c>
      <c r="DU347" s="71" t="str">
        <f t="shared" si="6938"/>
        <v/>
      </c>
      <c r="DV347" s="71" t="str">
        <f t="shared" si="6939"/>
        <v/>
      </c>
      <c r="DW347" s="71" t="str">
        <f t="shared" si="6940"/>
        <v/>
      </c>
      <c r="DX347" s="71" t="str">
        <f t="shared" si="6941"/>
        <v/>
      </c>
      <c r="DY347" s="71" t="str">
        <f t="shared" si="6942"/>
        <v/>
      </c>
      <c r="DZ347" s="71" t="str">
        <f t="shared" si="6943"/>
        <v/>
      </c>
      <c r="EA347" s="71" t="str">
        <f t="shared" si="6944"/>
        <v/>
      </c>
      <c r="EB347" s="71" t="str">
        <f t="shared" si="6945"/>
        <v/>
      </c>
      <c r="EC347" s="71" t="str">
        <f t="shared" si="6946"/>
        <v/>
      </c>
      <c r="ED347" s="71" t="str">
        <f t="shared" si="6947"/>
        <v/>
      </c>
      <c r="EE347" s="71" t="str">
        <f t="shared" si="6948"/>
        <v/>
      </c>
      <c r="EF347" s="71" t="str">
        <f t="shared" si="6949"/>
        <v/>
      </c>
      <c r="EG347" s="71" t="str">
        <f t="shared" si="6950"/>
        <v/>
      </c>
      <c r="EH347" s="71" t="str">
        <f t="shared" si="6951"/>
        <v/>
      </c>
      <c r="EI347" s="71" t="str">
        <f t="shared" si="6952"/>
        <v/>
      </c>
      <c r="EJ347" s="71" t="str">
        <f t="shared" si="6953"/>
        <v/>
      </c>
      <c r="EK347" s="71" t="str">
        <f t="shared" si="6954"/>
        <v/>
      </c>
      <c r="EL347" s="71" t="str">
        <f t="shared" si="6955"/>
        <v/>
      </c>
      <c r="EM347" s="71" t="str">
        <f t="shared" si="6956"/>
        <v/>
      </c>
      <c r="EN347" s="71" t="str">
        <f t="shared" si="6957"/>
        <v/>
      </c>
      <c r="EO347" s="71" t="str">
        <f t="shared" si="6958"/>
        <v/>
      </c>
      <c r="EP347" s="71" t="str">
        <f t="shared" si="6959"/>
        <v/>
      </c>
      <c r="EQ347" s="71" t="str">
        <f t="shared" si="6960"/>
        <v/>
      </c>
      <c r="ER347" s="71" t="str">
        <f t="shared" si="6961"/>
        <v/>
      </c>
      <c r="ES347" s="71" t="str">
        <f t="shared" si="6962"/>
        <v/>
      </c>
      <c r="ET347" s="71" t="str">
        <f t="shared" si="6963"/>
        <v/>
      </c>
      <c r="EU347" s="71" t="str">
        <f t="shared" si="6964"/>
        <v/>
      </c>
      <c r="EV347" s="71" t="str">
        <f t="shared" si="6965"/>
        <v/>
      </c>
      <c r="EW347" s="71" t="str">
        <f t="shared" si="6966"/>
        <v/>
      </c>
      <c r="EX347" s="71" t="str">
        <f t="shared" si="6967"/>
        <v/>
      </c>
      <c r="EY347" s="71" t="str">
        <f t="shared" si="6968"/>
        <v/>
      </c>
      <c r="EZ347" s="71" t="str">
        <f t="shared" si="6969"/>
        <v/>
      </c>
      <c r="FA347" s="71" t="str">
        <f t="shared" si="6970"/>
        <v/>
      </c>
      <c r="FB347" s="71" t="str">
        <f t="shared" si="6971"/>
        <v/>
      </c>
      <c r="FC347" s="71" t="str">
        <f t="shared" si="6972"/>
        <v/>
      </c>
      <c r="FD347" s="71" t="str">
        <f t="shared" si="6973"/>
        <v/>
      </c>
      <c r="FE347" s="71" t="str">
        <f t="shared" si="6974"/>
        <v/>
      </c>
      <c r="FF347" s="71" t="str">
        <f t="shared" si="6975"/>
        <v/>
      </c>
      <c r="FG347" s="71" t="str">
        <f t="shared" si="6976"/>
        <v/>
      </c>
      <c r="FH347" s="71" t="str">
        <f t="shared" si="6977"/>
        <v/>
      </c>
      <c r="FI347" s="71" t="str">
        <f t="shared" si="6978"/>
        <v/>
      </c>
      <c r="FJ347" s="71" t="str">
        <f t="shared" si="6979"/>
        <v/>
      </c>
      <c r="FK347" s="71" t="str">
        <f t="shared" si="6980"/>
        <v/>
      </c>
      <c r="FL347" s="71" t="str">
        <f t="shared" si="6981"/>
        <v/>
      </c>
      <c r="FM347" s="71" t="str">
        <f t="shared" si="6982"/>
        <v/>
      </c>
      <c r="FN347" s="71" t="str">
        <f t="shared" si="6983"/>
        <v/>
      </c>
      <c r="FO347" s="71" t="str">
        <f t="shared" si="6984"/>
        <v/>
      </c>
      <c r="FP347" s="71" t="str">
        <f t="shared" si="6985"/>
        <v/>
      </c>
      <c r="FQ347" s="71" t="str">
        <f t="shared" si="6986"/>
        <v/>
      </c>
      <c r="FR347" s="71" t="str">
        <f t="shared" si="6987"/>
        <v/>
      </c>
      <c r="FS347" s="71" t="str">
        <f t="shared" si="6988"/>
        <v/>
      </c>
    </row>
    <row r="348" spans="1:175" ht="16.5">
      <c r="A348" s="134"/>
      <c r="B348" s="80" t="s">
        <v>907</v>
      </c>
      <c r="C348" s="11" t="s">
        <v>1532</v>
      </c>
      <c r="T348" s="141"/>
      <c r="U348" s="194" t="s">
        <v>1584</v>
      </c>
      <c r="CN348" s="70" t="str">
        <f t="shared" si="6913"/>
        <v>InitUnitState('IF11',,,,,,,,,,)</v>
      </c>
      <c r="CO348" s="70" t="str">
        <f t="shared" si="6914"/>
        <v>InitUnitNormal('IF11',,,,,,,,,,)</v>
      </c>
      <c r="CP348" s="70" t="str">
        <f t="shared" si="6915"/>
        <v>InitUnitMagic('IF11',,,,,,,,,,)</v>
      </c>
      <c r="CQ348" s="70" t="str">
        <f t="shared" si="6916"/>
        <v>InitUnitAdd('IF11',,,,,,,,,,)</v>
      </c>
      <c r="CR348" s="70" t="str">
        <f t="shared" si="6917"/>
        <v>InitEquipData('IF11',,"",,,,,'','','','','','',"ReplaceableTextures\\CommandButtons\\BTNFB12.BLP")</v>
      </c>
      <c r="CU348" s="95" t="str">
        <f t="shared" si="6918"/>
        <v>|n</v>
      </c>
      <c r="CW348" s="60"/>
      <c r="CX348" s="60"/>
      <c r="CY348" s="60"/>
      <c r="CZ348" s="60"/>
      <c r="DA348" s="60"/>
      <c r="DB348" s="71" t="str">
        <f t="shared" si="6919"/>
        <v/>
      </c>
      <c r="DC348" s="71" t="str">
        <f t="shared" si="6920"/>
        <v/>
      </c>
      <c r="DD348" s="71" t="str">
        <f t="shared" si="6921"/>
        <v/>
      </c>
      <c r="DE348" s="71" t="str">
        <f t="shared" si="6922"/>
        <v/>
      </c>
      <c r="DF348" s="71" t="str">
        <f t="shared" si="6923"/>
        <v/>
      </c>
      <c r="DG348" s="71" t="str">
        <f t="shared" si="6924"/>
        <v/>
      </c>
      <c r="DH348" s="71" t="str">
        <f t="shared" si="6925"/>
        <v/>
      </c>
      <c r="DI348" s="71" t="str">
        <f t="shared" si="6926"/>
        <v/>
      </c>
      <c r="DJ348" s="71" t="str">
        <f t="shared" si="6927"/>
        <v/>
      </c>
      <c r="DK348" s="71" t="str">
        <f t="shared" si="6928"/>
        <v/>
      </c>
      <c r="DL348" s="71" t="str">
        <f t="shared" si="6929"/>
        <v/>
      </c>
      <c r="DM348" s="71" t="str">
        <f t="shared" si="6930"/>
        <v/>
      </c>
      <c r="DN348" s="71" t="str">
        <f t="shared" si="6931"/>
        <v/>
      </c>
      <c r="DO348" s="71" t="str">
        <f t="shared" si="6932"/>
        <v/>
      </c>
      <c r="DP348" s="71" t="str">
        <f t="shared" si="6933"/>
        <v/>
      </c>
      <c r="DQ348" s="71" t="str">
        <f t="shared" si="6934"/>
        <v/>
      </c>
      <c r="DR348" s="71" t="str">
        <f t="shared" si="6935"/>
        <v/>
      </c>
      <c r="DS348" s="71" t="str">
        <f t="shared" si="6936"/>
        <v/>
      </c>
      <c r="DT348" s="71" t="str">
        <f t="shared" si="6937"/>
        <v/>
      </c>
      <c r="DU348" s="71" t="str">
        <f t="shared" si="6938"/>
        <v/>
      </c>
      <c r="DV348" s="71" t="str">
        <f t="shared" si="6939"/>
        <v/>
      </c>
      <c r="DW348" s="71" t="str">
        <f t="shared" si="6940"/>
        <v/>
      </c>
      <c r="DX348" s="71" t="str">
        <f t="shared" si="6941"/>
        <v/>
      </c>
      <c r="DY348" s="71" t="str">
        <f t="shared" si="6942"/>
        <v/>
      </c>
      <c r="DZ348" s="71" t="str">
        <f t="shared" si="6943"/>
        <v/>
      </c>
      <c r="EA348" s="71" t="str">
        <f t="shared" si="6944"/>
        <v/>
      </c>
      <c r="EB348" s="71" t="str">
        <f t="shared" si="6945"/>
        <v/>
      </c>
      <c r="EC348" s="71" t="str">
        <f t="shared" si="6946"/>
        <v/>
      </c>
      <c r="ED348" s="71" t="str">
        <f t="shared" si="6947"/>
        <v/>
      </c>
      <c r="EE348" s="71" t="str">
        <f t="shared" si="6948"/>
        <v/>
      </c>
      <c r="EF348" s="71" t="str">
        <f t="shared" si="6949"/>
        <v/>
      </c>
      <c r="EG348" s="71" t="str">
        <f t="shared" si="6950"/>
        <v/>
      </c>
      <c r="EH348" s="71" t="str">
        <f t="shared" si="6951"/>
        <v/>
      </c>
      <c r="EI348" s="71" t="str">
        <f t="shared" si="6952"/>
        <v/>
      </c>
      <c r="EJ348" s="71" t="str">
        <f t="shared" si="6953"/>
        <v/>
      </c>
      <c r="EK348" s="71" t="str">
        <f t="shared" si="6954"/>
        <v/>
      </c>
      <c r="EL348" s="71" t="str">
        <f t="shared" si="6955"/>
        <v/>
      </c>
      <c r="EM348" s="71" t="str">
        <f t="shared" si="6956"/>
        <v/>
      </c>
      <c r="EN348" s="71" t="str">
        <f t="shared" si="6957"/>
        <v/>
      </c>
      <c r="EO348" s="71" t="str">
        <f t="shared" si="6958"/>
        <v/>
      </c>
      <c r="EP348" s="71" t="str">
        <f t="shared" si="6959"/>
        <v/>
      </c>
      <c r="EQ348" s="71" t="str">
        <f t="shared" si="6960"/>
        <v/>
      </c>
      <c r="ER348" s="71" t="str">
        <f t="shared" si="6961"/>
        <v/>
      </c>
      <c r="ES348" s="71" t="str">
        <f t="shared" si="6962"/>
        <v/>
      </c>
      <c r="ET348" s="71" t="str">
        <f t="shared" si="6963"/>
        <v/>
      </c>
      <c r="EU348" s="71" t="str">
        <f t="shared" si="6964"/>
        <v/>
      </c>
      <c r="EV348" s="71" t="str">
        <f t="shared" si="6965"/>
        <v/>
      </c>
      <c r="EW348" s="71" t="str">
        <f t="shared" si="6966"/>
        <v/>
      </c>
      <c r="EX348" s="71" t="str">
        <f t="shared" si="6967"/>
        <v/>
      </c>
      <c r="EY348" s="71" t="str">
        <f t="shared" si="6968"/>
        <v/>
      </c>
      <c r="EZ348" s="71" t="str">
        <f t="shared" si="6969"/>
        <v/>
      </c>
      <c r="FA348" s="71" t="str">
        <f t="shared" si="6970"/>
        <v/>
      </c>
      <c r="FB348" s="71" t="str">
        <f t="shared" si="6971"/>
        <v/>
      </c>
      <c r="FC348" s="71" t="str">
        <f t="shared" si="6972"/>
        <v/>
      </c>
      <c r="FD348" s="71" t="str">
        <f t="shared" si="6973"/>
        <v/>
      </c>
      <c r="FE348" s="71" t="str">
        <f t="shared" si="6974"/>
        <v/>
      </c>
      <c r="FF348" s="71" t="str">
        <f t="shared" si="6975"/>
        <v/>
      </c>
      <c r="FG348" s="71" t="str">
        <f t="shared" si="6976"/>
        <v/>
      </c>
      <c r="FH348" s="71" t="str">
        <f t="shared" si="6977"/>
        <v/>
      </c>
      <c r="FI348" s="71" t="str">
        <f t="shared" si="6978"/>
        <v/>
      </c>
      <c r="FJ348" s="71" t="str">
        <f t="shared" si="6979"/>
        <v/>
      </c>
      <c r="FK348" s="71" t="str">
        <f t="shared" si="6980"/>
        <v/>
      </c>
      <c r="FL348" s="71" t="str">
        <f t="shared" si="6981"/>
        <v/>
      </c>
      <c r="FM348" s="71" t="str">
        <f t="shared" si="6982"/>
        <v/>
      </c>
      <c r="FN348" s="71" t="str">
        <f t="shared" si="6983"/>
        <v/>
      </c>
      <c r="FO348" s="71" t="str">
        <f t="shared" si="6984"/>
        <v/>
      </c>
      <c r="FP348" s="71" t="str">
        <f t="shared" si="6985"/>
        <v/>
      </c>
      <c r="FQ348" s="71" t="str">
        <f t="shared" si="6986"/>
        <v/>
      </c>
      <c r="FR348" s="71" t="str">
        <f t="shared" si="6987"/>
        <v/>
      </c>
      <c r="FS348" s="71" t="str">
        <f t="shared" si="6988"/>
        <v/>
      </c>
    </row>
    <row r="349" spans="1:175" ht="16.5">
      <c r="A349" s="133"/>
      <c r="B349" s="80" t="s">
        <v>908</v>
      </c>
      <c r="C349" s="11" t="s">
        <v>1533</v>
      </c>
      <c r="T349" s="142"/>
      <c r="U349" s="194" t="s">
        <v>1585</v>
      </c>
      <c r="CN349" s="70" t="str">
        <f t="shared" si="6913"/>
        <v>InitUnitState('IF12',,,,,,,,,,)</v>
      </c>
      <c r="CO349" s="70" t="str">
        <f t="shared" si="6914"/>
        <v>InitUnitNormal('IF12',,,,,,,,,,)</v>
      </c>
      <c r="CP349" s="70" t="str">
        <f t="shared" si="6915"/>
        <v>InitUnitMagic('IF12',,,,,,,,,,)</v>
      </c>
      <c r="CQ349" s="70" t="str">
        <f t="shared" si="6916"/>
        <v>InitUnitAdd('IF12',,,,,,,,,,)</v>
      </c>
      <c r="CR349" s="70" t="str">
        <f t="shared" si="6917"/>
        <v>InitEquipData('IF12',,"",,,,,'','','','','','',"ReplaceableTextures\\CommandButtons\\BTNFB13.BLP")</v>
      </c>
      <c r="CU349" s="95" t="str">
        <f t="shared" si="6918"/>
        <v>|n</v>
      </c>
      <c r="CW349" s="60"/>
      <c r="CX349" s="60"/>
      <c r="CY349" s="60"/>
      <c r="CZ349" s="60"/>
      <c r="DA349" s="60"/>
      <c r="DB349" s="71" t="str">
        <f t="shared" si="6919"/>
        <v/>
      </c>
      <c r="DC349" s="71" t="str">
        <f t="shared" si="6920"/>
        <v/>
      </c>
      <c r="DD349" s="71" t="str">
        <f t="shared" si="6921"/>
        <v/>
      </c>
      <c r="DE349" s="71" t="str">
        <f t="shared" si="6922"/>
        <v/>
      </c>
      <c r="DF349" s="71" t="str">
        <f t="shared" si="6923"/>
        <v/>
      </c>
      <c r="DG349" s="71" t="str">
        <f t="shared" si="6924"/>
        <v/>
      </c>
      <c r="DH349" s="71" t="str">
        <f t="shared" si="6925"/>
        <v/>
      </c>
      <c r="DI349" s="71" t="str">
        <f t="shared" si="6926"/>
        <v/>
      </c>
      <c r="DJ349" s="71" t="str">
        <f t="shared" si="6927"/>
        <v/>
      </c>
      <c r="DK349" s="71" t="str">
        <f t="shared" si="6928"/>
        <v/>
      </c>
      <c r="DL349" s="71" t="str">
        <f t="shared" si="6929"/>
        <v/>
      </c>
      <c r="DM349" s="71" t="str">
        <f t="shared" si="6930"/>
        <v/>
      </c>
      <c r="DN349" s="71" t="str">
        <f t="shared" si="6931"/>
        <v/>
      </c>
      <c r="DO349" s="71" t="str">
        <f t="shared" si="6932"/>
        <v/>
      </c>
      <c r="DP349" s="71" t="str">
        <f t="shared" si="6933"/>
        <v/>
      </c>
      <c r="DQ349" s="71" t="str">
        <f t="shared" si="6934"/>
        <v/>
      </c>
      <c r="DR349" s="71" t="str">
        <f t="shared" si="6935"/>
        <v/>
      </c>
      <c r="DS349" s="71" t="str">
        <f t="shared" si="6936"/>
        <v/>
      </c>
      <c r="DT349" s="71" t="str">
        <f t="shared" si="6937"/>
        <v/>
      </c>
      <c r="DU349" s="71" t="str">
        <f t="shared" si="6938"/>
        <v/>
      </c>
      <c r="DV349" s="71" t="str">
        <f t="shared" si="6939"/>
        <v/>
      </c>
      <c r="DW349" s="71" t="str">
        <f t="shared" si="6940"/>
        <v/>
      </c>
      <c r="DX349" s="71" t="str">
        <f t="shared" si="6941"/>
        <v/>
      </c>
      <c r="DY349" s="71" t="str">
        <f t="shared" si="6942"/>
        <v/>
      </c>
      <c r="DZ349" s="71" t="str">
        <f t="shared" si="6943"/>
        <v/>
      </c>
      <c r="EA349" s="71" t="str">
        <f t="shared" si="6944"/>
        <v/>
      </c>
      <c r="EB349" s="71" t="str">
        <f t="shared" si="6945"/>
        <v/>
      </c>
      <c r="EC349" s="71" t="str">
        <f t="shared" si="6946"/>
        <v/>
      </c>
      <c r="ED349" s="71" t="str">
        <f t="shared" si="6947"/>
        <v/>
      </c>
      <c r="EE349" s="71" t="str">
        <f t="shared" si="6948"/>
        <v/>
      </c>
      <c r="EF349" s="71" t="str">
        <f t="shared" si="6949"/>
        <v/>
      </c>
      <c r="EG349" s="71" t="str">
        <f t="shared" si="6950"/>
        <v/>
      </c>
      <c r="EH349" s="71" t="str">
        <f t="shared" si="6951"/>
        <v/>
      </c>
      <c r="EI349" s="71" t="str">
        <f t="shared" si="6952"/>
        <v/>
      </c>
      <c r="EJ349" s="71" t="str">
        <f t="shared" si="6953"/>
        <v/>
      </c>
      <c r="EK349" s="71" t="str">
        <f t="shared" si="6954"/>
        <v/>
      </c>
      <c r="EL349" s="71" t="str">
        <f t="shared" si="6955"/>
        <v/>
      </c>
      <c r="EM349" s="71" t="str">
        <f t="shared" si="6956"/>
        <v/>
      </c>
      <c r="EN349" s="71" t="str">
        <f t="shared" si="6957"/>
        <v/>
      </c>
      <c r="EO349" s="71" t="str">
        <f t="shared" si="6958"/>
        <v/>
      </c>
      <c r="EP349" s="71" t="str">
        <f t="shared" si="6959"/>
        <v/>
      </c>
      <c r="EQ349" s="71" t="str">
        <f t="shared" si="6960"/>
        <v/>
      </c>
      <c r="ER349" s="71" t="str">
        <f t="shared" si="6961"/>
        <v/>
      </c>
      <c r="ES349" s="71" t="str">
        <f t="shared" si="6962"/>
        <v/>
      </c>
      <c r="ET349" s="71" t="str">
        <f t="shared" si="6963"/>
        <v/>
      </c>
      <c r="EU349" s="71" t="str">
        <f t="shared" si="6964"/>
        <v/>
      </c>
      <c r="EV349" s="71" t="str">
        <f t="shared" si="6965"/>
        <v/>
      </c>
      <c r="EW349" s="71" t="str">
        <f t="shared" si="6966"/>
        <v/>
      </c>
      <c r="EX349" s="71" t="str">
        <f t="shared" si="6967"/>
        <v/>
      </c>
      <c r="EY349" s="71" t="str">
        <f t="shared" si="6968"/>
        <v/>
      </c>
      <c r="EZ349" s="71" t="str">
        <f t="shared" si="6969"/>
        <v/>
      </c>
      <c r="FA349" s="71" t="str">
        <f t="shared" si="6970"/>
        <v/>
      </c>
      <c r="FB349" s="71" t="str">
        <f t="shared" si="6971"/>
        <v/>
      </c>
      <c r="FC349" s="71" t="str">
        <f t="shared" si="6972"/>
        <v/>
      </c>
      <c r="FD349" s="71" t="str">
        <f t="shared" si="6973"/>
        <v/>
      </c>
      <c r="FE349" s="71" t="str">
        <f t="shared" si="6974"/>
        <v/>
      </c>
      <c r="FF349" s="71" t="str">
        <f t="shared" si="6975"/>
        <v/>
      </c>
      <c r="FG349" s="71" t="str">
        <f t="shared" si="6976"/>
        <v/>
      </c>
      <c r="FH349" s="71" t="str">
        <f t="shared" si="6977"/>
        <v/>
      </c>
      <c r="FI349" s="71" t="str">
        <f t="shared" si="6978"/>
        <v/>
      </c>
      <c r="FJ349" s="71" t="str">
        <f t="shared" si="6979"/>
        <v/>
      </c>
      <c r="FK349" s="71" t="str">
        <f t="shared" si="6980"/>
        <v/>
      </c>
      <c r="FL349" s="71" t="str">
        <f t="shared" si="6981"/>
        <v/>
      </c>
      <c r="FM349" s="71" t="str">
        <f t="shared" si="6982"/>
        <v/>
      </c>
      <c r="FN349" s="71" t="str">
        <f t="shared" si="6983"/>
        <v/>
      </c>
      <c r="FO349" s="71" t="str">
        <f t="shared" si="6984"/>
        <v/>
      </c>
      <c r="FP349" s="71" t="str">
        <f t="shared" si="6985"/>
        <v/>
      </c>
      <c r="FQ349" s="71" t="str">
        <f t="shared" si="6986"/>
        <v/>
      </c>
      <c r="FR349" s="71" t="str">
        <f t="shared" si="6987"/>
        <v/>
      </c>
      <c r="FS349" s="71" t="str">
        <f t="shared" si="6988"/>
        <v/>
      </c>
    </row>
    <row r="350" spans="1:175" ht="16.5">
      <c r="A350" s="133"/>
      <c r="B350" s="80" t="s">
        <v>909</v>
      </c>
      <c r="C350" s="11" t="s">
        <v>1534</v>
      </c>
      <c r="T350" s="142"/>
      <c r="U350" s="194" t="s">
        <v>1586</v>
      </c>
      <c r="CN350" s="70" t="str">
        <f t="shared" si="6913"/>
        <v>InitUnitState('IF13',,,,,,,,,,)</v>
      </c>
      <c r="CO350" s="70" t="str">
        <f t="shared" si="6914"/>
        <v>InitUnitNormal('IF13',,,,,,,,,,)</v>
      </c>
      <c r="CP350" s="70" t="str">
        <f t="shared" si="6915"/>
        <v>InitUnitMagic('IF13',,,,,,,,,,)</v>
      </c>
      <c r="CQ350" s="70" t="str">
        <f t="shared" si="6916"/>
        <v>InitUnitAdd('IF13',,,,,,,,,,)</v>
      </c>
      <c r="CR350" s="70" t="str">
        <f t="shared" si="6917"/>
        <v>InitEquipData('IF13',,"",,,,,'','','','','','',"ReplaceableTextures\\CommandButtons\\BTNFB14.BLP")</v>
      </c>
      <c r="CU350" s="95" t="str">
        <f t="shared" si="6918"/>
        <v>|n</v>
      </c>
      <c r="CW350" s="60"/>
      <c r="CX350" s="60"/>
      <c r="CY350" s="60"/>
      <c r="CZ350" s="60"/>
      <c r="DA350" s="60"/>
      <c r="DB350" s="71" t="str">
        <f t="shared" si="6919"/>
        <v/>
      </c>
      <c r="DC350" s="71" t="str">
        <f t="shared" si="6920"/>
        <v/>
      </c>
      <c r="DD350" s="71" t="str">
        <f t="shared" si="6921"/>
        <v/>
      </c>
      <c r="DE350" s="71" t="str">
        <f t="shared" si="6922"/>
        <v/>
      </c>
      <c r="DF350" s="71" t="str">
        <f t="shared" si="6923"/>
        <v/>
      </c>
      <c r="DG350" s="71" t="str">
        <f t="shared" si="6924"/>
        <v/>
      </c>
      <c r="DH350" s="71" t="str">
        <f t="shared" si="6925"/>
        <v/>
      </c>
      <c r="DI350" s="71" t="str">
        <f t="shared" si="6926"/>
        <v/>
      </c>
      <c r="DJ350" s="71" t="str">
        <f t="shared" si="6927"/>
        <v/>
      </c>
      <c r="DK350" s="71" t="str">
        <f t="shared" si="6928"/>
        <v/>
      </c>
      <c r="DL350" s="71" t="str">
        <f t="shared" si="6929"/>
        <v/>
      </c>
      <c r="DM350" s="71" t="str">
        <f t="shared" si="6930"/>
        <v/>
      </c>
      <c r="DN350" s="71" t="str">
        <f t="shared" si="6931"/>
        <v/>
      </c>
      <c r="DO350" s="71" t="str">
        <f t="shared" si="6932"/>
        <v/>
      </c>
      <c r="DP350" s="71" t="str">
        <f t="shared" si="6933"/>
        <v/>
      </c>
      <c r="DQ350" s="71" t="str">
        <f t="shared" si="6934"/>
        <v/>
      </c>
      <c r="DR350" s="71" t="str">
        <f t="shared" si="6935"/>
        <v/>
      </c>
      <c r="DS350" s="71" t="str">
        <f t="shared" si="6936"/>
        <v/>
      </c>
      <c r="DT350" s="71" t="str">
        <f t="shared" si="6937"/>
        <v/>
      </c>
      <c r="DU350" s="71" t="str">
        <f t="shared" si="6938"/>
        <v/>
      </c>
      <c r="DV350" s="71" t="str">
        <f t="shared" si="6939"/>
        <v/>
      </c>
      <c r="DW350" s="71" t="str">
        <f t="shared" si="6940"/>
        <v/>
      </c>
      <c r="DX350" s="71" t="str">
        <f t="shared" si="6941"/>
        <v/>
      </c>
      <c r="DY350" s="71" t="str">
        <f t="shared" si="6942"/>
        <v/>
      </c>
      <c r="DZ350" s="71" t="str">
        <f t="shared" si="6943"/>
        <v/>
      </c>
      <c r="EA350" s="71" t="str">
        <f t="shared" si="6944"/>
        <v/>
      </c>
      <c r="EB350" s="71" t="str">
        <f t="shared" si="6945"/>
        <v/>
      </c>
      <c r="EC350" s="71" t="str">
        <f t="shared" si="6946"/>
        <v/>
      </c>
      <c r="ED350" s="71" t="str">
        <f t="shared" si="6947"/>
        <v/>
      </c>
      <c r="EE350" s="71" t="str">
        <f t="shared" si="6948"/>
        <v/>
      </c>
      <c r="EF350" s="71" t="str">
        <f t="shared" si="6949"/>
        <v/>
      </c>
      <c r="EG350" s="71" t="str">
        <f t="shared" si="6950"/>
        <v/>
      </c>
      <c r="EH350" s="71" t="str">
        <f t="shared" si="6951"/>
        <v/>
      </c>
      <c r="EI350" s="71" t="str">
        <f t="shared" si="6952"/>
        <v/>
      </c>
      <c r="EJ350" s="71" t="str">
        <f t="shared" si="6953"/>
        <v/>
      </c>
      <c r="EK350" s="71" t="str">
        <f t="shared" si="6954"/>
        <v/>
      </c>
      <c r="EL350" s="71" t="str">
        <f t="shared" si="6955"/>
        <v/>
      </c>
      <c r="EM350" s="71" t="str">
        <f t="shared" si="6956"/>
        <v/>
      </c>
      <c r="EN350" s="71" t="str">
        <f t="shared" si="6957"/>
        <v/>
      </c>
      <c r="EO350" s="71" t="str">
        <f t="shared" si="6958"/>
        <v/>
      </c>
      <c r="EP350" s="71" t="str">
        <f t="shared" si="6959"/>
        <v/>
      </c>
      <c r="EQ350" s="71" t="str">
        <f t="shared" si="6960"/>
        <v/>
      </c>
      <c r="ER350" s="71" t="str">
        <f t="shared" si="6961"/>
        <v/>
      </c>
      <c r="ES350" s="71" t="str">
        <f t="shared" si="6962"/>
        <v/>
      </c>
      <c r="ET350" s="71" t="str">
        <f t="shared" si="6963"/>
        <v/>
      </c>
      <c r="EU350" s="71" t="str">
        <f t="shared" si="6964"/>
        <v/>
      </c>
      <c r="EV350" s="71" t="str">
        <f t="shared" si="6965"/>
        <v/>
      </c>
      <c r="EW350" s="71" t="str">
        <f t="shared" si="6966"/>
        <v/>
      </c>
      <c r="EX350" s="71" t="str">
        <f t="shared" si="6967"/>
        <v/>
      </c>
      <c r="EY350" s="71" t="str">
        <f t="shared" si="6968"/>
        <v/>
      </c>
      <c r="EZ350" s="71" t="str">
        <f t="shared" si="6969"/>
        <v/>
      </c>
      <c r="FA350" s="71" t="str">
        <f t="shared" si="6970"/>
        <v/>
      </c>
      <c r="FB350" s="71" t="str">
        <f t="shared" si="6971"/>
        <v/>
      </c>
      <c r="FC350" s="71" t="str">
        <f t="shared" si="6972"/>
        <v/>
      </c>
      <c r="FD350" s="71" t="str">
        <f t="shared" si="6973"/>
        <v/>
      </c>
      <c r="FE350" s="71" t="str">
        <f t="shared" si="6974"/>
        <v/>
      </c>
      <c r="FF350" s="71" t="str">
        <f t="shared" si="6975"/>
        <v/>
      </c>
      <c r="FG350" s="71" t="str">
        <f t="shared" si="6976"/>
        <v/>
      </c>
      <c r="FH350" s="71" t="str">
        <f t="shared" si="6977"/>
        <v/>
      </c>
      <c r="FI350" s="71" t="str">
        <f t="shared" si="6978"/>
        <v/>
      </c>
      <c r="FJ350" s="71" t="str">
        <f t="shared" si="6979"/>
        <v/>
      </c>
      <c r="FK350" s="71" t="str">
        <f t="shared" si="6980"/>
        <v/>
      </c>
      <c r="FL350" s="71" t="str">
        <f t="shared" si="6981"/>
        <v/>
      </c>
      <c r="FM350" s="71" t="str">
        <f t="shared" si="6982"/>
        <v/>
      </c>
      <c r="FN350" s="71" t="str">
        <f t="shared" si="6983"/>
        <v/>
      </c>
      <c r="FO350" s="71" t="str">
        <f t="shared" si="6984"/>
        <v/>
      </c>
      <c r="FP350" s="71" t="str">
        <f t="shared" si="6985"/>
        <v/>
      </c>
      <c r="FQ350" s="71" t="str">
        <f t="shared" si="6986"/>
        <v/>
      </c>
      <c r="FR350" s="71" t="str">
        <f t="shared" si="6987"/>
        <v/>
      </c>
      <c r="FS350" s="71" t="str">
        <f t="shared" si="6988"/>
        <v/>
      </c>
    </row>
    <row r="351" spans="1:175" ht="16.5">
      <c r="A351" s="133"/>
      <c r="B351" s="80" t="s">
        <v>910</v>
      </c>
      <c r="C351" s="11" t="s">
        <v>1535</v>
      </c>
      <c r="T351" s="142"/>
      <c r="U351" s="194" t="s">
        <v>1587</v>
      </c>
      <c r="CN351" s="70" t="str">
        <f t="shared" si="6913"/>
        <v>InitUnitState('IF14',,,,,,,,,,)</v>
      </c>
      <c r="CO351" s="70" t="str">
        <f t="shared" si="6914"/>
        <v>InitUnitNormal('IF14',,,,,,,,,,)</v>
      </c>
      <c r="CP351" s="70" t="str">
        <f t="shared" si="6915"/>
        <v>InitUnitMagic('IF14',,,,,,,,,,)</v>
      </c>
      <c r="CQ351" s="70" t="str">
        <f t="shared" si="6916"/>
        <v>InitUnitAdd('IF14',,,,,,,,,,)</v>
      </c>
      <c r="CR351" s="70" t="str">
        <f t="shared" si="6917"/>
        <v>InitEquipData('IF14',,"",,,,,'','','','','','',"ReplaceableTextures\\CommandButtons\\BTNFB15.BLP")</v>
      </c>
      <c r="CU351" s="95" t="str">
        <f t="shared" si="6918"/>
        <v>|n</v>
      </c>
      <c r="CW351" s="60"/>
      <c r="CX351" s="60"/>
      <c r="CY351" s="60"/>
      <c r="CZ351" s="60"/>
      <c r="DA351" s="60"/>
      <c r="DB351" s="71" t="str">
        <f t="shared" si="6919"/>
        <v/>
      </c>
      <c r="DC351" s="71" t="str">
        <f t="shared" si="6920"/>
        <v/>
      </c>
      <c r="DD351" s="71" t="str">
        <f t="shared" si="6921"/>
        <v/>
      </c>
      <c r="DE351" s="71" t="str">
        <f t="shared" si="6922"/>
        <v/>
      </c>
      <c r="DF351" s="71" t="str">
        <f t="shared" si="6923"/>
        <v/>
      </c>
      <c r="DG351" s="71" t="str">
        <f t="shared" si="6924"/>
        <v/>
      </c>
      <c r="DH351" s="71" t="str">
        <f t="shared" si="6925"/>
        <v/>
      </c>
      <c r="DI351" s="71" t="str">
        <f t="shared" si="6926"/>
        <v/>
      </c>
      <c r="DJ351" s="71" t="str">
        <f t="shared" si="6927"/>
        <v/>
      </c>
      <c r="DK351" s="71" t="str">
        <f t="shared" si="6928"/>
        <v/>
      </c>
      <c r="DL351" s="71" t="str">
        <f t="shared" si="6929"/>
        <v/>
      </c>
      <c r="DM351" s="71" t="str">
        <f t="shared" si="6930"/>
        <v/>
      </c>
      <c r="DN351" s="71" t="str">
        <f t="shared" si="6931"/>
        <v/>
      </c>
      <c r="DO351" s="71" t="str">
        <f t="shared" si="6932"/>
        <v/>
      </c>
      <c r="DP351" s="71" t="str">
        <f t="shared" si="6933"/>
        <v/>
      </c>
      <c r="DQ351" s="71" t="str">
        <f t="shared" si="6934"/>
        <v/>
      </c>
      <c r="DR351" s="71" t="str">
        <f t="shared" si="6935"/>
        <v/>
      </c>
      <c r="DS351" s="71" t="str">
        <f t="shared" si="6936"/>
        <v/>
      </c>
      <c r="DT351" s="71" t="str">
        <f t="shared" si="6937"/>
        <v/>
      </c>
      <c r="DU351" s="71" t="str">
        <f t="shared" si="6938"/>
        <v/>
      </c>
      <c r="DV351" s="71" t="str">
        <f t="shared" si="6939"/>
        <v/>
      </c>
      <c r="DW351" s="71" t="str">
        <f t="shared" si="6940"/>
        <v/>
      </c>
      <c r="DX351" s="71" t="str">
        <f t="shared" si="6941"/>
        <v/>
      </c>
      <c r="DY351" s="71" t="str">
        <f t="shared" si="6942"/>
        <v/>
      </c>
      <c r="DZ351" s="71" t="str">
        <f t="shared" si="6943"/>
        <v/>
      </c>
      <c r="EA351" s="71" t="str">
        <f t="shared" si="6944"/>
        <v/>
      </c>
      <c r="EB351" s="71" t="str">
        <f t="shared" si="6945"/>
        <v/>
      </c>
      <c r="EC351" s="71" t="str">
        <f t="shared" si="6946"/>
        <v/>
      </c>
      <c r="ED351" s="71" t="str">
        <f t="shared" si="6947"/>
        <v/>
      </c>
      <c r="EE351" s="71" t="str">
        <f t="shared" si="6948"/>
        <v/>
      </c>
      <c r="EF351" s="71" t="str">
        <f t="shared" si="6949"/>
        <v/>
      </c>
      <c r="EG351" s="71" t="str">
        <f t="shared" si="6950"/>
        <v/>
      </c>
      <c r="EH351" s="71" t="str">
        <f t="shared" si="6951"/>
        <v/>
      </c>
      <c r="EI351" s="71" t="str">
        <f t="shared" si="6952"/>
        <v/>
      </c>
      <c r="EJ351" s="71" t="str">
        <f t="shared" si="6953"/>
        <v/>
      </c>
      <c r="EK351" s="71" t="str">
        <f t="shared" si="6954"/>
        <v/>
      </c>
      <c r="EL351" s="71" t="str">
        <f t="shared" si="6955"/>
        <v/>
      </c>
      <c r="EM351" s="71" t="str">
        <f t="shared" si="6956"/>
        <v/>
      </c>
      <c r="EN351" s="71" t="str">
        <f t="shared" si="6957"/>
        <v/>
      </c>
      <c r="EO351" s="71" t="str">
        <f t="shared" si="6958"/>
        <v/>
      </c>
      <c r="EP351" s="71" t="str">
        <f t="shared" si="6959"/>
        <v/>
      </c>
      <c r="EQ351" s="71" t="str">
        <f t="shared" si="6960"/>
        <v/>
      </c>
      <c r="ER351" s="71" t="str">
        <f t="shared" si="6961"/>
        <v/>
      </c>
      <c r="ES351" s="71" t="str">
        <f t="shared" si="6962"/>
        <v/>
      </c>
      <c r="ET351" s="71" t="str">
        <f t="shared" si="6963"/>
        <v/>
      </c>
      <c r="EU351" s="71" t="str">
        <f t="shared" si="6964"/>
        <v/>
      </c>
      <c r="EV351" s="71" t="str">
        <f t="shared" si="6965"/>
        <v/>
      </c>
      <c r="EW351" s="71" t="str">
        <f t="shared" si="6966"/>
        <v/>
      </c>
      <c r="EX351" s="71" t="str">
        <f t="shared" si="6967"/>
        <v/>
      </c>
      <c r="EY351" s="71" t="str">
        <f t="shared" si="6968"/>
        <v/>
      </c>
      <c r="EZ351" s="71" t="str">
        <f t="shared" si="6969"/>
        <v/>
      </c>
      <c r="FA351" s="71" t="str">
        <f t="shared" si="6970"/>
        <v/>
      </c>
      <c r="FB351" s="71" t="str">
        <f t="shared" si="6971"/>
        <v/>
      </c>
      <c r="FC351" s="71" t="str">
        <f t="shared" si="6972"/>
        <v/>
      </c>
      <c r="FD351" s="71" t="str">
        <f t="shared" si="6973"/>
        <v/>
      </c>
      <c r="FE351" s="71" t="str">
        <f t="shared" si="6974"/>
        <v/>
      </c>
      <c r="FF351" s="71" t="str">
        <f t="shared" si="6975"/>
        <v/>
      </c>
      <c r="FG351" s="71" t="str">
        <f t="shared" si="6976"/>
        <v/>
      </c>
      <c r="FH351" s="71" t="str">
        <f t="shared" si="6977"/>
        <v/>
      </c>
      <c r="FI351" s="71" t="str">
        <f t="shared" si="6978"/>
        <v/>
      </c>
      <c r="FJ351" s="71" t="str">
        <f t="shared" si="6979"/>
        <v/>
      </c>
      <c r="FK351" s="71" t="str">
        <f t="shared" si="6980"/>
        <v/>
      </c>
      <c r="FL351" s="71" t="str">
        <f t="shared" si="6981"/>
        <v/>
      </c>
      <c r="FM351" s="71" t="str">
        <f t="shared" si="6982"/>
        <v/>
      </c>
      <c r="FN351" s="71" t="str">
        <f t="shared" si="6983"/>
        <v/>
      </c>
      <c r="FO351" s="71" t="str">
        <f t="shared" si="6984"/>
        <v/>
      </c>
      <c r="FP351" s="71" t="str">
        <f t="shared" si="6985"/>
        <v/>
      </c>
      <c r="FQ351" s="71" t="str">
        <f t="shared" si="6986"/>
        <v/>
      </c>
      <c r="FR351" s="71" t="str">
        <f t="shared" si="6987"/>
        <v/>
      </c>
      <c r="FS351" s="71" t="str">
        <f t="shared" si="6988"/>
        <v/>
      </c>
    </row>
    <row r="352" spans="1:175" ht="16.5">
      <c r="A352" s="133"/>
      <c r="B352" s="80" t="s">
        <v>911</v>
      </c>
      <c r="C352" s="11" t="s">
        <v>1536</v>
      </c>
      <c r="T352" s="142"/>
      <c r="U352" s="194" t="s">
        <v>1588</v>
      </c>
      <c r="CN352" s="70" t="str">
        <f t="shared" si="6913"/>
        <v>InitUnitState('IF15',,,,,,,,,,)</v>
      </c>
      <c r="CO352" s="70" t="str">
        <f t="shared" si="6914"/>
        <v>InitUnitNormal('IF15',,,,,,,,,,)</v>
      </c>
      <c r="CP352" s="70" t="str">
        <f t="shared" si="6915"/>
        <v>InitUnitMagic('IF15',,,,,,,,,,)</v>
      </c>
      <c r="CQ352" s="70" t="str">
        <f t="shared" si="6916"/>
        <v>InitUnitAdd('IF15',,,,,,,,,,)</v>
      </c>
      <c r="CR352" s="70" t="str">
        <f t="shared" si="6917"/>
        <v>InitEquipData('IF15',,"",,,,,'','','','','','',"ReplaceableTextures\\CommandButtons\\BTNFB16.BLP")</v>
      </c>
      <c r="CU352" s="95" t="str">
        <f t="shared" si="6918"/>
        <v>|n</v>
      </c>
      <c r="CW352" s="60"/>
      <c r="CX352" s="60"/>
      <c r="CY352" s="60"/>
      <c r="CZ352" s="60"/>
      <c r="DA352" s="60"/>
      <c r="DB352" s="71" t="str">
        <f t="shared" si="6919"/>
        <v/>
      </c>
      <c r="DC352" s="71" t="str">
        <f t="shared" si="6920"/>
        <v/>
      </c>
      <c r="DD352" s="71" t="str">
        <f t="shared" si="6921"/>
        <v/>
      </c>
      <c r="DE352" s="71" t="str">
        <f t="shared" si="6922"/>
        <v/>
      </c>
      <c r="DF352" s="71" t="str">
        <f t="shared" si="6923"/>
        <v/>
      </c>
      <c r="DG352" s="71" t="str">
        <f t="shared" si="6924"/>
        <v/>
      </c>
      <c r="DH352" s="71" t="str">
        <f t="shared" si="6925"/>
        <v/>
      </c>
      <c r="DI352" s="71" t="str">
        <f t="shared" si="6926"/>
        <v/>
      </c>
      <c r="DJ352" s="71" t="str">
        <f t="shared" si="6927"/>
        <v/>
      </c>
      <c r="DK352" s="71" t="str">
        <f t="shared" si="6928"/>
        <v/>
      </c>
      <c r="DL352" s="71" t="str">
        <f t="shared" si="6929"/>
        <v/>
      </c>
      <c r="DM352" s="71" t="str">
        <f t="shared" si="6930"/>
        <v/>
      </c>
      <c r="DN352" s="71" t="str">
        <f t="shared" si="6931"/>
        <v/>
      </c>
      <c r="DO352" s="71" t="str">
        <f t="shared" si="6932"/>
        <v/>
      </c>
      <c r="DP352" s="71" t="str">
        <f t="shared" si="6933"/>
        <v/>
      </c>
      <c r="DQ352" s="71" t="str">
        <f t="shared" si="6934"/>
        <v/>
      </c>
      <c r="DR352" s="71" t="str">
        <f t="shared" si="6935"/>
        <v/>
      </c>
      <c r="DS352" s="71" t="str">
        <f t="shared" si="6936"/>
        <v/>
      </c>
      <c r="DT352" s="71" t="str">
        <f t="shared" si="6937"/>
        <v/>
      </c>
      <c r="DU352" s="71" t="str">
        <f t="shared" si="6938"/>
        <v/>
      </c>
      <c r="DV352" s="71" t="str">
        <f t="shared" si="6939"/>
        <v/>
      </c>
      <c r="DW352" s="71" t="str">
        <f t="shared" si="6940"/>
        <v/>
      </c>
      <c r="DX352" s="71" t="str">
        <f t="shared" si="6941"/>
        <v/>
      </c>
      <c r="DY352" s="71" t="str">
        <f t="shared" si="6942"/>
        <v/>
      </c>
      <c r="DZ352" s="71" t="str">
        <f t="shared" si="6943"/>
        <v/>
      </c>
      <c r="EA352" s="71" t="str">
        <f t="shared" si="6944"/>
        <v/>
      </c>
      <c r="EB352" s="71" t="str">
        <f t="shared" si="6945"/>
        <v/>
      </c>
      <c r="EC352" s="71" t="str">
        <f t="shared" si="6946"/>
        <v/>
      </c>
      <c r="ED352" s="71" t="str">
        <f t="shared" si="6947"/>
        <v/>
      </c>
      <c r="EE352" s="71" t="str">
        <f t="shared" si="6948"/>
        <v/>
      </c>
      <c r="EF352" s="71" t="str">
        <f t="shared" si="6949"/>
        <v/>
      </c>
      <c r="EG352" s="71" t="str">
        <f t="shared" si="6950"/>
        <v/>
      </c>
      <c r="EH352" s="71" t="str">
        <f t="shared" si="6951"/>
        <v/>
      </c>
      <c r="EI352" s="71" t="str">
        <f t="shared" si="6952"/>
        <v/>
      </c>
      <c r="EJ352" s="71" t="str">
        <f t="shared" si="6953"/>
        <v/>
      </c>
      <c r="EK352" s="71" t="str">
        <f t="shared" si="6954"/>
        <v/>
      </c>
      <c r="EL352" s="71" t="str">
        <f t="shared" si="6955"/>
        <v/>
      </c>
      <c r="EM352" s="71" t="str">
        <f t="shared" si="6956"/>
        <v/>
      </c>
      <c r="EN352" s="71" t="str">
        <f t="shared" si="6957"/>
        <v/>
      </c>
      <c r="EO352" s="71" t="str">
        <f t="shared" si="6958"/>
        <v/>
      </c>
      <c r="EP352" s="71" t="str">
        <f t="shared" si="6959"/>
        <v/>
      </c>
      <c r="EQ352" s="71" t="str">
        <f t="shared" si="6960"/>
        <v/>
      </c>
      <c r="ER352" s="71" t="str">
        <f t="shared" si="6961"/>
        <v/>
      </c>
      <c r="ES352" s="71" t="str">
        <f t="shared" si="6962"/>
        <v/>
      </c>
      <c r="ET352" s="71" t="str">
        <f t="shared" si="6963"/>
        <v/>
      </c>
      <c r="EU352" s="71" t="str">
        <f t="shared" si="6964"/>
        <v/>
      </c>
      <c r="EV352" s="71" t="str">
        <f t="shared" si="6965"/>
        <v/>
      </c>
      <c r="EW352" s="71" t="str">
        <f t="shared" si="6966"/>
        <v/>
      </c>
      <c r="EX352" s="71" t="str">
        <f t="shared" si="6967"/>
        <v/>
      </c>
      <c r="EY352" s="71" t="str">
        <f t="shared" si="6968"/>
        <v/>
      </c>
      <c r="EZ352" s="71" t="str">
        <f t="shared" si="6969"/>
        <v/>
      </c>
      <c r="FA352" s="71" t="str">
        <f t="shared" si="6970"/>
        <v/>
      </c>
      <c r="FB352" s="71" t="str">
        <f t="shared" si="6971"/>
        <v/>
      </c>
      <c r="FC352" s="71" t="str">
        <f t="shared" si="6972"/>
        <v/>
      </c>
      <c r="FD352" s="71" t="str">
        <f t="shared" si="6973"/>
        <v/>
      </c>
      <c r="FE352" s="71" t="str">
        <f t="shared" si="6974"/>
        <v/>
      </c>
      <c r="FF352" s="71" t="str">
        <f t="shared" si="6975"/>
        <v/>
      </c>
      <c r="FG352" s="71" t="str">
        <f t="shared" si="6976"/>
        <v/>
      </c>
      <c r="FH352" s="71" t="str">
        <f t="shared" si="6977"/>
        <v/>
      </c>
      <c r="FI352" s="71" t="str">
        <f t="shared" si="6978"/>
        <v/>
      </c>
      <c r="FJ352" s="71" t="str">
        <f t="shared" si="6979"/>
        <v/>
      </c>
      <c r="FK352" s="71" t="str">
        <f t="shared" si="6980"/>
        <v/>
      </c>
      <c r="FL352" s="71" t="str">
        <f t="shared" si="6981"/>
        <v/>
      </c>
      <c r="FM352" s="71" t="str">
        <f t="shared" si="6982"/>
        <v/>
      </c>
      <c r="FN352" s="71" t="str">
        <f t="shared" si="6983"/>
        <v/>
      </c>
      <c r="FO352" s="71" t="str">
        <f t="shared" si="6984"/>
        <v/>
      </c>
      <c r="FP352" s="71" t="str">
        <f t="shared" si="6985"/>
        <v/>
      </c>
      <c r="FQ352" s="71" t="str">
        <f t="shared" si="6986"/>
        <v/>
      </c>
      <c r="FR352" s="71" t="str">
        <f t="shared" si="6987"/>
        <v/>
      </c>
      <c r="FS352" s="71" t="str">
        <f t="shared" si="6988"/>
        <v/>
      </c>
    </row>
    <row r="353" spans="1:175" ht="16.5">
      <c r="A353" s="133"/>
      <c r="B353" s="80" t="s">
        <v>912</v>
      </c>
      <c r="C353" s="11" t="s">
        <v>1537</v>
      </c>
      <c r="T353" s="142"/>
      <c r="U353" s="194" t="s">
        <v>1589</v>
      </c>
      <c r="CN353" s="70" t="str">
        <f t="shared" si="6913"/>
        <v>InitUnitState('IF16',,,,,,,,,,)</v>
      </c>
      <c r="CO353" s="70" t="str">
        <f t="shared" si="6914"/>
        <v>InitUnitNormal('IF16',,,,,,,,,,)</v>
      </c>
      <c r="CP353" s="70" t="str">
        <f t="shared" si="6915"/>
        <v>InitUnitMagic('IF16',,,,,,,,,,)</v>
      </c>
      <c r="CQ353" s="70" t="str">
        <f t="shared" si="6916"/>
        <v>InitUnitAdd('IF16',,,,,,,,,,)</v>
      </c>
      <c r="CR353" s="70" t="str">
        <f t="shared" si="6917"/>
        <v>InitEquipData('IF16',,"",,,,,'','','','','','',"ReplaceableTextures\\CommandButtons\\BTNFB17.BLP")</v>
      </c>
      <c r="CU353" s="95" t="str">
        <f t="shared" si="6918"/>
        <v>|n</v>
      </c>
      <c r="CW353" s="60"/>
      <c r="CX353" s="60"/>
      <c r="CY353" s="60"/>
      <c r="CZ353" s="60"/>
      <c r="DA353" s="60"/>
      <c r="DB353" s="71" t="str">
        <f t="shared" si="6919"/>
        <v/>
      </c>
      <c r="DC353" s="71" t="str">
        <f t="shared" si="6920"/>
        <v/>
      </c>
      <c r="DD353" s="71" t="str">
        <f t="shared" si="6921"/>
        <v/>
      </c>
      <c r="DE353" s="71" t="str">
        <f t="shared" si="6922"/>
        <v/>
      </c>
      <c r="DF353" s="71" t="str">
        <f t="shared" si="6923"/>
        <v/>
      </c>
      <c r="DG353" s="71" t="str">
        <f t="shared" si="6924"/>
        <v/>
      </c>
      <c r="DH353" s="71" t="str">
        <f t="shared" si="6925"/>
        <v/>
      </c>
      <c r="DI353" s="71" t="str">
        <f t="shared" si="6926"/>
        <v/>
      </c>
      <c r="DJ353" s="71" t="str">
        <f t="shared" si="6927"/>
        <v/>
      </c>
      <c r="DK353" s="71" t="str">
        <f t="shared" si="6928"/>
        <v/>
      </c>
      <c r="DL353" s="71" t="str">
        <f t="shared" si="6929"/>
        <v/>
      </c>
      <c r="DM353" s="71" t="str">
        <f t="shared" si="6930"/>
        <v/>
      </c>
      <c r="DN353" s="71" t="str">
        <f t="shared" si="6931"/>
        <v/>
      </c>
      <c r="DO353" s="71" t="str">
        <f t="shared" si="6932"/>
        <v/>
      </c>
      <c r="DP353" s="71" t="str">
        <f t="shared" si="6933"/>
        <v/>
      </c>
      <c r="DQ353" s="71" t="str">
        <f t="shared" si="6934"/>
        <v/>
      </c>
      <c r="DR353" s="71" t="str">
        <f t="shared" si="6935"/>
        <v/>
      </c>
      <c r="DS353" s="71" t="str">
        <f t="shared" si="6936"/>
        <v/>
      </c>
      <c r="DT353" s="71" t="str">
        <f t="shared" si="6937"/>
        <v/>
      </c>
      <c r="DU353" s="71" t="str">
        <f t="shared" si="6938"/>
        <v/>
      </c>
      <c r="DV353" s="71" t="str">
        <f t="shared" si="6939"/>
        <v/>
      </c>
      <c r="DW353" s="71" t="str">
        <f t="shared" si="6940"/>
        <v/>
      </c>
      <c r="DX353" s="71" t="str">
        <f t="shared" si="6941"/>
        <v/>
      </c>
      <c r="DY353" s="71" t="str">
        <f t="shared" si="6942"/>
        <v/>
      </c>
      <c r="DZ353" s="71" t="str">
        <f t="shared" si="6943"/>
        <v/>
      </c>
      <c r="EA353" s="71" t="str">
        <f t="shared" si="6944"/>
        <v/>
      </c>
      <c r="EB353" s="71" t="str">
        <f t="shared" si="6945"/>
        <v/>
      </c>
      <c r="EC353" s="71" t="str">
        <f t="shared" si="6946"/>
        <v/>
      </c>
      <c r="ED353" s="71" t="str">
        <f t="shared" si="6947"/>
        <v/>
      </c>
      <c r="EE353" s="71" t="str">
        <f t="shared" si="6948"/>
        <v/>
      </c>
      <c r="EF353" s="71" t="str">
        <f t="shared" si="6949"/>
        <v/>
      </c>
      <c r="EG353" s="71" t="str">
        <f t="shared" si="6950"/>
        <v/>
      </c>
      <c r="EH353" s="71" t="str">
        <f t="shared" si="6951"/>
        <v/>
      </c>
      <c r="EI353" s="71" t="str">
        <f t="shared" si="6952"/>
        <v/>
      </c>
      <c r="EJ353" s="71" t="str">
        <f t="shared" si="6953"/>
        <v/>
      </c>
      <c r="EK353" s="71" t="str">
        <f t="shared" si="6954"/>
        <v/>
      </c>
      <c r="EL353" s="71" t="str">
        <f t="shared" si="6955"/>
        <v/>
      </c>
      <c r="EM353" s="71" t="str">
        <f t="shared" si="6956"/>
        <v/>
      </c>
      <c r="EN353" s="71" t="str">
        <f t="shared" si="6957"/>
        <v/>
      </c>
      <c r="EO353" s="71" t="str">
        <f t="shared" si="6958"/>
        <v/>
      </c>
      <c r="EP353" s="71" t="str">
        <f t="shared" si="6959"/>
        <v/>
      </c>
      <c r="EQ353" s="71" t="str">
        <f t="shared" si="6960"/>
        <v/>
      </c>
      <c r="ER353" s="71" t="str">
        <f t="shared" si="6961"/>
        <v/>
      </c>
      <c r="ES353" s="71" t="str">
        <f t="shared" si="6962"/>
        <v/>
      </c>
      <c r="ET353" s="71" t="str">
        <f t="shared" si="6963"/>
        <v/>
      </c>
      <c r="EU353" s="71" t="str">
        <f t="shared" si="6964"/>
        <v/>
      </c>
      <c r="EV353" s="71" t="str">
        <f t="shared" si="6965"/>
        <v/>
      </c>
      <c r="EW353" s="71" t="str">
        <f t="shared" si="6966"/>
        <v/>
      </c>
      <c r="EX353" s="71" t="str">
        <f t="shared" si="6967"/>
        <v/>
      </c>
      <c r="EY353" s="71" t="str">
        <f t="shared" si="6968"/>
        <v/>
      </c>
      <c r="EZ353" s="71" t="str">
        <f t="shared" si="6969"/>
        <v/>
      </c>
      <c r="FA353" s="71" t="str">
        <f t="shared" si="6970"/>
        <v/>
      </c>
      <c r="FB353" s="71" t="str">
        <f t="shared" si="6971"/>
        <v/>
      </c>
      <c r="FC353" s="71" t="str">
        <f t="shared" si="6972"/>
        <v/>
      </c>
      <c r="FD353" s="71" t="str">
        <f t="shared" si="6973"/>
        <v/>
      </c>
      <c r="FE353" s="71" t="str">
        <f t="shared" si="6974"/>
        <v/>
      </c>
      <c r="FF353" s="71" t="str">
        <f t="shared" si="6975"/>
        <v/>
      </c>
      <c r="FG353" s="71" t="str">
        <f t="shared" si="6976"/>
        <v/>
      </c>
      <c r="FH353" s="71" t="str">
        <f t="shared" si="6977"/>
        <v/>
      </c>
      <c r="FI353" s="71" t="str">
        <f t="shared" si="6978"/>
        <v/>
      </c>
      <c r="FJ353" s="71" t="str">
        <f t="shared" si="6979"/>
        <v/>
      </c>
      <c r="FK353" s="71" t="str">
        <f t="shared" si="6980"/>
        <v/>
      </c>
      <c r="FL353" s="71" t="str">
        <f t="shared" si="6981"/>
        <v/>
      </c>
      <c r="FM353" s="71" t="str">
        <f t="shared" si="6982"/>
        <v/>
      </c>
      <c r="FN353" s="71" t="str">
        <f t="shared" si="6983"/>
        <v/>
      </c>
      <c r="FO353" s="71" t="str">
        <f t="shared" si="6984"/>
        <v/>
      </c>
      <c r="FP353" s="71" t="str">
        <f t="shared" si="6985"/>
        <v/>
      </c>
      <c r="FQ353" s="71" t="str">
        <f t="shared" si="6986"/>
        <v/>
      </c>
      <c r="FR353" s="71" t="str">
        <f t="shared" si="6987"/>
        <v/>
      </c>
      <c r="FS353" s="71" t="str">
        <f t="shared" si="6988"/>
        <v/>
      </c>
    </row>
    <row r="354" spans="1:175" ht="16.5">
      <c r="A354" s="133"/>
      <c r="B354" s="80" t="s">
        <v>913</v>
      </c>
      <c r="C354" s="11" t="s">
        <v>1538</v>
      </c>
      <c r="T354" s="142"/>
      <c r="U354" s="194" t="s">
        <v>1590</v>
      </c>
      <c r="CN354" s="70" t="str">
        <f t="shared" si="6913"/>
        <v>InitUnitState('IF17',,,,,,,,,,)</v>
      </c>
      <c r="CO354" s="70" t="str">
        <f t="shared" si="6914"/>
        <v>InitUnitNormal('IF17',,,,,,,,,,)</v>
      </c>
      <c r="CP354" s="70" t="str">
        <f t="shared" si="6915"/>
        <v>InitUnitMagic('IF17',,,,,,,,,,)</v>
      </c>
      <c r="CQ354" s="70" t="str">
        <f t="shared" si="6916"/>
        <v>InitUnitAdd('IF17',,,,,,,,,,)</v>
      </c>
      <c r="CR354" s="70" t="str">
        <f t="shared" si="6917"/>
        <v>InitEquipData('IF17',,"",,,,,'','','','','','',"ReplaceableTextures\\CommandButtons\\BTNFB18.BLP")</v>
      </c>
      <c r="CU354" s="95" t="str">
        <f t="shared" si="6918"/>
        <v>|n</v>
      </c>
      <c r="CW354" s="60"/>
      <c r="CX354" s="60"/>
      <c r="CY354" s="60"/>
      <c r="CZ354" s="60"/>
      <c r="DA354" s="60"/>
      <c r="DB354" s="71" t="str">
        <f t="shared" si="6919"/>
        <v/>
      </c>
      <c r="DC354" s="71" t="str">
        <f t="shared" si="6920"/>
        <v/>
      </c>
      <c r="DD354" s="71" t="str">
        <f t="shared" si="6921"/>
        <v/>
      </c>
      <c r="DE354" s="71" t="str">
        <f t="shared" si="6922"/>
        <v/>
      </c>
      <c r="DF354" s="71" t="str">
        <f t="shared" si="6923"/>
        <v/>
      </c>
      <c r="DG354" s="71" t="str">
        <f t="shared" si="6924"/>
        <v/>
      </c>
      <c r="DH354" s="71" t="str">
        <f t="shared" si="6925"/>
        <v/>
      </c>
      <c r="DI354" s="71" t="str">
        <f t="shared" si="6926"/>
        <v/>
      </c>
      <c r="DJ354" s="71" t="str">
        <f t="shared" si="6927"/>
        <v/>
      </c>
      <c r="DK354" s="71" t="str">
        <f t="shared" si="6928"/>
        <v/>
      </c>
      <c r="DL354" s="71" t="str">
        <f t="shared" si="6929"/>
        <v/>
      </c>
      <c r="DM354" s="71" t="str">
        <f t="shared" si="6930"/>
        <v/>
      </c>
      <c r="DN354" s="71" t="str">
        <f t="shared" si="6931"/>
        <v/>
      </c>
      <c r="DO354" s="71" t="str">
        <f t="shared" si="6932"/>
        <v/>
      </c>
      <c r="DP354" s="71" t="str">
        <f t="shared" si="6933"/>
        <v/>
      </c>
      <c r="DQ354" s="71" t="str">
        <f t="shared" si="6934"/>
        <v/>
      </c>
      <c r="DR354" s="71" t="str">
        <f t="shared" si="6935"/>
        <v/>
      </c>
      <c r="DS354" s="71" t="str">
        <f t="shared" si="6936"/>
        <v/>
      </c>
      <c r="DT354" s="71" t="str">
        <f t="shared" si="6937"/>
        <v/>
      </c>
      <c r="DU354" s="71" t="str">
        <f t="shared" si="6938"/>
        <v/>
      </c>
      <c r="DV354" s="71" t="str">
        <f t="shared" si="6939"/>
        <v/>
      </c>
      <c r="DW354" s="71" t="str">
        <f t="shared" si="6940"/>
        <v/>
      </c>
      <c r="DX354" s="71" t="str">
        <f t="shared" si="6941"/>
        <v/>
      </c>
      <c r="DY354" s="71" t="str">
        <f t="shared" si="6942"/>
        <v/>
      </c>
      <c r="DZ354" s="71" t="str">
        <f t="shared" si="6943"/>
        <v/>
      </c>
      <c r="EA354" s="71" t="str">
        <f t="shared" si="6944"/>
        <v/>
      </c>
      <c r="EB354" s="71" t="str">
        <f t="shared" si="6945"/>
        <v/>
      </c>
      <c r="EC354" s="71" t="str">
        <f t="shared" si="6946"/>
        <v/>
      </c>
      <c r="ED354" s="71" t="str">
        <f t="shared" si="6947"/>
        <v/>
      </c>
      <c r="EE354" s="71" t="str">
        <f t="shared" si="6948"/>
        <v/>
      </c>
      <c r="EF354" s="71" t="str">
        <f t="shared" si="6949"/>
        <v/>
      </c>
      <c r="EG354" s="71" t="str">
        <f t="shared" si="6950"/>
        <v/>
      </c>
      <c r="EH354" s="71" t="str">
        <f t="shared" si="6951"/>
        <v/>
      </c>
      <c r="EI354" s="71" t="str">
        <f t="shared" si="6952"/>
        <v/>
      </c>
      <c r="EJ354" s="71" t="str">
        <f t="shared" si="6953"/>
        <v/>
      </c>
      <c r="EK354" s="71" t="str">
        <f t="shared" si="6954"/>
        <v/>
      </c>
      <c r="EL354" s="71" t="str">
        <f t="shared" si="6955"/>
        <v/>
      </c>
      <c r="EM354" s="71" t="str">
        <f t="shared" si="6956"/>
        <v/>
      </c>
      <c r="EN354" s="71" t="str">
        <f t="shared" si="6957"/>
        <v/>
      </c>
      <c r="EO354" s="71" t="str">
        <f t="shared" si="6958"/>
        <v/>
      </c>
      <c r="EP354" s="71" t="str">
        <f t="shared" si="6959"/>
        <v/>
      </c>
      <c r="EQ354" s="71" t="str">
        <f t="shared" si="6960"/>
        <v/>
      </c>
      <c r="ER354" s="71" t="str">
        <f t="shared" si="6961"/>
        <v/>
      </c>
      <c r="ES354" s="71" t="str">
        <f t="shared" si="6962"/>
        <v/>
      </c>
      <c r="ET354" s="71" t="str">
        <f t="shared" si="6963"/>
        <v/>
      </c>
      <c r="EU354" s="71" t="str">
        <f t="shared" si="6964"/>
        <v/>
      </c>
      <c r="EV354" s="71" t="str">
        <f t="shared" si="6965"/>
        <v/>
      </c>
      <c r="EW354" s="71" t="str">
        <f t="shared" si="6966"/>
        <v/>
      </c>
      <c r="EX354" s="71" t="str">
        <f t="shared" si="6967"/>
        <v/>
      </c>
      <c r="EY354" s="71" t="str">
        <f t="shared" si="6968"/>
        <v/>
      </c>
      <c r="EZ354" s="71" t="str">
        <f t="shared" si="6969"/>
        <v/>
      </c>
      <c r="FA354" s="71" t="str">
        <f t="shared" si="6970"/>
        <v/>
      </c>
      <c r="FB354" s="71" t="str">
        <f t="shared" si="6971"/>
        <v/>
      </c>
      <c r="FC354" s="71" t="str">
        <f t="shared" si="6972"/>
        <v/>
      </c>
      <c r="FD354" s="71" t="str">
        <f t="shared" si="6973"/>
        <v/>
      </c>
      <c r="FE354" s="71" t="str">
        <f t="shared" si="6974"/>
        <v/>
      </c>
      <c r="FF354" s="71" t="str">
        <f t="shared" si="6975"/>
        <v/>
      </c>
      <c r="FG354" s="71" t="str">
        <f t="shared" si="6976"/>
        <v/>
      </c>
      <c r="FH354" s="71" t="str">
        <f t="shared" si="6977"/>
        <v/>
      </c>
      <c r="FI354" s="71" t="str">
        <f t="shared" si="6978"/>
        <v/>
      </c>
      <c r="FJ354" s="71" t="str">
        <f t="shared" si="6979"/>
        <v/>
      </c>
      <c r="FK354" s="71" t="str">
        <f t="shared" si="6980"/>
        <v/>
      </c>
      <c r="FL354" s="71" t="str">
        <f t="shared" si="6981"/>
        <v/>
      </c>
      <c r="FM354" s="71" t="str">
        <f t="shared" si="6982"/>
        <v/>
      </c>
      <c r="FN354" s="71" t="str">
        <f t="shared" si="6983"/>
        <v/>
      </c>
      <c r="FO354" s="71" t="str">
        <f t="shared" si="6984"/>
        <v/>
      </c>
      <c r="FP354" s="71" t="str">
        <f t="shared" si="6985"/>
        <v/>
      </c>
      <c r="FQ354" s="71" t="str">
        <f t="shared" si="6986"/>
        <v/>
      </c>
      <c r="FR354" s="71" t="str">
        <f t="shared" si="6987"/>
        <v/>
      </c>
      <c r="FS354" s="71" t="str">
        <f t="shared" si="6988"/>
        <v/>
      </c>
    </row>
    <row r="355" spans="1:175" ht="16.5">
      <c r="A355" s="133"/>
      <c r="B355" s="80" t="s">
        <v>914</v>
      </c>
      <c r="C355" s="187" t="s">
        <v>1539</v>
      </c>
      <c r="T355" s="143"/>
      <c r="U355" s="194" t="s">
        <v>1591</v>
      </c>
      <c r="CN355" s="70" t="str">
        <f t="shared" si="6913"/>
        <v>InitUnitState('IF18',,,,,,,,,,)</v>
      </c>
      <c r="CO355" s="70" t="str">
        <f t="shared" si="6914"/>
        <v>InitUnitNormal('IF18',,,,,,,,,,)</v>
      </c>
      <c r="CP355" s="70" t="str">
        <f t="shared" si="6915"/>
        <v>InitUnitMagic('IF18',,,,,,,,,,)</v>
      </c>
      <c r="CQ355" s="70" t="str">
        <f t="shared" si="6916"/>
        <v>InitUnitAdd('IF18',,,,,,,,,,)</v>
      </c>
      <c r="CR355" s="70" t="str">
        <f t="shared" si="6917"/>
        <v>InitEquipData('IF18',,"",,,,,'','','','','','',"ReplaceableTextures\\CommandButtons\\BTNFB19.BLP")</v>
      </c>
      <c r="CU355" s="95" t="str">
        <f t="shared" si="6918"/>
        <v>|n</v>
      </c>
      <c r="CW355" s="60"/>
      <c r="CX355" s="60"/>
      <c r="CY355" s="60"/>
      <c r="CZ355" s="60"/>
      <c r="DA355" s="60"/>
      <c r="DB355" s="71" t="str">
        <f t="shared" si="6919"/>
        <v/>
      </c>
      <c r="DC355" s="71" t="str">
        <f t="shared" si="6920"/>
        <v/>
      </c>
      <c r="DD355" s="71" t="str">
        <f t="shared" si="6921"/>
        <v/>
      </c>
      <c r="DE355" s="71" t="str">
        <f t="shared" si="6922"/>
        <v/>
      </c>
      <c r="DF355" s="71" t="str">
        <f t="shared" si="6923"/>
        <v/>
      </c>
      <c r="DG355" s="71" t="str">
        <f t="shared" si="6924"/>
        <v/>
      </c>
      <c r="DH355" s="71" t="str">
        <f t="shared" si="6925"/>
        <v/>
      </c>
      <c r="DI355" s="71" t="str">
        <f t="shared" si="6926"/>
        <v/>
      </c>
      <c r="DJ355" s="71" t="str">
        <f t="shared" si="6927"/>
        <v/>
      </c>
      <c r="DK355" s="71" t="str">
        <f t="shared" si="6928"/>
        <v/>
      </c>
      <c r="DL355" s="71" t="str">
        <f t="shared" si="6929"/>
        <v/>
      </c>
      <c r="DM355" s="71" t="str">
        <f t="shared" si="6930"/>
        <v/>
      </c>
      <c r="DN355" s="71" t="str">
        <f t="shared" si="6931"/>
        <v/>
      </c>
      <c r="DO355" s="71" t="str">
        <f t="shared" si="6932"/>
        <v/>
      </c>
      <c r="DP355" s="71" t="str">
        <f t="shared" si="6933"/>
        <v/>
      </c>
      <c r="DQ355" s="71" t="str">
        <f t="shared" si="6934"/>
        <v/>
      </c>
      <c r="DR355" s="71" t="str">
        <f t="shared" si="6935"/>
        <v/>
      </c>
      <c r="DS355" s="71" t="str">
        <f t="shared" si="6936"/>
        <v/>
      </c>
      <c r="DT355" s="71" t="str">
        <f t="shared" si="6937"/>
        <v/>
      </c>
      <c r="DU355" s="71" t="str">
        <f t="shared" si="6938"/>
        <v/>
      </c>
      <c r="DV355" s="71" t="str">
        <f t="shared" si="6939"/>
        <v/>
      </c>
      <c r="DW355" s="71" t="str">
        <f t="shared" si="6940"/>
        <v/>
      </c>
      <c r="DX355" s="71" t="str">
        <f t="shared" si="6941"/>
        <v/>
      </c>
      <c r="DY355" s="71" t="str">
        <f t="shared" si="6942"/>
        <v/>
      </c>
      <c r="DZ355" s="71" t="str">
        <f t="shared" si="6943"/>
        <v/>
      </c>
      <c r="EA355" s="71" t="str">
        <f t="shared" si="6944"/>
        <v/>
      </c>
      <c r="EB355" s="71" t="str">
        <f t="shared" si="6945"/>
        <v/>
      </c>
      <c r="EC355" s="71" t="str">
        <f t="shared" si="6946"/>
        <v/>
      </c>
      <c r="ED355" s="71" t="str">
        <f t="shared" si="6947"/>
        <v/>
      </c>
      <c r="EE355" s="71" t="str">
        <f t="shared" si="6948"/>
        <v/>
      </c>
      <c r="EF355" s="71" t="str">
        <f t="shared" si="6949"/>
        <v/>
      </c>
      <c r="EG355" s="71" t="str">
        <f t="shared" si="6950"/>
        <v/>
      </c>
      <c r="EH355" s="71" t="str">
        <f t="shared" si="6951"/>
        <v/>
      </c>
      <c r="EI355" s="71" t="str">
        <f t="shared" si="6952"/>
        <v/>
      </c>
      <c r="EJ355" s="71" t="str">
        <f t="shared" si="6953"/>
        <v/>
      </c>
      <c r="EK355" s="71" t="str">
        <f t="shared" si="6954"/>
        <v/>
      </c>
      <c r="EL355" s="71" t="str">
        <f t="shared" si="6955"/>
        <v/>
      </c>
      <c r="EM355" s="71" t="str">
        <f t="shared" si="6956"/>
        <v/>
      </c>
      <c r="EN355" s="71" t="str">
        <f t="shared" si="6957"/>
        <v/>
      </c>
      <c r="EO355" s="71" t="str">
        <f t="shared" si="6958"/>
        <v/>
      </c>
      <c r="EP355" s="71" t="str">
        <f t="shared" si="6959"/>
        <v/>
      </c>
      <c r="EQ355" s="71" t="str">
        <f t="shared" si="6960"/>
        <v/>
      </c>
      <c r="ER355" s="71" t="str">
        <f t="shared" si="6961"/>
        <v/>
      </c>
      <c r="ES355" s="71" t="str">
        <f t="shared" si="6962"/>
        <v/>
      </c>
      <c r="ET355" s="71" t="str">
        <f t="shared" si="6963"/>
        <v/>
      </c>
      <c r="EU355" s="71" t="str">
        <f t="shared" si="6964"/>
        <v/>
      </c>
      <c r="EV355" s="71" t="str">
        <f t="shared" si="6965"/>
        <v/>
      </c>
      <c r="EW355" s="71" t="str">
        <f t="shared" si="6966"/>
        <v/>
      </c>
      <c r="EX355" s="71" t="str">
        <f t="shared" si="6967"/>
        <v/>
      </c>
      <c r="EY355" s="71" t="str">
        <f t="shared" si="6968"/>
        <v/>
      </c>
      <c r="EZ355" s="71" t="str">
        <f t="shared" si="6969"/>
        <v/>
      </c>
      <c r="FA355" s="71" t="str">
        <f t="shared" si="6970"/>
        <v/>
      </c>
      <c r="FB355" s="71" t="str">
        <f t="shared" si="6971"/>
        <v/>
      </c>
      <c r="FC355" s="71" t="str">
        <f t="shared" si="6972"/>
        <v/>
      </c>
      <c r="FD355" s="71" t="str">
        <f t="shared" si="6973"/>
        <v/>
      </c>
      <c r="FE355" s="71" t="str">
        <f t="shared" si="6974"/>
        <v/>
      </c>
      <c r="FF355" s="71" t="str">
        <f t="shared" si="6975"/>
        <v/>
      </c>
      <c r="FG355" s="71" t="str">
        <f t="shared" si="6976"/>
        <v/>
      </c>
      <c r="FH355" s="71" t="str">
        <f t="shared" si="6977"/>
        <v/>
      </c>
      <c r="FI355" s="71" t="str">
        <f t="shared" si="6978"/>
        <v/>
      </c>
      <c r="FJ355" s="71" t="str">
        <f t="shared" si="6979"/>
        <v/>
      </c>
      <c r="FK355" s="71" t="str">
        <f t="shared" si="6980"/>
        <v/>
      </c>
      <c r="FL355" s="71" t="str">
        <f t="shared" si="6981"/>
        <v/>
      </c>
      <c r="FM355" s="71" t="str">
        <f t="shared" si="6982"/>
        <v/>
      </c>
      <c r="FN355" s="71" t="str">
        <f t="shared" si="6983"/>
        <v/>
      </c>
      <c r="FO355" s="71" t="str">
        <f t="shared" si="6984"/>
        <v/>
      </c>
      <c r="FP355" s="71" t="str">
        <f t="shared" si="6985"/>
        <v/>
      </c>
      <c r="FQ355" s="71" t="str">
        <f t="shared" si="6986"/>
        <v/>
      </c>
      <c r="FR355" s="71" t="str">
        <f t="shared" si="6987"/>
        <v/>
      </c>
      <c r="FS355" s="71" t="str">
        <f t="shared" si="6988"/>
        <v/>
      </c>
    </row>
    <row r="356" spans="1:175" ht="16.5">
      <c r="A356" s="133"/>
      <c r="B356" s="80" t="s">
        <v>915</v>
      </c>
      <c r="C356" s="187" t="s">
        <v>1540</v>
      </c>
      <c r="T356" s="143"/>
      <c r="U356" s="194" t="s">
        <v>1592</v>
      </c>
      <c r="CN356" s="70" t="str">
        <f t="shared" si="6913"/>
        <v>InitUnitState('IF19',,,,,,,,,,)</v>
      </c>
      <c r="CO356" s="70" t="str">
        <f t="shared" si="6914"/>
        <v>InitUnitNormal('IF19',,,,,,,,,,)</v>
      </c>
      <c r="CP356" s="70" t="str">
        <f t="shared" si="6915"/>
        <v>InitUnitMagic('IF19',,,,,,,,,,)</v>
      </c>
      <c r="CQ356" s="70" t="str">
        <f t="shared" si="6916"/>
        <v>InitUnitAdd('IF19',,,,,,,,,,)</v>
      </c>
      <c r="CR356" s="70" t="str">
        <f t="shared" si="6917"/>
        <v>InitEquipData('IF19',,"",,,,,'','','','','','',"ReplaceableTextures\\CommandButtons\\BTNFB20.BLP")</v>
      </c>
      <c r="CU356" s="95" t="str">
        <f t="shared" si="6918"/>
        <v>|n</v>
      </c>
      <c r="CW356" s="60"/>
      <c r="CX356" s="60"/>
      <c r="CY356" s="60"/>
      <c r="CZ356" s="60"/>
      <c r="DA356" s="60"/>
      <c r="DB356" s="71" t="str">
        <f t="shared" si="6919"/>
        <v/>
      </c>
      <c r="DC356" s="71" t="str">
        <f t="shared" si="6920"/>
        <v/>
      </c>
      <c r="DD356" s="71" t="str">
        <f t="shared" si="6921"/>
        <v/>
      </c>
      <c r="DE356" s="71" t="str">
        <f t="shared" si="6922"/>
        <v/>
      </c>
      <c r="DF356" s="71" t="str">
        <f t="shared" si="6923"/>
        <v/>
      </c>
      <c r="DG356" s="71" t="str">
        <f t="shared" si="6924"/>
        <v/>
      </c>
      <c r="DH356" s="71" t="str">
        <f t="shared" si="6925"/>
        <v/>
      </c>
      <c r="DI356" s="71" t="str">
        <f t="shared" si="6926"/>
        <v/>
      </c>
      <c r="DJ356" s="71" t="str">
        <f t="shared" si="6927"/>
        <v/>
      </c>
      <c r="DK356" s="71" t="str">
        <f t="shared" si="6928"/>
        <v/>
      </c>
      <c r="DL356" s="71" t="str">
        <f t="shared" si="6929"/>
        <v/>
      </c>
      <c r="DM356" s="71" t="str">
        <f t="shared" si="6930"/>
        <v/>
      </c>
      <c r="DN356" s="71" t="str">
        <f t="shared" si="6931"/>
        <v/>
      </c>
      <c r="DO356" s="71" t="str">
        <f t="shared" si="6932"/>
        <v/>
      </c>
      <c r="DP356" s="71" t="str">
        <f t="shared" si="6933"/>
        <v/>
      </c>
      <c r="DQ356" s="71" t="str">
        <f t="shared" si="6934"/>
        <v/>
      </c>
      <c r="DR356" s="71" t="str">
        <f t="shared" si="6935"/>
        <v/>
      </c>
      <c r="DS356" s="71" t="str">
        <f t="shared" si="6936"/>
        <v/>
      </c>
      <c r="DT356" s="71" t="str">
        <f t="shared" si="6937"/>
        <v/>
      </c>
      <c r="DU356" s="71" t="str">
        <f t="shared" si="6938"/>
        <v/>
      </c>
      <c r="DV356" s="71" t="str">
        <f t="shared" si="6939"/>
        <v/>
      </c>
      <c r="DW356" s="71" t="str">
        <f t="shared" si="6940"/>
        <v/>
      </c>
      <c r="DX356" s="71" t="str">
        <f t="shared" si="6941"/>
        <v/>
      </c>
      <c r="DY356" s="71" t="str">
        <f t="shared" si="6942"/>
        <v/>
      </c>
      <c r="DZ356" s="71" t="str">
        <f t="shared" si="6943"/>
        <v/>
      </c>
      <c r="EA356" s="71" t="str">
        <f t="shared" si="6944"/>
        <v/>
      </c>
      <c r="EB356" s="71" t="str">
        <f t="shared" si="6945"/>
        <v/>
      </c>
      <c r="EC356" s="71" t="str">
        <f t="shared" si="6946"/>
        <v/>
      </c>
      <c r="ED356" s="71" t="str">
        <f t="shared" si="6947"/>
        <v/>
      </c>
      <c r="EE356" s="71" t="str">
        <f t="shared" si="6948"/>
        <v/>
      </c>
      <c r="EF356" s="71" t="str">
        <f t="shared" si="6949"/>
        <v/>
      </c>
      <c r="EG356" s="71" t="str">
        <f t="shared" si="6950"/>
        <v/>
      </c>
      <c r="EH356" s="71" t="str">
        <f t="shared" si="6951"/>
        <v/>
      </c>
      <c r="EI356" s="71" t="str">
        <f t="shared" si="6952"/>
        <v/>
      </c>
      <c r="EJ356" s="71" t="str">
        <f t="shared" si="6953"/>
        <v/>
      </c>
      <c r="EK356" s="71" t="str">
        <f t="shared" si="6954"/>
        <v/>
      </c>
      <c r="EL356" s="71" t="str">
        <f t="shared" si="6955"/>
        <v/>
      </c>
      <c r="EM356" s="71" t="str">
        <f t="shared" si="6956"/>
        <v/>
      </c>
      <c r="EN356" s="71" t="str">
        <f t="shared" si="6957"/>
        <v/>
      </c>
      <c r="EO356" s="71" t="str">
        <f t="shared" si="6958"/>
        <v/>
      </c>
      <c r="EP356" s="71" t="str">
        <f t="shared" si="6959"/>
        <v/>
      </c>
      <c r="EQ356" s="71" t="str">
        <f t="shared" si="6960"/>
        <v/>
      </c>
      <c r="ER356" s="71" t="str">
        <f t="shared" si="6961"/>
        <v/>
      </c>
      <c r="ES356" s="71" t="str">
        <f t="shared" si="6962"/>
        <v/>
      </c>
      <c r="ET356" s="71" t="str">
        <f t="shared" si="6963"/>
        <v/>
      </c>
      <c r="EU356" s="71" t="str">
        <f t="shared" si="6964"/>
        <v/>
      </c>
      <c r="EV356" s="71" t="str">
        <f t="shared" si="6965"/>
        <v/>
      </c>
      <c r="EW356" s="71" t="str">
        <f t="shared" si="6966"/>
        <v/>
      </c>
      <c r="EX356" s="71" t="str">
        <f t="shared" si="6967"/>
        <v/>
      </c>
      <c r="EY356" s="71" t="str">
        <f t="shared" si="6968"/>
        <v/>
      </c>
      <c r="EZ356" s="71" t="str">
        <f t="shared" si="6969"/>
        <v/>
      </c>
      <c r="FA356" s="71" t="str">
        <f t="shared" si="6970"/>
        <v/>
      </c>
      <c r="FB356" s="71" t="str">
        <f t="shared" si="6971"/>
        <v/>
      </c>
      <c r="FC356" s="71" t="str">
        <f t="shared" si="6972"/>
        <v/>
      </c>
      <c r="FD356" s="71" t="str">
        <f t="shared" si="6973"/>
        <v/>
      </c>
      <c r="FE356" s="71" t="str">
        <f t="shared" si="6974"/>
        <v/>
      </c>
      <c r="FF356" s="71" t="str">
        <f t="shared" si="6975"/>
        <v/>
      </c>
      <c r="FG356" s="71" t="str">
        <f t="shared" si="6976"/>
        <v/>
      </c>
      <c r="FH356" s="71" t="str">
        <f t="shared" si="6977"/>
        <v/>
      </c>
      <c r="FI356" s="71" t="str">
        <f t="shared" si="6978"/>
        <v/>
      </c>
      <c r="FJ356" s="71" t="str">
        <f t="shared" si="6979"/>
        <v/>
      </c>
      <c r="FK356" s="71" t="str">
        <f t="shared" si="6980"/>
        <v/>
      </c>
      <c r="FL356" s="71" t="str">
        <f t="shared" si="6981"/>
        <v/>
      </c>
      <c r="FM356" s="71" t="str">
        <f t="shared" si="6982"/>
        <v/>
      </c>
      <c r="FN356" s="71" t="str">
        <f t="shared" si="6983"/>
        <v/>
      </c>
      <c r="FO356" s="71" t="str">
        <f t="shared" si="6984"/>
        <v/>
      </c>
      <c r="FP356" s="71" t="str">
        <f t="shared" si="6985"/>
        <v/>
      </c>
      <c r="FQ356" s="71" t="str">
        <f t="shared" si="6986"/>
        <v/>
      </c>
      <c r="FR356" s="71" t="str">
        <f t="shared" si="6987"/>
        <v/>
      </c>
      <c r="FS356" s="71" t="str">
        <f t="shared" si="6988"/>
        <v/>
      </c>
    </row>
    <row r="357" spans="1:175" ht="16.5">
      <c r="A357" s="133"/>
      <c r="B357" s="80" t="s">
        <v>916</v>
      </c>
      <c r="C357" s="187" t="s">
        <v>1541</v>
      </c>
      <c r="T357" s="143"/>
      <c r="U357" s="194" t="s">
        <v>1593</v>
      </c>
      <c r="CN357" s="70" t="str">
        <f t="shared" si="6913"/>
        <v>InitUnitState('IF20',,,,,,,,,,)</v>
      </c>
      <c r="CO357" s="70" t="str">
        <f t="shared" si="6914"/>
        <v>InitUnitNormal('IF20',,,,,,,,,,)</v>
      </c>
      <c r="CP357" s="70" t="str">
        <f t="shared" si="6915"/>
        <v>InitUnitMagic('IF20',,,,,,,,,,)</v>
      </c>
      <c r="CQ357" s="70" t="str">
        <f t="shared" si="6916"/>
        <v>InitUnitAdd('IF20',,,,,,,,,,)</v>
      </c>
      <c r="CR357" s="70" t="str">
        <f t="shared" si="6917"/>
        <v>InitEquipData('IF20',,"",,,,,'','','','','','',"ReplaceableTextures\\CommandButtons\\BTNFB21.BLP")</v>
      </c>
      <c r="CU357" s="95" t="str">
        <f t="shared" si="6918"/>
        <v>|n</v>
      </c>
      <c r="CW357" s="60"/>
      <c r="CX357" s="60"/>
      <c r="CY357" s="60"/>
      <c r="CZ357" s="60"/>
      <c r="DA357" s="60"/>
      <c r="DB357" s="71" t="str">
        <f t="shared" si="6919"/>
        <v/>
      </c>
      <c r="DC357" s="71" t="str">
        <f t="shared" si="6920"/>
        <v/>
      </c>
      <c r="DD357" s="71" t="str">
        <f t="shared" si="6921"/>
        <v/>
      </c>
      <c r="DE357" s="71" t="str">
        <f t="shared" si="6922"/>
        <v/>
      </c>
      <c r="DF357" s="71" t="str">
        <f t="shared" si="6923"/>
        <v/>
      </c>
      <c r="DG357" s="71" t="str">
        <f t="shared" si="6924"/>
        <v/>
      </c>
      <c r="DH357" s="71" t="str">
        <f t="shared" si="6925"/>
        <v/>
      </c>
      <c r="DI357" s="71" t="str">
        <f t="shared" si="6926"/>
        <v/>
      </c>
      <c r="DJ357" s="71" t="str">
        <f t="shared" si="6927"/>
        <v/>
      </c>
      <c r="DK357" s="71" t="str">
        <f t="shared" si="6928"/>
        <v/>
      </c>
      <c r="DL357" s="71" t="str">
        <f t="shared" si="6929"/>
        <v/>
      </c>
      <c r="DM357" s="71" t="str">
        <f t="shared" si="6930"/>
        <v/>
      </c>
      <c r="DN357" s="71" t="str">
        <f t="shared" si="6931"/>
        <v/>
      </c>
      <c r="DO357" s="71" t="str">
        <f t="shared" si="6932"/>
        <v/>
      </c>
      <c r="DP357" s="71" t="str">
        <f t="shared" si="6933"/>
        <v/>
      </c>
      <c r="DQ357" s="71" t="str">
        <f t="shared" si="6934"/>
        <v/>
      </c>
      <c r="DR357" s="71" t="str">
        <f t="shared" si="6935"/>
        <v/>
      </c>
      <c r="DS357" s="71" t="str">
        <f t="shared" si="6936"/>
        <v/>
      </c>
      <c r="DT357" s="71" t="str">
        <f t="shared" si="6937"/>
        <v/>
      </c>
      <c r="DU357" s="71" t="str">
        <f t="shared" si="6938"/>
        <v/>
      </c>
      <c r="DV357" s="71" t="str">
        <f t="shared" si="6939"/>
        <v/>
      </c>
      <c r="DW357" s="71" t="str">
        <f t="shared" si="6940"/>
        <v/>
      </c>
      <c r="DX357" s="71" t="str">
        <f t="shared" si="6941"/>
        <v/>
      </c>
      <c r="DY357" s="71" t="str">
        <f t="shared" si="6942"/>
        <v/>
      </c>
      <c r="DZ357" s="71" t="str">
        <f t="shared" si="6943"/>
        <v/>
      </c>
      <c r="EA357" s="71" t="str">
        <f t="shared" si="6944"/>
        <v/>
      </c>
      <c r="EB357" s="71" t="str">
        <f t="shared" si="6945"/>
        <v/>
      </c>
      <c r="EC357" s="71" t="str">
        <f t="shared" si="6946"/>
        <v/>
      </c>
      <c r="ED357" s="71" t="str">
        <f t="shared" si="6947"/>
        <v/>
      </c>
      <c r="EE357" s="71" t="str">
        <f t="shared" si="6948"/>
        <v/>
      </c>
      <c r="EF357" s="71" t="str">
        <f t="shared" si="6949"/>
        <v/>
      </c>
      <c r="EG357" s="71" t="str">
        <f t="shared" si="6950"/>
        <v/>
      </c>
      <c r="EH357" s="71" t="str">
        <f t="shared" si="6951"/>
        <v/>
      </c>
      <c r="EI357" s="71" t="str">
        <f t="shared" si="6952"/>
        <v/>
      </c>
      <c r="EJ357" s="71" t="str">
        <f t="shared" si="6953"/>
        <v/>
      </c>
      <c r="EK357" s="71" t="str">
        <f t="shared" si="6954"/>
        <v/>
      </c>
      <c r="EL357" s="71" t="str">
        <f t="shared" si="6955"/>
        <v/>
      </c>
      <c r="EM357" s="71" t="str">
        <f t="shared" si="6956"/>
        <v/>
      </c>
      <c r="EN357" s="71" t="str">
        <f t="shared" si="6957"/>
        <v/>
      </c>
      <c r="EO357" s="71" t="str">
        <f t="shared" si="6958"/>
        <v/>
      </c>
      <c r="EP357" s="71" t="str">
        <f t="shared" si="6959"/>
        <v/>
      </c>
      <c r="EQ357" s="71" t="str">
        <f t="shared" si="6960"/>
        <v/>
      </c>
      <c r="ER357" s="71" t="str">
        <f t="shared" si="6961"/>
        <v/>
      </c>
      <c r="ES357" s="71" t="str">
        <f t="shared" si="6962"/>
        <v/>
      </c>
      <c r="ET357" s="71" t="str">
        <f t="shared" si="6963"/>
        <v/>
      </c>
      <c r="EU357" s="71" t="str">
        <f t="shared" si="6964"/>
        <v/>
      </c>
      <c r="EV357" s="71" t="str">
        <f t="shared" si="6965"/>
        <v/>
      </c>
      <c r="EW357" s="71" t="str">
        <f t="shared" si="6966"/>
        <v/>
      </c>
      <c r="EX357" s="71" t="str">
        <f t="shared" si="6967"/>
        <v/>
      </c>
      <c r="EY357" s="71" t="str">
        <f t="shared" si="6968"/>
        <v/>
      </c>
      <c r="EZ357" s="71" t="str">
        <f t="shared" si="6969"/>
        <v/>
      </c>
      <c r="FA357" s="71" t="str">
        <f t="shared" si="6970"/>
        <v/>
      </c>
      <c r="FB357" s="71" t="str">
        <f t="shared" si="6971"/>
        <v/>
      </c>
      <c r="FC357" s="71" t="str">
        <f t="shared" si="6972"/>
        <v/>
      </c>
      <c r="FD357" s="71" t="str">
        <f t="shared" si="6973"/>
        <v/>
      </c>
      <c r="FE357" s="71" t="str">
        <f t="shared" si="6974"/>
        <v/>
      </c>
      <c r="FF357" s="71" t="str">
        <f t="shared" si="6975"/>
        <v/>
      </c>
      <c r="FG357" s="71" t="str">
        <f t="shared" si="6976"/>
        <v/>
      </c>
      <c r="FH357" s="71" t="str">
        <f t="shared" si="6977"/>
        <v/>
      </c>
      <c r="FI357" s="71" t="str">
        <f t="shared" si="6978"/>
        <v/>
      </c>
      <c r="FJ357" s="71" t="str">
        <f t="shared" si="6979"/>
        <v/>
      </c>
      <c r="FK357" s="71" t="str">
        <f t="shared" si="6980"/>
        <v/>
      </c>
      <c r="FL357" s="71" t="str">
        <f t="shared" si="6981"/>
        <v/>
      </c>
      <c r="FM357" s="71" t="str">
        <f t="shared" si="6982"/>
        <v/>
      </c>
      <c r="FN357" s="71" t="str">
        <f t="shared" si="6983"/>
        <v/>
      </c>
      <c r="FO357" s="71" t="str">
        <f t="shared" si="6984"/>
        <v/>
      </c>
      <c r="FP357" s="71" t="str">
        <f t="shared" si="6985"/>
        <v/>
      </c>
      <c r="FQ357" s="71" t="str">
        <f t="shared" si="6986"/>
        <v/>
      </c>
      <c r="FR357" s="71" t="str">
        <f t="shared" si="6987"/>
        <v/>
      </c>
      <c r="FS357" s="71" t="str">
        <f t="shared" si="6988"/>
        <v/>
      </c>
    </row>
    <row r="358" spans="1:175" ht="16.5">
      <c r="A358" s="80"/>
      <c r="B358" s="80" t="s">
        <v>917</v>
      </c>
      <c r="C358" s="11" t="s">
        <v>1542</v>
      </c>
      <c r="T358" s="144"/>
      <c r="U358" s="194" t="s">
        <v>1594</v>
      </c>
      <c r="CN358" s="70" t="str">
        <f t="shared" si="6913"/>
        <v>InitUnitState('IF21',,,,,,,,,,)</v>
      </c>
      <c r="CO358" s="70" t="str">
        <f t="shared" si="6914"/>
        <v>InitUnitNormal('IF21',,,,,,,,,,)</v>
      </c>
      <c r="CP358" s="70" t="str">
        <f t="shared" si="6915"/>
        <v>InitUnitMagic('IF21',,,,,,,,,,)</v>
      </c>
      <c r="CQ358" s="70" t="str">
        <f t="shared" si="6916"/>
        <v>InitUnitAdd('IF21',,,,,,,,,,)</v>
      </c>
      <c r="CR358" s="70" t="str">
        <f t="shared" si="6917"/>
        <v>InitEquipData('IF21',,"",,,,,'','','','','','',"ReplaceableTextures\\CommandButtons\\BTNFB22.BLP")</v>
      </c>
      <c r="CU358" s="95" t="str">
        <f t="shared" si="6918"/>
        <v>|n</v>
      </c>
      <c r="CW358" s="60"/>
      <c r="CX358" s="60"/>
      <c r="CY358" s="60"/>
      <c r="CZ358" s="60"/>
      <c r="DA358" s="60"/>
      <c r="DB358" s="71" t="str">
        <f t="shared" si="6919"/>
        <v/>
      </c>
      <c r="DC358" s="71" t="str">
        <f t="shared" si="6920"/>
        <v/>
      </c>
      <c r="DD358" s="71" t="str">
        <f t="shared" si="6921"/>
        <v/>
      </c>
      <c r="DE358" s="71" t="str">
        <f t="shared" si="6922"/>
        <v/>
      </c>
      <c r="DF358" s="71" t="str">
        <f t="shared" si="6923"/>
        <v/>
      </c>
      <c r="DG358" s="71" t="str">
        <f t="shared" si="6924"/>
        <v/>
      </c>
      <c r="DH358" s="71" t="str">
        <f t="shared" si="6925"/>
        <v/>
      </c>
      <c r="DI358" s="71" t="str">
        <f t="shared" si="6926"/>
        <v/>
      </c>
      <c r="DJ358" s="71" t="str">
        <f t="shared" si="6927"/>
        <v/>
      </c>
      <c r="DK358" s="71" t="str">
        <f t="shared" si="6928"/>
        <v/>
      </c>
      <c r="DL358" s="71" t="str">
        <f t="shared" si="6929"/>
        <v/>
      </c>
      <c r="DM358" s="71" t="str">
        <f t="shared" si="6930"/>
        <v/>
      </c>
      <c r="DN358" s="71" t="str">
        <f t="shared" si="6931"/>
        <v/>
      </c>
      <c r="DO358" s="71" t="str">
        <f t="shared" si="6932"/>
        <v/>
      </c>
      <c r="DP358" s="71" t="str">
        <f t="shared" si="6933"/>
        <v/>
      </c>
      <c r="DQ358" s="71" t="str">
        <f t="shared" si="6934"/>
        <v/>
      </c>
      <c r="DR358" s="71" t="str">
        <f t="shared" si="6935"/>
        <v/>
      </c>
      <c r="DS358" s="71" t="str">
        <f t="shared" si="6936"/>
        <v/>
      </c>
      <c r="DT358" s="71" t="str">
        <f t="shared" si="6937"/>
        <v/>
      </c>
      <c r="DU358" s="71" t="str">
        <f t="shared" si="6938"/>
        <v/>
      </c>
      <c r="DV358" s="71" t="str">
        <f t="shared" si="6939"/>
        <v/>
      </c>
      <c r="DW358" s="71" t="str">
        <f t="shared" si="6940"/>
        <v/>
      </c>
      <c r="DX358" s="71" t="str">
        <f t="shared" si="6941"/>
        <v/>
      </c>
      <c r="DY358" s="71" t="str">
        <f t="shared" si="6942"/>
        <v/>
      </c>
      <c r="DZ358" s="71" t="str">
        <f t="shared" si="6943"/>
        <v/>
      </c>
      <c r="EA358" s="71" t="str">
        <f t="shared" si="6944"/>
        <v/>
      </c>
      <c r="EB358" s="71" t="str">
        <f t="shared" si="6945"/>
        <v/>
      </c>
      <c r="EC358" s="71" t="str">
        <f t="shared" si="6946"/>
        <v/>
      </c>
      <c r="ED358" s="71" t="str">
        <f t="shared" si="6947"/>
        <v/>
      </c>
      <c r="EE358" s="71" t="str">
        <f t="shared" si="6948"/>
        <v/>
      </c>
      <c r="EF358" s="71" t="str">
        <f t="shared" si="6949"/>
        <v/>
      </c>
      <c r="EG358" s="71" t="str">
        <f t="shared" si="6950"/>
        <v/>
      </c>
      <c r="EH358" s="71" t="str">
        <f t="shared" si="6951"/>
        <v/>
      </c>
      <c r="EI358" s="71" t="str">
        <f t="shared" si="6952"/>
        <v/>
      </c>
      <c r="EJ358" s="71" t="str">
        <f t="shared" si="6953"/>
        <v/>
      </c>
      <c r="EK358" s="71" t="str">
        <f t="shared" si="6954"/>
        <v/>
      </c>
      <c r="EL358" s="71" t="str">
        <f t="shared" si="6955"/>
        <v/>
      </c>
      <c r="EM358" s="71" t="str">
        <f t="shared" si="6956"/>
        <v/>
      </c>
      <c r="EN358" s="71" t="str">
        <f t="shared" si="6957"/>
        <v/>
      </c>
      <c r="EO358" s="71" t="str">
        <f t="shared" si="6958"/>
        <v/>
      </c>
      <c r="EP358" s="71" t="str">
        <f t="shared" si="6959"/>
        <v/>
      </c>
      <c r="EQ358" s="71" t="str">
        <f t="shared" si="6960"/>
        <v/>
      </c>
      <c r="ER358" s="71" t="str">
        <f t="shared" si="6961"/>
        <v/>
      </c>
      <c r="ES358" s="71" t="str">
        <f t="shared" si="6962"/>
        <v/>
      </c>
      <c r="ET358" s="71" t="str">
        <f t="shared" si="6963"/>
        <v/>
      </c>
      <c r="EU358" s="71" t="str">
        <f t="shared" si="6964"/>
        <v/>
      </c>
      <c r="EV358" s="71" t="str">
        <f t="shared" si="6965"/>
        <v/>
      </c>
      <c r="EW358" s="71" t="str">
        <f t="shared" si="6966"/>
        <v/>
      </c>
      <c r="EX358" s="71" t="str">
        <f t="shared" si="6967"/>
        <v/>
      </c>
      <c r="EY358" s="71" t="str">
        <f t="shared" si="6968"/>
        <v/>
      </c>
      <c r="EZ358" s="71" t="str">
        <f t="shared" si="6969"/>
        <v/>
      </c>
      <c r="FA358" s="71" t="str">
        <f t="shared" si="6970"/>
        <v/>
      </c>
      <c r="FB358" s="71" t="str">
        <f t="shared" si="6971"/>
        <v/>
      </c>
      <c r="FC358" s="71" t="str">
        <f t="shared" si="6972"/>
        <v/>
      </c>
      <c r="FD358" s="71" t="str">
        <f t="shared" si="6973"/>
        <v/>
      </c>
      <c r="FE358" s="71" t="str">
        <f t="shared" si="6974"/>
        <v/>
      </c>
      <c r="FF358" s="71" t="str">
        <f t="shared" si="6975"/>
        <v/>
      </c>
      <c r="FG358" s="71" t="str">
        <f t="shared" si="6976"/>
        <v/>
      </c>
      <c r="FH358" s="71" t="str">
        <f t="shared" si="6977"/>
        <v/>
      </c>
      <c r="FI358" s="71" t="str">
        <f t="shared" si="6978"/>
        <v/>
      </c>
      <c r="FJ358" s="71" t="str">
        <f t="shared" si="6979"/>
        <v/>
      </c>
      <c r="FK358" s="71" t="str">
        <f t="shared" si="6980"/>
        <v/>
      </c>
      <c r="FL358" s="71" t="str">
        <f t="shared" si="6981"/>
        <v/>
      </c>
      <c r="FM358" s="71" t="str">
        <f t="shared" si="6982"/>
        <v/>
      </c>
      <c r="FN358" s="71" t="str">
        <f t="shared" si="6983"/>
        <v/>
      </c>
      <c r="FO358" s="71" t="str">
        <f t="shared" si="6984"/>
        <v/>
      </c>
      <c r="FP358" s="71" t="str">
        <f t="shared" si="6985"/>
        <v/>
      </c>
      <c r="FQ358" s="71" t="str">
        <f t="shared" si="6986"/>
        <v/>
      </c>
      <c r="FR358" s="71" t="str">
        <f t="shared" si="6987"/>
        <v/>
      </c>
      <c r="FS358" s="71" t="str">
        <f t="shared" si="6988"/>
        <v/>
      </c>
    </row>
    <row r="359" spans="1:175" ht="16.5">
      <c r="A359" s="80"/>
      <c r="B359" s="80" t="s">
        <v>918</v>
      </c>
      <c r="C359" s="11" t="s">
        <v>1543</v>
      </c>
      <c r="T359" s="144"/>
      <c r="U359" s="194" t="s">
        <v>1595</v>
      </c>
      <c r="CN359" s="70" t="str">
        <f t="shared" si="6913"/>
        <v>InitUnitState('IF22',,,,,,,,,,)</v>
      </c>
      <c r="CO359" s="70" t="str">
        <f t="shared" si="6914"/>
        <v>InitUnitNormal('IF22',,,,,,,,,,)</v>
      </c>
      <c r="CP359" s="70" t="str">
        <f t="shared" si="6915"/>
        <v>InitUnitMagic('IF22',,,,,,,,,,)</v>
      </c>
      <c r="CQ359" s="70" t="str">
        <f t="shared" si="6916"/>
        <v>InitUnitAdd('IF22',,,,,,,,,,)</v>
      </c>
      <c r="CR359" s="70" t="str">
        <f t="shared" si="6917"/>
        <v>InitEquipData('IF22',,"",,,,,'','','','','','',"ReplaceableTextures\\CommandButtons\\BTNFB23.BLP")</v>
      </c>
      <c r="CU359" s="95" t="str">
        <f t="shared" si="6918"/>
        <v>|n</v>
      </c>
      <c r="CW359" s="60"/>
      <c r="CX359" s="60"/>
      <c r="CY359" s="60"/>
      <c r="CZ359" s="60"/>
      <c r="DA359" s="60"/>
      <c r="DB359" s="71" t="str">
        <f t="shared" si="6919"/>
        <v/>
      </c>
      <c r="DC359" s="71" t="str">
        <f t="shared" si="6920"/>
        <v/>
      </c>
      <c r="DD359" s="71" t="str">
        <f t="shared" si="6921"/>
        <v/>
      </c>
      <c r="DE359" s="71" t="str">
        <f t="shared" si="6922"/>
        <v/>
      </c>
      <c r="DF359" s="71" t="str">
        <f t="shared" si="6923"/>
        <v/>
      </c>
      <c r="DG359" s="71" t="str">
        <f t="shared" si="6924"/>
        <v/>
      </c>
      <c r="DH359" s="71" t="str">
        <f t="shared" si="6925"/>
        <v/>
      </c>
      <c r="DI359" s="71" t="str">
        <f t="shared" si="6926"/>
        <v/>
      </c>
      <c r="DJ359" s="71" t="str">
        <f t="shared" si="6927"/>
        <v/>
      </c>
      <c r="DK359" s="71" t="str">
        <f t="shared" si="6928"/>
        <v/>
      </c>
      <c r="DL359" s="71" t="str">
        <f t="shared" si="6929"/>
        <v/>
      </c>
      <c r="DM359" s="71" t="str">
        <f t="shared" si="6930"/>
        <v/>
      </c>
      <c r="DN359" s="71" t="str">
        <f t="shared" si="6931"/>
        <v/>
      </c>
      <c r="DO359" s="71" t="str">
        <f t="shared" si="6932"/>
        <v/>
      </c>
      <c r="DP359" s="71" t="str">
        <f t="shared" si="6933"/>
        <v/>
      </c>
      <c r="DQ359" s="71" t="str">
        <f t="shared" si="6934"/>
        <v/>
      </c>
      <c r="DR359" s="71" t="str">
        <f t="shared" si="6935"/>
        <v/>
      </c>
      <c r="DS359" s="71" t="str">
        <f t="shared" si="6936"/>
        <v/>
      </c>
      <c r="DT359" s="71" t="str">
        <f t="shared" si="6937"/>
        <v/>
      </c>
      <c r="DU359" s="71" t="str">
        <f t="shared" si="6938"/>
        <v/>
      </c>
      <c r="DV359" s="71" t="str">
        <f t="shared" si="6939"/>
        <v/>
      </c>
      <c r="DW359" s="71" t="str">
        <f t="shared" si="6940"/>
        <v/>
      </c>
      <c r="DX359" s="71" t="str">
        <f t="shared" si="6941"/>
        <v/>
      </c>
      <c r="DY359" s="71" t="str">
        <f t="shared" si="6942"/>
        <v/>
      </c>
      <c r="DZ359" s="71" t="str">
        <f t="shared" si="6943"/>
        <v/>
      </c>
      <c r="EA359" s="71" t="str">
        <f t="shared" si="6944"/>
        <v/>
      </c>
      <c r="EB359" s="71" t="str">
        <f t="shared" si="6945"/>
        <v/>
      </c>
      <c r="EC359" s="71" t="str">
        <f t="shared" si="6946"/>
        <v/>
      </c>
      <c r="ED359" s="71" t="str">
        <f t="shared" si="6947"/>
        <v/>
      </c>
      <c r="EE359" s="71" t="str">
        <f t="shared" si="6948"/>
        <v/>
      </c>
      <c r="EF359" s="71" t="str">
        <f t="shared" si="6949"/>
        <v/>
      </c>
      <c r="EG359" s="71" t="str">
        <f t="shared" si="6950"/>
        <v/>
      </c>
      <c r="EH359" s="71" t="str">
        <f t="shared" si="6951"/>
        <v/>
      </c>
      <c r="EI359" s="71" t="str">
        <f t="shared" si="6952"/>
        <v/>
      </c>
      <c r="EJ359" s="71" t="str">
        <f t="shared" si="6953"/>
        <v/>
      </c>
      <c r="EK359" s="71" t="str">
        <f t="shared" si="6954"/>
        <v/>
      </c>
      <c r="EL359" s="71" t="str">
        <f t="shared" si="6955"/>
        <v/>
      </c>
      <c r="EM359" s="71" t="str">
        <f t="shared" si="6956"/>
        <v/>
      </c>
      <c r="EN359" s="71" t="str">
        <f t="shared" si="6957"/>
        <v/>
      </c>
      <c r="EO359" s="71" t="str">
        <f t="shared" si="6958"/>
        <v/>
      </c>
      <c r="EP359" s="71" t="str">
        <f t="shared" si="6959"/>
        <v/>
      </c>
      <c r="EQ359" s="71" t="str">
        <f t="shared" si="6960"/>
        <v/>
      </c>
      <c r="ER359" s="71" t="str">
        <f t="shared" si="6961"/>
        <v/>
      </c>
      <c r="ES359" s="71" t="str">
        <f t="shared" si="6962"/>
        <v/>
      </c>
      <c r="ET359" s="71" t="str">
        <f t="shared" si="6963"/>
        <v/>
      </c>
      <c r="EU359" s="71" t="str">
        <f t="shared" si="6964"/>
        <v/>
      </c>
      <c r="EV359" s="71" t="str">
        <f t="shared" si="6965"/>
        <v/>
      </c>
      <c r="EW359" s="71" t="str">
        <f t="shared" si="6966"/>
        <v/>
      </c>
      <c r="EX359" s="71" t="str">
        <f t="shared" si="6967"/>
        <v/>
      </c>
      <c r="EY359" s="71" t="str">
        <f t="shared" si="6968"/>
        <v/>
      </c>
      <c r="EZ359" s="71" t="str">
        <f t="shared" si="6969"/>
        <v/>
      </c>
      <c r="FA359" s="71" t="str">
        <f t="shared" si="6970"/>
        <v/>
      </c>
      <c r="FB359" s="71" t="str">
        <f t="shared" si="6971"/>
        <v/>
      </c>
      <c r="FC359" s="71" t="str">
        <f t="shared" si="6972"/>
        <v/>
      </c>
      <c r="FD359" s="71" t="str">
        <f t="shared" si="6973"/>
        <v/>
      </c>
      <c r="FE359" s="71" t="str">
        <f t="shared" si="6974"/>
        <v/>
      </c>
      <c r="FF359" s="71" t="str">
        <f t="shared" si="6975"/>
        <v/>
      </c>
      <c r="FG359" s="71" t="str">
        <f t="shared" si="6976"/>
        <v/>
      </c>
      <c r="FH359" s="71" t="str">
        <f t="shared" si="6977"/>
        <v/>
      </c>
      <c r="FI359" s="71" t="str">
        <f t="shared" si="6978"/>
        <v/>
      </c>
      <c r="FJ359" s="71" t="str">
        <f t="shared" si="6979"/>
        <v/>
      </c>
      <c r="FK359" s="71" t="str">
        <f t="shared" si="6980"/>
        <v/>
      </c>
      <c r="FL359" s="71" t="str">
        <f t="shared" si="6981"/>
        <v/>
      </c>
      <c r="FM359" s="71" t="str">
        <f t="shared" si="6982"/>
        <v/>
      </c>
      <c r="FN359" s="71" t="str">
        <f t="shared" si="6983"/>
        <v/>
      </c>
      <c r="FO359" s="71" t="str">
        <f t="shared" si="6984"/>
        <v/>
      </c>
      <c r="FP359" s="71" t="str">
        <f t="shared" si="6985"/>
        <v/>
      </c>
      <c r="FQ359" s="71" t="str">
        <f t="shared" si="6986"/>
        <v/>
      </c>
      <c r="FR359" s="71" t="str">
        <f t="shared" si="6987"/>
        <v/>
      </c>
      <c r="FS359" s="71" t="str">
        <f t="shared" si="6988"/>
        <v/>
      </c>
    </row>
    <row r="360" spans="1:175" ht="16.5">
      <c r="A360" s="80"/>
      <c r="B360" s="80" t="s">
        <v>919</v>
      </c>
      <c r="C360" s="11" t="s">
        <v>1544</v>
      </c>
      <c r="T360" s="144"/>
      <c r="U360" s="194" t="s">
        <v>1596</v>
      </c>
      <c r="CN360" s="70" t="str">
        <f t="shared" si="6913"/>
        <v>InitUnitState('IF23',,,,,,,,,,)</v>
      </c>
      <c r="CO360" s="70" t="str">
        <f t="shared" si="6914"/>
        <v>InitUnitNormal('IF23',,,,,,,,,,)</v>
      </c>
      <c r="CP360" s="70" t="str">
        <f t="shared" si="6915"/>
        <v>InitUnitMagic('IF23',,,,,,,,,,)</v>
      </c>
      <c r="CQ360" s="70" t="str">
        <f t="shared" si="6916"/>
        <v>InitUnitAdd('IF23',,,,,,,,,,)</v>
      </c>
      <c r="CR360" s="70" t="str">
        <f t="shared" si="6917"/>
        <v>InitEquipData('IF23',,"",,,,,'','','','','','',"ReplaceableTextures\\CommandButtons\\BTNFB24.BLP")</v>
      </c>
      <c r="CU360" s="95" t="str">
        <f t="shared" si="6918"/>
        <v>|n</v>
      </c>
      <c r="CW360" s="60"/>
      <c r="CX360" s="60"/>
      <c r="CY360" s="60"/>
      <c r="CZ360" s="60"/>
      <c r="DA360" s="60"/>
      <c r="DB360" s="71" t="str">
        <f t="shared" si="6919"/>
        <v/>
      </c>
      <c r="DC360" s="71" t="str">
        <f t="shared" si="6920"/>
        <v/>
      </c>
      <c r="DD360" s="71" t="str">
        <f t="shared" si="6921"/>
        <v/>
      </c>
      <c r="DE360" s="71" t="str">
        <f t="shared" si="6922"/>
        <v/>
      </c>
      <c r="DF360" s="71" t="str">
        <f t="shared" si="6923"/>
        <v/>
      </c>
      <c r="DG360" s="71" t="str">
        <f t="shared" si="6924"/>
        <v/>
      </c>
      <c r="DH360" s="71" t="str">
        <f t="shared" si="6925"/>
        <v/>
      </c>
      <c r="DI360" s="71" t="str">
        <f t="shared" si="6926"/>
        <v/>
      </c>
      <c r="DJ360" s="71" t="str">
        <f t="shared" si="6927"/>
        <v/>
      </c>
      <c r="DK360" s="71" t="str">
        <f t="shared" si="6928"/>
        <v/>
      </c>
      <c r="DL360" s="71" t="str">
        <f t="shared" si="6929"/>
        <v/>
      </c>
      <c r="DM360" s="71" t="str">
        <f t="shared" si="6930"/>
        <v/>
      </c>
      <c r="DN360" s="71" t="str">
        <f t="shared" si="6931"/>
        <v/>
      </c>
      <c r="DO360" s="71" t="str">
        <f t="shared" si="6932"/>
        <v/>
      </c>
      <c r="DP360" s="71" t="str">
        <f t="shared" si="6933"/>
        <v/>
      </c>
      <c r="DQ360" s="71" t="str">
        <f t="shared" si="6934"/>
        <v/>
      </c>
      <c r="DR360" s="71" t="str">
        <f t="shared" si="6935"/>
        <v/>
      </c>
      <c r="DS360" s="71" t="str">
        <f t="shared" si="6936"/>
        <v/>
      </c>
      <c r="DT360" s="71" t="str">
        <f t="shared" si="6937"/>
        <v/>
      </c>
      <c r="DU360" s="71" t="str">
        <f t="shared" si="6938"/>
        <v/>
      </c>
      <c r="DV360" s="71" t="str">
        <f t="shared" si="6939"/>
        <v/>
      </c>
      <c r="DW360" s="71" t="str">
        <f t="shared" si="6940"/>
        <v/>
      </c>
      <c r="DX360" s="71" t="str">
        <f t="shared" si="6941"/>
        <v/>
      </c>
      <c r="DY360" s="71" t="str">
        <f t="shared" si="6942"/>
        <v/>
      </c>
      <c r="DZ360" s="71" t="str">
        <f t="shared" si="6943"/>
        <v/>
      </c>
      <c r="EA360" s="71" t="str">
        <f t="shared" si="6944"/>
        <v/>
      </c>
      <c r="EB360" s="71" t="str">
        <f t="shared" si="6945"/>
        <v/>
      </c>
      <c r="EC360" s="71" t="str">
        <f t="shared" si="6946"/>
        <v/>
      </c>
      <c r="ED360" s="71" t="str">
        <f t="shared" si="6947"/>
        <v/>
      </c>
      <c r="EE360" s="71" t="str">
        <f t="shared" si="6948"/>
        <v/>
      </c>
      <c r="EF360" s="71" t="str">
        <f t="shared" si="6949"/>
        <v/>
      </c>
      <c r="EG360" s="71" t="str">
        <f t="shared" si="6950"/>
        <v/>
      </c>
      <c r="EH360" s="71" t="str">
        <f t="shared" si="6951"/>
        <v/>
      </c>
      <c r="EI360" s="71" t="str">
        <f t="shared" si="6952"/>
        <v/>
      </c>
      <c r="EJ360" s="71" t="str">
        <f t="shared" si="6953"/>
        <v/>
      </c>
      <c r="EK360" s="71" t="str">
        <f t="shared" si="6954"/>
        <v/>
      </c>
      <c r="EL360" s="71" t="str">
        <f t="shared" si="6955"/>
        <v/>
      </c>
      <c r="EM360" s="71" t="str">
        <f t="shared" si="6956"/>
        <v/>
      </c>
      <c r="EN360" s="71" t="str">
        <f t="shared" si="6957"/>
        <v/>
      </c>
      <c r="EO360" s="71" t="str">
        <f t="shared" si="6958"/>
        <v/>
      </c>
      <c r="EP360" s="71" t="str">
        <f t="shared" si="6959"/>
        <v/>
      </c>
      <c r="EQ360" s="71" t="str">
        <f t="shared" si="6960"/>
        <v/>
      </c>
      <c r="ER360" s="71" t="str">
        <f t="shared" si="6961"/>
        <v/>
      </c>
      <c r="ES360" s="71" t="str">
        <f t="shared" si="6962"/>
        <v/>
      </c>
      <c r="ET360" s="71" t="str">
        <f t="shared" si="6963"/>
        <v/>
      </c>
      <c r="EU360" s="71" t="str">
        <f t="shared" si="6964"/>
        <v/>
      </c>
      <c r="EV360" s="71" t="str">
        <f t="shared" si="6965"/>
        <v/>
      </c>
      <c r="EW360" s="71" t="str">
        <f t="shared" si="6966"/>
        <v/>
      </c>
      <c r="EX360" s="71" t="str">
        <f t="shared" si="6967"/>
        <v/>
      </c>
      <c r="EY360" s="71" t="str">
        <f t="shared" si="6968"/>
        <v/>
      </c>
      <c r="EZ360" s="71" t="str">
        <f t="shared" si="6969"/>
        <v/>
      </c>
      <c r="FA360" s="71" t="str">
        <f t="shared" si="6970"/>
        <v/>
      </c>
      <c r="FB360" s="71" t="str">
        <f t="shared" si="6971"/>
        <v/>
      </c>
      <c r="FC360" s="71" t="str">
        <f t="shared" si="6972"/>
        <v/>
      </c>
      <c r="FD360" s="71" t="str">
        <f t="shared" si="6973"/>
        <v/>
      </c>
      <c r="FE360" s="71" t="str">
        <f t="shared" si="6974"/>
        <v/>
      </c>
      <c r="FF360" s="71" t="str">
        <f t="shared" si="6975"/>
        <v/>
      </c>
      <c r="FG360" s="71" t="str">
        <f t="shared" si="6976"/>
        <v/>
      </c>
      <c r="FH360" s="71" t="str">
        <f t="shared" si="6977"/>
        <v/>
      </c>
      <c r="FI360" s="71" t="str">
        <f t="shared" si="6978"/>
        <v/>
      </c>
      <c r="FJ360" s="71" t="str">
        <f t="shared" si="6979"/>
        <v/>
      </c>
      <c r="FK360" s="71" t="str">
        <f t="shared" si="6980"/>
        <v/>
      </c>
      <c r="FL360" s="71" t="str">
        <f t="shared" si="6981"/>
        <v/>
      </c>
      <c r="FM360" s="71" t="str">
        <f t="shared" si="6982"/>
        <v/>
      </c>
      <c r="FN360" s="71" t="str">
        <f t="shared" si="6983"/>
        <v/>
      </c>
      <c r="FO360" s="71" t="str">
        <f t="shared" si="6984"/>
        <v/>
      </c>
      <c r="FP360" s="71" t="str">
        <f t="shared" si="6985"/>
        <v/>
      </c>
      <c r="FQ360" s="71" t="str">
        <f t="shared" si="6986"/>
        <v/>
      </c>
      <c r="FR360" s="71" t="str">
        <f t="shared" si="6987"/>
        <v/>
      </c>
      <c r="FS360" s="71" t="str">
        <f t="shared" si="6988"/>
        <v/>
      </c>
    </row>
    <row r="361" spans="1:175" ht="16.5">
      <c r="A361" s="80"/>
      <c r="B361" s="80" t="s">
        <v>920</v>
      </c>
      <c r="C361" s="11" t="s">
        <v>1545</v>
      </c>
      <c r="T361" s="144"/>
      <c r="U361" s="194" t="s">
        <v>1597</v>
      </c>
      <c r="CN361" s="70" t="str">
        <f t="shared" si="6913"/>
        <v>InitUnitState('IF24',,,,,,,,,,)</v>
      </c>
      <c r="CO361" s="70" t="str">
        <f t="shared" si="6914"/>
        <v>InitUnitNormal('IF24',,,,,,,,,,)</v>
      </c>
      <c r="CP361" s="70" t="str">
        <f t="shared" si="6915"/>
        <v>InitUnitMagic('IF24',,,,,,,,,,)</v>
      </c>
      <c r="CQ361" s="70" t="str">
        <f t="shared" si="6916"/>
        <v>InitUnitAdd('IF24',,,,,,,,,,)</v>
      </c>
      <c r="CR361" s="70" t="str">
        <f t="shared" si="6917"/>
        <v>InitEquipData('IF24',,"",,,,,'','','','','','',"ReplaceableTextures\\CommandButtons\\BTNFB25.BLP")</v>
      </c>
      <c r="CU361" s="95" t="str">
        <f t="shared" ref="CU361:CU492" si="6989">CONCATENATE(DB361,DC361,DD361,DE361,DF361,DG361,DH361,DI361,DJ361,DK361,DL361,DM361,DN361,DO361,DP361,DQ361,DR361,DS361,DT361,DU361,DV361,DW361,DX361,DY361,DZ361,EA361,EB361,EC361,ED361,EE361,EF361,EG361,EH361,EI361,EJ361,EK361,EL361,EM361,EN361,EO361,EP361&amp;"|n")</f>
        <v>|n</v>
      </c>
      <c r="CW361" s="60"/>
      <c r="CX361" s="60"/>
      <c r="CY361" s="60"/>
      <c r="CZ361" s="60"/>
      <c r="DA361" s="60"/>
      <c r="DB361" s="71" t="str">
        <f t="shared" ref="DB361:DB492" si="6990">IF(V361="","","|n"&amp;DB$2&amp;"+"&amp;V361&amp;DB$1)</f>
        <v/>
      </c>
      <c r="DC361" s="71" t="str">
        <f t="shared" ref="DC361:DC492" si="6991">IF(W361="","","|n"&amp;DC$2&amp;"+"&amp;W361&amp;DC$1)</f>
        <v/>
      </c>
      <c r="DD361" s="71" t="str">
        <f t="shared" ref="DD361:DD492" si="6992">IF(X361="","","|n"&amp;DD$2&amp;"+"&amp;X361&amp;DD$1)</f>
        <v/>
      </c>
      <c r="DE361" s="71" t="str">
        <f t="shared" ref="DE361:DE492" si="6993">IF(Y361="","","|n"&amp;DE$2&amp;"+"&amp;Y361&amp;DE$1)</f>
        <v/>
      </c>
      <c r="DF361" s="71" t="str">
        <f t="shared" ref="DF361:DF492" si="6994">IF(Z361="","","|n"&amp;DF$2&amp;"+"&amp;Z361&amp;DF$1)</f>
        <v/>
      </c>
      <c r="DG361" s="71" t="str">
        <f t="shared" ref="DG361:DG492" si="6995">IF(AA361="","","|n"&amp;DG$2&amp;"+"&amp;AA361&amp;DG$1)</f>
        <v/>
      </c>
      <c r="DH361" s="71" t="str">
        <f t="shared" ref="DH361:DH492" si="6996">IF(AB361="","","|n"&amp;DH$2&amp;"+"&amp;AB361&amp;DH$1)</f>
        <v/>
      </c>
      <c r="DI361" s="71" t="str">
        <f t="shared" ref="DI361:DI492" si="6997">IF(AC361="","","|n"&amp;DI$2&amp;"+"&amp;AC361&amp;DI$1)</f>
        <v/>
      </c>
      <c r="DJ361" s="71" t="str">
        <f t="shared" ref="DJ361:DJ492" si="6998">IF(AD361="","","|n"&amp;DJ$2&amp;"+"&amp;AD361&amp;DJ$1)</f>
        <v/>
      </c>
      <c r="DK361" s="71" t="str">
        <f t="shared" ref="DK361:DK492" si="6999">IF(AE361="","","|n"&amp;DK$2&amp;"+"&amp;AE361&amp;DK$1)</f>
        <v/>
      </c>
      <c r="DL361" s="71" t="str">
        <f t="shared" ref="DL361:DL492" si="7000">IF(AF361="","","|n"&amp;DL$2&amp;"+"&amp;AF361&amp;DL$1)</f>
        <v/>
      </c>
      <c r="DM361" s="71" t="str">
        <f t="shared" ref="DM361:DM492" si="7001">IF(AG361="","","|n"&amp;DM$2&amp;"+"&amp;AG361&amp;DM$1)</f>
        <v/>
      </c>
      <c r="DN361" s="71" t="str">
        <f t="shared" ref="DN361:DN492" si="7002">IF(AH361="","","|n"&amp;DN$2&amp;"+"&amp;AH361&amp;DN$1)</f>
        <v/>
      </c>
      <c r="DO361" s="71" t="str">
        <f t="shared" ref="DO361:DO492" si="7003">IF(AI361="","","|n"&amp;DO$2&amp;"+"&amp;AI361&amp;DO$1)</f>
        <v/>
      </c>
      <c r="DP361" s="71" t="str">
        <f t="shared" ref="DP361:DP492" si="7004">IF(AJ361="","","|n"&amp;DP$2&amp;"+"&amp;AJ361&amp;DP$1)</f>
        <v/>
      </c>
      <c r="DQ361" s="71" t="str">
        <f t="shared" ref="DQ361:DQ492" si="7005">IF(AK361="","","|n"&amp;DQ$2&amp;"+"&amp;AK361&amp;DQ$1)</f>
        <v/>
      </c>
      <c r="DR361" s="71" t="str">
        <f t="shared" ref="DR361:DR492" si="7006">IF(AL361="","","|n"&amp;DR$2&amp;"+"&amp;AL361&amp;DR$1)</f>
        <v/>
      </c>
      <c r="DS361" s="71" t="str">
        <f t="shared" ref="DS361:DS492" si="7007">IF(AM361="","","|n"&amp;DS$2&amp;"+"&amp;AM361&amp;DS$1)</f>
        <v/>
      </c>
      <c r="DT361" s="71" t="str">
        <f t="shared" ref="DT361:DT492" si="7008">IF(AN361="","","|n"&amp;DT$2&amp;"+"&amp;AN361&amp;DT$1)</f>
        <v/>
      </c>
      <c r="DU361" s="71" t="str">
        <f t="shared" ref="DU361:DU492" si="7009">IF(AO361="","","|n"&amp;DU$2&amp;"+"&amp;AO361&amp;DU$1)</f>
        <v/>
      </c>
      <c r="DV361" s="71" t="str">
        <f t="shared" ref="DV361:DV492" si="7010">IF(AP361="","","|n"&amp;DV$2&amp;"+"&amp;AP361&amp;DV$1)</f>
        <v/>
      </c>
      <c r="DW361" s="71" t="str">
        <f t="shared" ref="DW361:DW492" si="7011">IF(AQ361="","","|n"&amp;DW$2&amp;"+"&amp;AQ361&amp;DW$1)</f>
        <v/>
      </c>
      <c r="DX361" s="71" t="str">
        <f t="shared" ref="DX361:DX492" si="7012">IF(AR361="","","|n"&amp;DX$2&amp;"+"&amp;AR361&amp;DX$1)</f>
        <v/>
      </c>
      <c r="DY361" s="71" t="str">
        <f t="shared" ref="DY361:DY492" si="7013">IF(AS361="","","|n"&amp;DY$2&amp;"+"&amp;AS361&amp;DY$1)</f>
        <v/>
      </c>
      <c r="DZ361" s="71" t="str">
        <f t="shared" ref="DZ361:DZ492" si="7014">IF(AT361="","","|n"&amp;DZ$2&amp;"+"&amp;AT361&amp;DZ$1)</f>
        <v/>
      </c>
      <c r="EA361" s="71" t="str">
        <f t="shared" ref="EA361:EA492" si="7015">IF(AU361="","","|n"&amp;EA$2&amp;"+"&amp;AU361&amp;EA$1)</f>
        <v/>
      </c>
      <c r="EB361" s="71" t="str">
        <f t="shared" ref="EB361:EB492" si="7016">IF(AV361="","","|n"&amp;EB$2&amp;"+"&amp;AV361&amp;EB$1)</f>
        <v/>
      </c>
      <c r="EC361" s="71" t="str">
        <f t="shared" ref="EC361:EC492" si="7017">IF(AW361="","","|n"&amp;EC$2&amp;"+"&amp;AW361&amp;EC$1)</f>
        <v/>
      </c>
      <c r="ED361" s="71" t="str">
        <f t="shared" ref="ED361:ED492" si="7018">IF(AX361="","","|n"&amp;ED$2&amp;"+"&amp;AX361&amp;ED$1)</f>
        <v/>
      </c>
      <c r="EE361" s="71" t="str">
        <f t="shared" ref="EE361:EE492" si="7019">IF(AY361="","","|n"&amp;EE$2&amp;"+"&amp;AY361&amp;EE$1)</f>
        <v/>
      </c>
      <c r="EF361" s="71" t="str">
        <f t="shared" ref="EF361:EF492" si="7020">IF(AZ361="","","|n"&amp;EF$2&amp;"+"&amp;AZ361&amp;EF$1)</f>
        <v/>
      </c>
      <c r="EG361" s="71" t="str">
        <f t="shared" ref="EG361:EG492" si="7021">IF(BA361="","","|n"&amp;EG$2&amp;"+"&amp;BA361&amp;EG$1)</f>
        <v/>
      </c>
      <c r="EH361" s="71" t="str">
        <f t="shared" ref="EH361:EH492" si="7022">IF(BB361="","","|n"&amp;EH$2&amp;"+"&amp;BB361&amp;EH$1)</f>
        <v/>
      </c>
      <c r="EI361" s="71" t="str">
        <f t="shared" ref="EI361:EI492" si="7023">IF(BC361="","","|n"&amp;EI$2&amp;"+"&amp;BC361&amp;EI$1)</f>
        <v/>
      </c>
      <c r="EJ361" s="71" t="str">
        <f t="shared" ref="EJ361:EJ492" si="7024">IF(BD361="","","|n"&amp;EJ$2&amp;"+"&amp;BD361&amp;EJ$1)</f>
        <v/>
      </c>
      <c r="EK361" s="71" t="str">
        <f t="shared" ref="EK361:EK492" si="7025">IF(BE361="","","|n"&amp;EK$2&amp;"+"&amp;BE361&amp;EK$1)</f>
        <v/>
      </c>
      <c r="EL361" s="71" t="str">
        <f t="shared" ref="EL361:EL492" si="7026">IF(BF361="","","|n"&amp;EL$2&amp;"+"&amp;BF361&amp;EL$1)</f>
        <v/>
      </c>
      <c r="EM361" s="71" t="str">
        <f t="shared" ref="EM361:EM492" si="7027">IF(BG361="","","|n"&amp;EM$2&amp;"+"&amp;BG361&amp;EM$1)</f>
        <v/>
      </c>
      <c r="EN361" s="71" t="str">
        <f t="shared" ref="EN361:EN492" si="7028">IF(BH361="","","|n"&amp;EN$2&amp;"+"&amp;BH361&amp;EN$1)</f>
        <v/>
      </c>
      <c r="EO361" s="71" t="str">
        <f t="shared" ref="EO361:EO492" si="7029">IF(BI361="","","|n"&amp;EO$2&amp;"+"&amp;BI361&amp;EO$1)</f>
        <v/>
      </c>
      <c r="EP361" s="71" t="str">
        <f t="shared" ref="EP361:EP492" si="7030">IF(BJ361="","","|n"&amp;EP$2&amp;"+"&amp;BJ361&amp;EP$1)</f>
        <v/>
      </c>
      <c r="EQ361" s="71" t="str">
        <f t="shared" ref="EQ361:EQ492" si="7031">IF(BK361="","","|n"&amp;EQ$2&amp;"+"&amp;BK361&amp;EQ$1)</f>
        <v/>
      </c>
      <c r="ER361" s="71" t="str">
        <f t="shared" ref="ER361:ER492" si="7032">IF(BL361="","","|n"&amp;ER$2&amp;"+"&amp;BL361&amp;ER$1)</f>
        <v/>
      </c>
      <c r="ES361" s="71" t="str">
        <f t="shared" ref="ES361:ES492" si="7033">IF(BM361="","","|n"&amp;ES$2&amp;"+"&amp;BM361&amp;ES$1)</f>
        <v/>
      </c>
      <c r="ET361" s="71" t="str">
        <f t="shared" ref="ET361:ET492" si="7034">IF(BN361="","","|n"&amp;ET$2&amp;"+"&amp;BN361&amp;ET$1)</f>
        <v/>
      </c>
      <c r="EU361" s="71" t="str">
        <f t="shared" ref="EU361:EU492" si="7035">IF(BO361="","","|n"&amp;EU$2&amp;"+"&amp;BO361&amp;EU$1)</f>
        <v/>
      </c>
      <c r="EV361" s="71" t="str">
        <f t="shared" ref="EV361:EV492" si="7036">IF(BP361="","","|n"&amp;EV$2&amp;"+"&amp;BP361&amp;EV$1)</f>
        <v/>
      </c>
      <c r="EW361" s="71" t="str">
        <f t="shared" ref="EW361:EW492" si="7037">IF(BQ361="","","|n"&amp;EW$2&amp;"+"&amp;BQ361&amp;EW$1)</f>
        <v/>
      </c>
      <c r="EX361" s="71" t="str">
        <f t="shared" ref="EX361:EX492" si="7038">IF(BR361="","","|n"&amp;EX$2&amp;"+"&amp;BR361&amp;EX$1)</f>
        <v/>
      </c>
      <c r="EY361" s="71" t="str">
        <f t="shared" ref="EY361:EY492" si="7039">IF(BS361="","","|n"&amp;EY$2&amp;"+"&amp;BS361&amp;EY$1)</f>
        <v/>
      </c>
      <c r="EZ361" s="71" t="str">
        <f t="shared" ref="EZ361:EZ492" si="7040">IF(BT361="","","|n"&amp;EZ$2&amp;"+"&amp;BT361&amp;EZ$1)</f>
        <v/>
      </c>
      <c r="FA361" s="71" t="str">
        <f t="shared" ref="FA361:FA492" si="7041">IF(BU361="","","|n"&amp;FA$2&amp;"+"&amp;BU361&amp;FA$1)</f>
        <v/>
      </c>
      <c r="FB361" s="71" t="str">
        <f t="shared" ref="FB361:FB492" si="7042">IF(BV361="","","|n"&amp;FB$2&amp;"+"&amp;BV361&amp;FB$1)</f>
        <v/>
      </c>
      <c r="FC361" s="71" t="str">
        <f t="shared" ref="FC361:FC492" si="7043">IF(BW361="","","|n"&amp;FC$2&amp;"+"&amp;BW361&amp;FC$1)</f>
        <v/>
      </c>
      <c r="FD361" s="71" t="str">
        <f t="shared" ref="FD361:FD492" si="7044">IF(BX361="","","|n"&amp;FD$2&amp;"+"&amp;BX361&amp;FD$1)</f>
        <v/>
      </c>
      <c r="FE361" s="71" t="str">
        <f t="shared" ref="FE361:FE492" si="7045">IF(BY361="","","|n"&amp;FE$2&amp;"+"&amp;BY361&amp;FE$1)</f>
        <v/>
      </c>
      <c r="FF361" s="71" t="str">
        <f t="shared" ref="FF361:FF492" si="7046">IF(BZ361="","","|n"&amp;FF$2&amp;"+"&amp;BZ361&amp;FF$1)</f>
        <v/>
      </c>
      <c r="FG361" s="71" t="str">
        <f t="shared" ref="FG361:FG492" si="7047">IF(CA361="","","|n"&amp;FG$2&amp;"+"&amp;CA361&amp;FG$1)</f>
        <v/>
      </c>
      <c r="FH361" s="71" t="str">
        <f t="shared" ref="FH361:FH492" si="7048">IF(CB361="","","|n"&amp;FH$2&amp;"+"&amp;CB361&amp;FH$1)</f>
        <v/>
      </c>
      <c r="FI361" s="71" t="str">
        <f t="shared" ref="FI361:FI492" si="7049">IF(CC361="","","|n"&amp;FI$2&amp;"+"&amp;CC361&amp;FI$1)</f>
        <v/>
      </c>
      <c r="FJ361" s="71" t="str">
        <f t="shared" ref="FJ361:FJ492" si="7050">IF(CD361="","","|n"&amp;FJ$2&amp;"+"&amp;CD361&amp;FJ$1)</f>
        <v/>
      </c>
      <c r="FK361" s="71" t="str">
        <f t="shared" ref="FK361:FK492" si="7051">IF(CE361="","","|n"&amp;FK$2&amp;"+"&amp;CE361&amp;FK$1)</f>
        <v/>
      </c>
      <c r="FL361" s="71" t="str">
        <f t="shared" ref="FL361:FL492" si="7052">IF(CF361="","","|n"&amp;FL$2&amp;"+"&amp;CF361&amp;FL$1)</f>
        <v/>
      </c>
      <c r="FM361" s="71" t="str">
        <f t="shared" ref="FM361:FM492" si="7053">IF(CG361="","","|n"&amp;FM$2&amp;"+"&amp;CG361&amp;FM$1)</f>
        <v/>
      </c>
      <c r="FN361" s="71" t="str">
        <f t="shared" ref="FN361:FN492" si="7054">IF(CH361="","","|n"&amp;FN$2&amp;"+"&amp;CH361&amp;FN$1)</f>
        <v/>
      </c>
      <c r="FO361" s="71" t="str">
        <f t="shared" ref="FO361:FO492" si="7055">IF(CI361="","","|n"&amp;FO$2&amp;"+"&amp;CI361&amp;FO$1)</f>
        <v/>
      </c>
      <c r="FP361" s="71" t="str">
        <f t="shared" ref="FP361:FP492" si="7056">IF(CJ361="","","|n"&amp;FP$2&amp;"+"&amp;CJ361&amp;FP$1)</f>
        <v/>
      </c>
      <c r="FQ361" s="71" t="str">
        <f t="shared" ref="FQ361:FQ492" si="7057">IF(CK361="","","|n"&amp;FQ$2&amp;"+"&amp;CK361&amp;FQ$1)</f>
        <v/>
      </c>
      <c r="FR361" s="71" t="str">
        <f t="shared" ref="FR361:FR492" si="7058">IF(CL361="","","|n"&amp;FR$2&amp;"+"&amp;CL361&amp;FR$1)</f>
        <v/>
      </c>
      <c r="FS361" s="71" t="str">
        <f t="shared" ref="FS361:FS492" si="7059">IF(CM361="","","|n"&amp;FS$2&amp;"+"&amp;CM361&amp;FS$1)</f>
        <v/>
      </c>
    </row>
    <row r="362" spans="1:175" ht="16.5">
      <c r="A362" s="80"/>
      <c r="B362" s="80" t="s">
        <v>921</v>
      </c>
      <c r="C362" s="187" t="s">
        <v>1546</v>
      </c>
      <c r="T362" s="144"/>
      <c r="U362" s="194" t="s">
        <v>1598</v>
      </c>
      <c r="CN362" s="70" t="str">
        <f t="shared" si="6913"/>
        <v>InitUnitState('IF25',,,,,,,,,,)</v>
      </c>
      <c r="CO362" s="70" t="str">
        <f t="shared" si="6914"/>
        <v>InitUnitNormal('IF25',,,,,,,,,,)</v>
      </c>
      <c r="CP362" s="70" t="str">
        <f t="shared" si="6915"/>
        <v>InitUnitMagic('IF25',,,,,,,,,,)</v>
      </c>
      <c r="CQ362" s="70" t="str">
        <f t="shared" si="6916"/>
        <v>InitUnitAdd('IF25',,,,,,,,,,)</v>
      </c>
      <c r="CR362" s="70" t="str">
        <f t="shared" si="6917"/>
        <v>InitEquipData('IF25',,"",,,,,'','','','','','',"ReplaceableTextures\\CommandButtons\\BTNFB26.BLP")</v>
      </c>
      <c r="CU362" s="95" t="str">
        <f t="shared" si="6989"/>
        <v>|n</v>
      </c>
      <c r="CW362" s="60"/>
      <c r="CX362" s="60"/>
      <c r="CY362" s="60"/>
      <c r="CZ362" s="60"/>
      <c r="DA362" s="60"/>
      <c r="DB362" s="71" t="str">
        <f t="shared" si="6990"/>
        <v/>
      </c>
      <c r="DC362" s="71" t="str">
        <f t="shared" si="6991"/>
        <v/>
      </c>
      <c r="DD362" s="71" t="str">
        <f t="shared" si="6992"/>
        <v/>
      </c>
      <c r="DE362" s="71" t="str">
        <f t="shared" si="6993"/>
        <v/>
      </c>
      <c r="DF362" s="71" t="str">
        <f t="shared" si="6994"/>
        <v/>
      </c>
      <c r="DG362" s="71" t="str">
        <f t="shared" si="6995"/>
        <v/>
      </c>
      <c r="DH362" s="71" t="str">
        <f t="shared" si="6996"/>
        <v/>
      </c>
      <c r="DI362" s="71" t="str">
        <f t="shared" si="6997"/>
        <v/>
      </c>
      <c r="DJ362" s="71" t="str">
        <f t="shared" si="6998"/>
        <v/>
      </c>
      <c r="DK362" s="71" t="str">
        <f t="shared" si="6999"/>
        <v/>
      </c>
      <c r="DL362" s="71" t="str">
        <f t="shared" si="7000"/>
        <v/>
      </c>
      <c r="DM362" s="71" t="str">
        <f t="shared" si="7001"/>
        <v/>
      </c>
      <c r="DN362" s="71" t="str">
        <f t="shared" si="7002"/>
        <v/>
      </c>
      <c r="DO362" s="71" t="str">
        <f t="shared" si="7003"/>
        <v/>
      </c>
      <c r="DP362" s="71" t="str">
        <f t="shared" si="7004"/>
        <v/>
      </c>
      <c r="DQ362" s="71" t="str">
        <f t="shared" si="7005"/>
        <v/>
      </c>
      <c r="DR362" s="71" t="str">
        <f t="shared" si="7006"/>
        <v/>
      </c>
      <c r="DS362" s="71" t="str">
        <f t="shared" si="7007"/>
        <v/>
      </c>
      <c r="DT362" s="71" t="str">
        <f t="shared" si="7008"/>
        <v/>
      </c>
      <c r="DU362" s="71" t="str">
        <f t="shared" si="7009"/>
        <v/>
      </c>
      <c r="DV362" s="71" t="str">
        <f t="shared" si="7010"/>
        <v/>
      </c>
      <c r="DW362" s="71" t="str">
        <f t="shared" si="7011"/>
        <v/>
      </c>
      <c r="DX362" s="71" t="str">
        <f t="shared" si="7012"/>
        <v/>
      </c>
      <c r="DY362" s="71" t="str">
        <f t="shared" si="7013"/>
        <v/>
      </c>
      <c r="DZ362" s="71" t="str">
        <f t="shared" si="7014"/>
        <v/>
      </c>
      <c r="EA362" s="71" t="str">
        <f t="shared" si="7015"/>
        <v/>
      </c>
      <c r="EB362" s="71" t="str">
        <f t="shared" si="7016"/>
        <v/>
      </c>
      <c r="EC362" s="71" t="str">
        <f t="shared" si="7017"/>
        <v/>
      </c>
      <c r="ED362" s="71" t="str">
        <f t="shared" si="7018"/>
        <v/>
      </c>
      <c r="EE362" s="71" t="str">
        <f t="shared" si="7019"/>
        <v/>
      </c>
      <c r="EF362" s="71" t="str">
        <f t="shared" si="7020"/>
        <v/>
      </c>
      <c r="EG362" s="71" t="str">
        <f t="shared" si="7021"/>
        <v/>
      </c>
      <c r="EH362" s="71" t="str">
        <f t="shared" si="7022"/>
        <v/>
      </c>
      <c r="EI362" s="71" t="str">
        <f t="shared" si="7023"/>
        <v/>
      </c>
      <c r="EJ362" s="71" t="str">
        <f t="shared" si="7024"/>
        <v/>
      </c>
      <c r="EK362" s="71" t="str">
        <f t="shared" si="7025"/>
        <v/>
      </c>
      <c r="EL362" s="71" t="str">
        <f t="shared" si="7026"/>
        <v/>
      </c>
      <c r="EM362" s="71" t="str">
        <f t="shared" si="7027"/>
        <v/>
      </c>
      <c r="EN362" s="71" t="str">
        <f t="shared" si="7028"/>
        <v/>
      </c>
      <c r="EO362" s="71" t="str">
        <f t="shared" si="7029"/>
        <v/>
      </c>
      <c r="EP362" s="71" t="str">
        <f t="shared" si="7030"/>
        <v/>
      </c>
      <c r="EQ362" s="71" t="str">
        <f t="shared" si="7031"/>
        <v/>
      </c>
      <c r="ER362" s="71" t="str">
        <f t="shared" si="7032"/>
        <v/>
      </c>
      <c r="ES362" s="71" t="str">
        <f t="shared" si="7033"/>
        <v/>
      </c>
      <c r="ET362" s="71" t="str">
        <f t="shared" si="7034"/>
        <v/>
      </c>
      <c r="EU362" s="71" t="str">
        <f t="shared" si="7035"/>
        <v/>
      </c>
      <c r="EV362" s="71" t="str">
        <f t="shared" si="7036"/>
        <v/>
      </c>
      <c r="EW362" s="71" t="str">
        <f t="shared" si="7037"/>
        <v/>
      </c>
      <c r="EX362" s="71" t="str">
        <f t="shared" si="7038"/>
        <v/>
      </c>
      <c r="EY362" s="71" t="str">
        <f t="shared" si="7039"/>
        <v/>
      </c>
      <c r="EZ362" s="71" t="str">
        <f t="shared" si="7040"/>
        <v/>
      </c>
      <c r="FA362" s="71" t="str">
        <f t="shared" si="7041"/>
        <v/>
      </c>
      <c r="FB362" s="71" t="str">
        <f t="shared" si="7042"/>
        <v/>
      </c>
      <c r="FC362" s="71" t="str">
        <f t="shared" si="7043"/>
        <v/>
      </c>
      <c r="FD362" s="71" t="str">
        <f t="shared" si="7044"/>
        <v/>
      </c>
      <c r="FE362" s="71" t="str">
        <f t="shared" si="7045"/>
        <v/>
      </c>
      <c r="FF362" s="71" t="str">
        <f t="shared" si="7046"/>
        <v/>
      </c>
      <c r="FG362" s="71" t="str">
        <f t="shared" si="7047"/>
        <v/>
      </c>
      <c r="FH362" s="71" t="str">
        <f t="shared" si="7048"/>
        <v/>
      </c>
      <c r="FI362" s="71" t="str">
        <f t="shared" si="7049"/>
        <v/>
      </c>
      <c r="FJ362" s="71" t="str">
        <f t="shared" si="7050"/>
        <v/>
      </c>
      <c r="FK362" s="71" t="str">
        <f t="shared" si="7051"/>
        <v/>
      </c>
      <c r="FL362" s="71" t="str">
        <f t="shared" si="7052"/>
        <v/>
      </c>
      <c r="FM362" s="71" t="str">
        <f t="shared" si="7053"/>
        <v/>
      </c>
      <c r="FN362" s="71" t="str">
        <f t="shared" si="7054"/>
        <v/>
      </c>
      <c r="FO362" s="71" t="str">
        <f t="shared" si="7055"/>
        <v/>
      </c>
      <c r="FP362" s="71" t="str">
        <f t="shared" si="7056"/>
        <v/>
      </c>
      <c r="FQ362" s="71" t="str">
        <f t="shared" si="7057"/>
        <v/>
      </c>
      <c r="FR362" s="71" t="str">
        <f t="shared" si="7058"/>
        <v/>
      </c>
      <c r="FS362" s="71" t="str">
        <f t="shared" si="7059"/>
        <v/>
      </c>
    </row>
    <row r="363" spans="1:175" ht="16.5">
      <c r="A363" s="80"/>
      <c r="B363" s="80" t="s">
        <v>922</v>
      </c>
      <c r="C363" s="11" t="s">
        <v>1547</v>
      </c>
      <c r="T363" s="144"/>
      <c r="U363" s="194" t="s">
        <v>1599</v>
      </c>
      <c r="CN363" s="70" t="str">
        <f t="shared" si="6913"/>
        <v>InitUnitState('IF26',,,,,,,,,,)</v>
      </c>
      <c r="CO363" s="70" t="str">
        <f t="shared" si="6914"/>
        <v>InitUnitNormal('IF26',,,,,,,,,,)</v>
      </c>
      <c r="CP363" s="70" t="str">
        <f t="shared" si="6915"/>
        <v>InitUnitMagic('IF26',,,,,,,,,,)</v>
      </c>
      <c r="CQ363" s="70" t="str">
        <f t="shared" si="6916"/>
        <v>InitUnitAdd('IF26',,,,,,,,,,)</v>
      </c>
      <c r="CR363" s="70" t="str">
        <f t="shared" si="6917"/>
        <v>InitEquipData('IF26',,"",,,,,'','','','','','',"ReplaceableTextures\\CommandButtons\\BTNFB27.BLP")</v>
      </c>
      <c r="CU363" s="95" t="str">
        <f t="shared" si="6989"/>
        <v>|n</v>
      </c>
      <c r="CW363" s="60"/>
      <c r="CX363" s="60"/>
      <c r="CY363" s="60"/>
      <c r="CZ363" s="60"/>
      <c r="DA363" s="60"/>
      <c r="DB363" s="71" t="str">
        <f t="shared" si="6990"/>
        <v/>
      </c>
      <c r="DC363" s="71" t="str">
        <f t="shared" si="6991"/>
        <v/>
      </c>
      <c r="DD363" s="71" t="str">
        <f t="shared" si="6992"/>
        <v/>
      </c>
      <c r="DE363" s="71" t="str">
        <f t="shared" si="6993"/>
        <v/>
      </c>
      <c r="DF363" s="71" t="str">
        <f t="shared" si="6994"/>
        <v/>
      </c>
      <c r="DG363" s="71" t="str">
        <f t="shared" si="6995"/>
        <v/>
      </c>
      <c r="DH363" s="71" t="str">
        <f t="shared" si="6996"/>
        <v/>
      </c>
      <c r="DI363" s="71" t="str">
        <f t="shared" si="6997"/>
        <v/>
      </c>
      <c r="DJ363" s="71" t="str">
        <f t="shared" si="6998"/>
        <v/>
      </c>
      <c r="DK363" s="71" t="str">
        <f t="shared" si="6999"/>
        <v/>
      </c>
      <c r="DL363" s="71" t="str">
        <f t="shared" si="7000"/>
        <v/>
      </c>
      <c r="DM363" s="71" t="str">
        <f t="shared" si="7001"/>
        <v/>
      </c>
      <c r="DN363" s="71" t="str">
        <f t="shared" si="7002"/>
        <v/>
      </c>
      <c r="DO363" s="71" t="str">
        <f t="shared" si="7003"/>
        <v/>
      </c>
      <c r="DP363" s="71" t="str">
        <f t="shared" si="7004"/>
        <v/>
      </c>
      <c r="DQ363" s="71" t="str">
        <f t="shared" si="7005"/>
        <v/>
      </c>
      <c r="DR363" s="71" t="str">
        <f t="shared" si="7006"/>
        <v/>
      </c>
      <c r="DS363" s="71" t="str">
        <f t="shared" si="7007"/>
        <v/>
      </c>
      <c r="DT363" s="71" t="str">
        <f t="shared" si="7008"/>
        <v/>
      </c>
      <c r="DU363" s="71" t="str">
        <f t="shared" si="7009"/>
        <v/>
      </c>
      <c r="DV363" s="71" t="str">
        <f t="shared" si="7010"/>
        <v/>
      </c>
      <c r="DW363" s="71" t="str">
        <f t="shared" si="7011"/>
        <v/>
      </c>
      <c r="DX363" s="71" t="str">
        <f t="shared" si="7012"/>
        <v/>
      </c>
      <c r="DY363" s="71" t="str">
        <f t="shared" si="7013"/>
        <v/>
      </c>
      <c r="DZ363" s="71" t="str">
        <f t="shared" si="7014"/>
        <v/>
      </c>
      <c r="EA363" s="71" t="str">
        <f t="shared" si="7015"/>
        <v/>
      </c>
      <c r="EB363" s="71" t="str">
        <f t="shared" si="7016"/>
        <v/>
      </c>
      <c r="EC363" s="71" t="str">
        <f t="shared" si="7017"/>
        <v/>
      </c>
      <c r="ED363" s="71" t="str">
        <f t="shared" si="7018"/>
        <v/>
      </c>
      <c r="EE363" s="71" t="str">
        <f t="shared" si="7019"/>
        <v/>
      </c>
      <c r="EF363" s="71" t="str">
        <f t="shared" si="7020"/>
        <v/>
      </c>
      <c r="EG363" s="71" t="str">
        <f t="shared" si="7021"/>
        <v/>
      </c>
      <c r="EH363" s="71" t="str">
        <f t="shared" si="7022"/>
        <v/>
      </c>
      <c r="EI363" s="71" t="str">
        <f t="shared" si="7023"/>
        <v/>
      </c>
      <c r="EJ363" s="71" t="str">
        <f t="shared" si="7024"/>
        <v/>
      </c>
      <c r="EK363" s="71" t="str">
        <f t="shared" si="7025"/>
        <v/>
      </c>
      <c r="EL363" s="71" t="str">
        <f t="shared" si="7026"/>
        <v/>
      </c>
      <c r="EM363" s="71" t="str">
        <f t="shared" si="7027"/>
        <v/>
      </c>
      <c r="EN363" s="71" t="str">
        <f t="shared" si="7028"/>
        <v/>
      </c>
      <c r="EO363" s="71" t="str">
        <f t="shared" si="7029"/>
        <v/>
      </c>
      <c r="EP363" s="71" t="str">
        <f t="shared" si="7030"/>
        <v/>
      </c>
      <c r="EQ363" s="71" t="str">
        <f t="shared" si="7031"/>
        <v/>
      </c>
      <c r="ER363" s="71" t="str">
        <f t="shared" si="7032"/>
        <v/>
      </c>
      <c r="ES363" s="71" t="str">
        <f t="shared" si="7033"/>
        <v/>
      </c>
      <c r="ET363" s="71" t="str">
        <f t="shared" si="7034"/>
        <v/>
      </c>
      <c r="EU363" s="71" t="str">
        <f t="shared" si="7035"/>
        <v/>
      </c>
      <c r="EV363" s="71" t="str">
        <f t="shared" si="7036"/>
        <v/>
      </c>
      <c r="EW363" s="71" t="str">
        <f t="shared" si="7037"/>
        <v/>
      </c>
      <c r="EX363" s="71" t="str">
        <f t="shared" si="7038"/>
        <v/>
      </c>
      <c r="EY363" s="71" t="str">
        <f t="shared" si="7039"/>
        <v/>
      </c>
      <c r="EZ363" s="71" t="str">
        <f t="shared" si="7040"/>
        <v/>
      </c>
      <c r="FA363" s="71" t="str">
        <f t="shared" si="7041"/>
        <v/>
      </c>
      <c r="FB363" s="71" t="str">
        <f t="shared" si="7042"/>
        <v/>
      </c>
      <c r="FC363" s="71" t="str">
        <f t="shared" si="7043"/>
        <v/>
      </c>
      <c r="FD363" s="71" t="str">
        <f t="shared" si="7044"/>
        <v/>
      </c>
      <c r="FE363" s="71" t="str">
        <f t="shared" si="7045"/>
        <v/>
      </c>
      <c r="FF363" s="71" t="str">
        <f t="shared" si="7046"/>
        <v/>
      </c>
      <c r="FG363" s="71" t="str">
        <f t="shared" si="7047"/>
        <v/>
      </c>
      <c r="FH363" s="71" t="str">
        <f t="shared" si="7048"/>
        <v/>
      </c>
      <c r="FI363" s="71" t="str">
        <f t="shared" si="7049"/>
        <v/>
      </c>
      <c r="FJ363" s="71" t="str">
        <f t="shared" si="7050"/>
        <v/>
      </c>
      <c r="FK363" s="71" t="str">
        <f t="shared" si="7051"/>
        <v/>
      </c>
      <c r="FL363" s="71" t="str">
        <f t="shared" si="7052"/>
        <v/>
      </c>
      <c r="FM363" s="71" t="str">
        <f t="shared" si="7053"/>
        <v/>
      </c>
      <c r="FN363" s="71" t="str">
        <f t="shared" si="7054"/>
        <v/>
      </c>
      <c r="FO363" s="71" t="str">
        <f t="shared" si="7055"/>
        <v/>
      </c>
      <c r="FP363" s="71" t="str">
        <f t="shared" si="7056"/>
        <v/>
      </c>
      <c r="FQ363" s="71" t="str">
        <f t="shared" si="7057"/>
        <v/>
      </c>
      <c r="FR363" s="71" t="str">
        <f t="shared" si="7058"/>
        <v/>
      </c>
      <c r="FS363" s="71" t="str">
        <f t="shared" si="7059"/>
        <v/>
      </c>
    </row>
    <row r="364" spans="1:175" ht="16.5">
      <c r="A364" s="80"/>
      <c r="B364" s="80" t="s">
        <v>923</v>
      </c>
      <c r="C364" s="11" t="s">
        <v>1548</v>
      </c>
      <c r="T364" s="144"/>
      <c r="U364" s="194" t="s">
        <v>1600</v>
      </c>
      <c r="CN364" s="70" t="str">
        <f t="shared" si="6913"/>
        <v>InitUnitState('IF27',,,,,,,,,,)</v>
      </c>
      <c r="CO364" s="70" t="str">
        <f t="shared" si="6914"/>
        <v>InitUnitNormal('IF27',,,,,,,,,,)</v>
      </c>
      <c r="CP364" s="70" t="str">
        <f t="shared" si="6915"/>
        <v>InitUnitMagic('IF27',,,,,,,,,,)</v>
      </c>
      <c r="CQ364" s="70" t="str">
        <f t="shared" si="6916"/>
        <v>InitUnitAdd('IF27',,,,,,,,,,)</v>
      </c>
      <c r="CR364" s="70" t="str">
        <f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391&amp;CR$1&amp;")"</f>
        <v>InitEquipData('IF27',,"",,,,,'','','','','','',"")</v>
      </c>
      <c r="CU364" s="95" t="str">
        <f t="shared" si="6989"/>
        <v>|n</v>
      </c>
      <c r="CW364" s="60"/>
      <c r="CX364" s="60"/>
      <c r="CY364" s="60"/>
      <c r="CZ364" s="60"/>
      <c r="DA364" s="60"/>
      <c r="DB364" s="71" t="str">
        <f t="shared" si="6990"/>
        <v/>
      </c>
      <c r="DC364" s="71" t="str">
        <f t="shared" si="6991"/>
        <v/>
      </c>
      <c r="DD364" s="71" t="str">
        <f t="shared" si="6992"/>
        <v/>
      </c>
      <c r="DE364" s="71" t="str">
        <f t="shared" si="6993"/>
        <v/>
      </c>
      <c r="DF364" s="71" t="str">
        <f t="shared" si="6994"/>
        <v/>
      </c>
      <c r="DG364" s="71" t="str">
        <f t="shared" si="6995"/>
        <v/>
      </c>
      <c r="DH364" s="71" t="str">
        <f t="shared" si="6996"/>
        <v/>
      </c>
      <c r="DI364" s="71" t="str">
        <f t="shared" si="6997"/>
        <v/>
      </c>
      <c r="DJ364" s="71" t="str">
        <f t="shared" si="6998"/>
        <v/>
      </c>
      <c r="DK364" s="71" t="str">
        <f t="shared" si="6999"/>
        <v/>
      </c>
      <c r="DL364" s="71" t="str">
        <f t="shared" si="7000"/>
        <v/>
      </c>
      <c r="DM364" s="71" t="str">
        <f t="shared" si="7001"/>
        <v/>
      </c>
      <c r="DN364" s="71" t="str">
        <f t="shared" si="7002"/>
        <v/>
      </c>
      <c r="DO364" s="71" t="str">
        <f t="shared" si="7003"/>
        <v/>
      </c>
      <c r="DP364" s="71" t="str">
        <f t="shared" si="7004"/>
        <v/>
      </c>
      <c r="DQ364" s="71" t="str">
        <f t="shared" si="7005"/>
        <v/>
      </c>
      <c r="DR364" s="71" t="str">
        <f t="shared" si="7006"/>
        <v/>
      </c>
      <c r="DS364" s="71" t="str">
        <f t="shared" si="7007"/>
        <v/>
      </c>
      <c r="DT364" s="71" t="str">
        <f t="shared" si="7008"/>
        <v/>
      </c>
      <c r="DU364" s="71" t="str">
        <f t="shared" si="7009"/>
        <v/>
      </c>
      <c r="DV364" s="71" t="str">
        <f t="shared" si="7010"/>
        <v/>
      </c>
      <c r="DW364" s="71" t="str">
        <f t="shared" si="7011"/>
        <v/>
      </c>
      <c r="DX364" s="71" t="str">
        <f t="shared" si="7012"/>
        <v/>
      </c>
      <c r="DY364" s="71" t="str">
        <f t="shared" si="7013"/>
        <v/>
      </c>
      <c r="DZ364" s="71" t="str">
        <f t="shared" si="7014"/>
        <v/>
      </c>
      <c r="EA364" s="71" t="str">
        <f t="shared" si="7015"/>
        <v/>
      </c>
      <c r="EB364" s="71" t="str">
        <f t="shared" si="7016"/>
        <v/>
      </c>
      <c r="EC364" s="71" t="str">
        <f t="shared" si="7017"/>
        <v/>
      </c>
      <c r="ED364" s="71" t="str">
        <f t="shared" si="7018"/>
        <v/>
      </c>
      <c r="EE364" s="71" t="str">
        <f t="shared" si="7019"/>
        <v/>
      </c>
      <c r="EF364" s="71" t="str">
        <f t="shared" si="7020"/>
        <v/>
      </c>
      <c r="EG364" s="71" t="str">
        <f t="shared" si="7021"/>
        <v/>
      </c>
      <c r="EH364" s="71" t="str">
        <f t="shared" si="7022"/>
        <v/>
      </c>
      <c r="EI364" s="71" t="str">
        <f t="shared" si="7023"/>
        <v/>
      </c>
      <c r="EJ364" s="71" t="str">
        <f t="shared" si="7024"/>
        <v/>
      </c>
      <c r="EK364" s="71" t="str">
        <f t="shared" si="7025"/>
        <v/>
      </c>
      <c r="EL364" s="71" t="str">
        <f t="shared" si="7026"/>
        <v/>
      </c>
      <c r="EM364" s="71" t="str">
        <f t="shared" si="7027"/>
        <v/>
      </c>
      <c r="EN364" s="71" t="str">
        <f t="shared" si="7028"/>
        <v/>
      </c>
      <c r="EO364" s="71" t="str">
        <f t="shared" si="7029"/>
        <v/>
      </c>
      <c r="EP364" s="71" t="str">
        <f t="shared" si="7030"/>
        <v/>
      </c>
      <c r="EQ364" s="71" t="str">
        <f t="shared" si="7031"/>
        <v/>
      </c>
      <c r="ER364" s="71" t="str">
        <f t="shared" si="7032"/>
        <v/>
      </c>
      <c r="ES364" s="71" t="str">
        <f t="shared" si="7033"/>
        <v/>
      </c>
      <c r="ET364" s="71" t="str">
        <f t="shared" si="7034"/>
        <v/>
      </c>
      <c r="EU364" s="71" t="str">
        <f t="shared" si="7035"/>
        <v/>
      </c>
      <c r="EV364" s="71" t="str">
        <f t="shared" si="7036"/>
        <v/>
      </c>
      <c r="EW364" s="71" t="str">
        <f t="shared" si="7037"/>
        <v/>
      </c>
      <c r="EX364" s="71" t="str">
        <f t="shared" si="7038"/>
        <v/>
      </c>
      <c r="EY364" s="71" t="str">
        <f t="shared" si="7039"/>
        <v/>
      </c>
      <c r="EZ364" s="71" t="str">
        <f t="shared" si="7040"/>
        <v/>
      </c>
      <c r="FA364" s="71" t="str">
        <f t="shared" si="7041"/>
        <v/>
      </c>
      <c r="FB364" s="71" t="str">
        <f t="shared" si="7042"/>
        <v/>
      </c>
      <c r="FC364" s="71" t="str">
        <f t="shared" si="7043"/>
        <v/>
      </c>
      <c r="FD364" s="71" t="str">
        <f t="shared" si="7044"/>
        <v/>
      </c>
      <c r="FE364" s="71" t="str">
        <f t="shared" si="7045"/>
        <v/>
      </c>
      <c r="FF364" s="71" t="str">
        <f t="shared" si="7046"/>
        <v/>
      </c>
      <c r="FG364" s="71" t="str">
        <f t="shared" si="7047"/>
        <v/>
      </c>
      <c r="FH364" s="71" t="str">
        <f t="shared" si="7048"/>
        <v/>
      </c>
      <c r="FI364" s="71" t="str">
        <f t="shared" si="7049"/>
        <v/>
      </c>
      <c r="FJ364" s="71" t="str">
        <f t="shared" si="7050"/>
        <v/>
      </c>
      <c r="FK364" s="71" t="str">
        <f t="shared" si="7051"/>
        <v/>
      </c>
      <c r="FL364" s="71" t="str">
        <f t="shared" si="7052"/>
        <v/>
      </c>
      <c r="FM364" s="71" t="str">
        <f t="shared" si="7053"/>
        <v/>
      </c>
      <c r="FN364" s="71" t="str">
        <f t="shared" si="7054"/>
        <v/>
      </c>
      <c r="FO364" s="71" t="str">
        <f t="shared" si="7055"/>
        <v/>
      </c>
      <c r="FP364" s="71" t="str">
        <f t="shared" si="7056"/>
        <v/>
      </c>
      <c r="FQ364" s="71" t="str">
        <f t="shared" si="7057"/>
        <v/>
      </c>
      <c r="FR364" s="71" t="str">
        <f t="shared" si="7058"/>
        <v/>
      </c>
      <c r="FS364" s="71" t="str">
        <f t="shared" si="7059"/>
        <v/>
      </c>
    </row>
    <row r="365" spans="1:175" ht="16.5">
      <c r="A365" s="80"/>
      <c r="B365" s="80" t="s">
        <v>924</v>
      </c>
      <c r="C365" s="11" t="s">
        <v>1549</v>
      </c>
      <c r="T365" s="144"/>
      <c r="U365" s="194" t="s">
        <v>1601</v>
      </c>
      <c r="CN365" s="70" t="str">
        <f t="shared" ref="CN365:CN390" si="7060">"InitUnitState('"&amp;B365&amp;"',"&amp;V365&amp;","&amp;W365&amp;","&amp;X365&amp;","&amp;Y365&amp;","&amp;Z365&amp;","&amp;AA365&amp;","&amp;AB365&amp;","&amp;AC365&amp;","&amp;AD365&amp;","&amp;AE365&amp;")"</f>
        <v>InitUnitState('IF28',,,,,,,,,,)</v>
      </c>
      <c r="CO365" s="70" t="str">
        <f t="shared" ref="CO365:CO390" si="7061">"InitUnitNormal('"&amp;B365&amp;"',"&amp;AF365&amp;","&amp;AG365&amp;","&amp;AH365&amp;","&amp;AI365&amp;","&amp;AJ365&amp;","&amp;AK365&amp;","&amp;AL365&amp;","&amp;AM365&amp;","&amp;AN365&amp;","&amp;AO365&amp;")"</f>
        <v>InitUnitNormal('IF28',,,,,,,,,,)</v>
      </c>
      <c r="CP365" s="70" t="str">
        <f t="shared" ref="CP365:CP390" si="7062">"InitUnitMagic('"&amp;B365&amp;"',"&amp;AP365&amp;","&amp;AQ365&amp;","&amp;AR365&amp;","&amp;AS365&amp;","&amp;AT365&amp;","&amp;AU365&amp;","&amp;AV365&amp;","&amp;AW365&amp;","&amp;BI365&amp;","&amp;BJ365&amp;")"</f>
        <v>InitUnitMagic('IF28',,,,,,,,,,)</v>
      </c>
      <c r="CQ365" s="70" t="str">
        <f t="shared" ref="CQ365:CQ390" si="7063">"InitUnitAdd('"&amp;B365&amp;"',"&amp;BK365&amp;","&amp;BL365&amp;","&amp;BM365&amp;","&amp;BN365&amp;","&amp;BO365&amp;","&amp;BP365&amp;","&amp;BQ365&amp;","&amp;BR365&amp;","&amp;BS365&amp;","&amp;BT365&amp;")"</f>
        <v>InitUnitAdd('IF28',,,,,,,,,,)</v>
      </c>
      <c r="CR365" s="70" t="str">
        <f t="shared" ref="CR365:CR367" si="7064"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366&amp;CR$1&amp;")"</f>
        <v>InitEquipData('IF28',,"",,,,,'','','','','','',"ReplaceableTextures\\CommandButtons\\BTNFB29.BLP")</v>
      </c>
      <c r="CU365" s="95" t="str">
        <f t="shared" ref="CU365:CU390" si="7065">CONCATENATE(DB365,DC365,DD365,DE365,DF365,DG365,DH365,DI365,DJ365,DK365,DL365,DM365,DN365,DO365,DP365,DQ365,DR365,DS365,DT365,DU365,DV365,DW365,DX365,DY365,DZ365,EA365,EB365,EC365,ED365,EE365,EF365,EG365,EH365,EI365,EJ365,EK365,EL365,EM365,EN365,EO365,EP365&amp;"|n")</f>
        <v>|n</v>
      </c>
      <c r="CW365" s="60"/>
      <c r="CX365" s="60"/>
      <c r="CY365" s="60"/>
      <c r="CZ365" s="60"/>
      <c r="DA365" s="60"/>
      <c r="DB365" s="71" t="str">
        <f t="shared" ref="DB365:DB390" si="7066">IF(V365="","","|n"&amp;DB$2&amp;"+"&amp;V365&amp;DB$1)</f>
        <v/>
      </c>
      <c r="DC365" s="71" t="str">
        <f t="shared" ref="DC365:DC390" si="7067">IF(W365="","","|n"&amp;DC$2&amp;"+"&amp;W365&amp;DC$1)</f>
        <v/>
      </c>
      <c r="DD365" s="71" t="str">
        <f t="shared" ref="DD365:DD390" si="7068">IF(X365="","","|n"&amp;DD$2&amp;"+"&amp;X365&amp;DD$1)</f>
        <v/>
      </c>
      <c r="DE365" s="71" t="str">
        <f t="shared" ref="DE365:DE390" si="7069">IF(Y365="","","|n"&amp;DE$2&amp;"+"&amp;Y365&amp;DE$1)</f>
        <v/>
      </c>
      <c r="DF365" s="71" t="str">
        <f t="shared" ref="DF365:DF390" si="7070">IF(Z365="","","|n"&amp;DF$2&amp;"+"&amp;Z365&amp;DF$1)</f>
        <v/>
      </c>
      <c r="DG365" s="71" t="str">
        <f t="shared" ref="DG365:DG390" si="7071">IF(AA365="","","|n"&amp;DG$2&amp;"+"&amp;AA365&amp;DG$1)</f>
        <v/>
      </c>
      <c r="DH365" s="71" t="str">
        <f t="shared" ref="DH365:DH390" si="7072">IF(AB365="","","|n"&amp;DH$2&amp;"+"&amp;AB365&amp;DH$1)</f>
        <v/>
      </c>
      <c r="DI365" s="71" t="str">
        <f t="shared" ref="DI365:DI390" si="7073">IF(AC365="","","|n"&amp;DI$2&amp;"+"&amp;AC365&amp;DI$1)</f>
        <v/>
      </c>
      <c r="DJ365" s="71" t="str">
        <f t="shared" ref="DJ365:DJ390" si="7074">IF(AD365="","","|n"&amp;DJ$2&amp;"+"&amp;AD365&amp;DJ$1)</f>
        <v/>
      </c>
      <c r="DK365" s="71" t="str">
        <f t="shared" ref="DK365:DK390" si="7075">IF(AE365="","","|n"&amp;DK$2&amp;"+"&amp;AE365&amp;DK$1)</f>
        <v/>
      </c>
      <c r="DL365" s="71" t="str">
        <f t="shared" ref="DL365:DL390" si="7076">IF(AF365="","","|n"&amp;DL$2&amp;"+"&amp;AF365&amp;DL$1)</f>
        <v/>
      </c>
      <c r="DM365" s="71" t="str">
        <f t="shared" ref="DM365:DM390" si="7077">IF(AG365="","","|n"&amp;DM$2&amp;"+"&amp;AG365&amp;DM$1)</f>
        <v/>
      </c>
      <c r="DN365" s="71" t="str">
        <f t="shared" ref="DN365:DN390" si="7078">IF(AH365="","","|n"&amp;DN$2&amp;"+"&amp;AH365&amp;DN$1)</f>
        <v/>
      </c>
      <c r="DO365" s="71" t="str">
        <f t="shared" ref="DO365:DO390" si="7079">IF(AI365="","","|n"&amp;DO$2&amp;"+"&amp;AI365&amp;DO$1)</f>
        <v/>
      </c>
      <c r="DP365" s="71" t="str">
        <f t="shared" ref="DP365:DP390" si="7080">IF(AJ365="","","|n"&amp;DP$2&amp;"+"&amp;AJ365&amp;DP$1)</f>
        <v/>
      </c>
      <c r="DQ365" s="71" t="str">
        <f t="shared" ref="DQ365:DQ390" si="7081">IF(AK365="","","|n"&amp;DQ$2&amp;"+"&amp;AK365&amp;DQ$1)</f>
        <v/>
      </c>
      <c r="DR365" s="71" t="str">
        <f t="shared" ref="DR365:DR390" si="7082">IF(AL365="","","|n"&amp;DR$2&amp;"+"&amp;AL365&amp;DR$1)</f>
        <v/>
      </c>
      <c r="DS365" s="71" t="str">
        <f t="shared" ref="DS365:DS390" si="7083">IF(AM365="","","|n"&amp;DS$2&amp;"+"&amp;AM365&amp;DS$1)</f>
        <v/>
      </c>
      <c r="DT365" s="71" t="str">
        <f t="shared" ref="DT365:DT390" si="7084">IF(AN365="","","|n"&amp;DT$2&amp;"+"&amp;AN365&amp;DT$1)</f>
        <v/>
      </c>
      <c r="DU365" s="71" t="str">
        <f t="shared" ref="DU365:DU390" si="7085">IF(AO365="","","|n"&amp;DU$2&amp;"+"&amp;AO365&amp;DU$1)</f>
        <v/>
      </c>
      <c r="DV365" s="71" t="str">
        <f t="shared" ref="DV365:DV390" si="7086">IF(AP365="","","|n"&amp;DV$2&amp;"+"&amp;AP365&amp;DV$1)</f>
        <v/>
      </c>
      <c r="DW365" s="71" t="str">
        <f t="shared" ref="DW365:DW390" si="7087">IF(AQ365="","","|n"&amp;DW$2&amp;"+"&amp;AQ365&amp;DW$1)</f>
        <v/>
      </c>
      <c r="DX365" s="71" t="str">
        <f t="shared" ref="DX365:DX390" si="7088">IF(AR365="","","|n"&amp;DX$2&amp;"+"&amp;AR365&amp;DX$1)</f>
        <v/>
      </c>
      <c r="DY365" s="71" t="str">
        <f t="shared" ref="DY365:DY390" si="7089">IF(AS365="","","|n"&amp;DY$2&amp;"+"&amp;AS365&amp;DY$1)</f>
        <v/>
      </c>
      <c r="DZ365" s="71" t="str">
        <f t="shared" ref="DZ365:DZ390" si="7090">IF(AT365="","","|n"&amp;DZ$2&amp;"+"&amp;AT365&amp;DZ$1)</f>
        <v/>
      </c>
      <c r="EA365" s="71" t="str">
        <f t="shared" ref="EA365:EA390" si="7091">IF(AU365="","","|n"&amp;EA$2&amp;"+"&amp;AU365&amp;EA$1)</f>
        <v/>
      </c>
      <c r="EB365" s="71" t="str">
        <f t="shared" ref="EB365:EB390" si="7092">IF(AV365="","","|n"&amp;EB$2&amp;"+"&amp;AV365&amp;EB$1)</f>
        <v/>
      </c>
      <c r="EC365" s="71" t="str">
        <f t="shared" ref="EC365:EC390" si="7093">IF(AW365="","","|n"&amp;EC$2&amp;"+"&amp;AW365&amp;EC$1)</f>
        <v/>
      </c>
      <c r="ED365" s="71" t="str">
        <f t="shared" ref="ED365:ED390" si="7094">IF(AX365="","","|n"&amp;ED$2&amp;"+"&amp;AX365&amp;ED$1)</f>
        <v/>
      </c>
      <c r="EE365" s="71" t="str">
        <f t="shared" ref="EE365:EE390" si="7095">IF(AY365="","","|n"&amp;EE$2&amp;"+"&amp;AY365&amp;EE$1)</f>
        <v/>
      </c>
      <c r="EF365" s="71" t="str">
        <f t="shared" ref="EF365:EF390" si="7096">IF(AZ365="","","|n"&amp;EF$2&amp;"+"&amp;AZ365&amp;EF$1)</f>
        <v/>
      </c>
      <c r="EG365" s="71" t="str">
        <f t="shared" ref="EG365:EG390" si="7097">IF(BA365="","","|n"&amp;EG$2&amp;"+"&amp;BA365&amp;EG$1)</f>
        <v/>
      </c>
      <c r="EH365" s="71" t="str">
        <f t="shared" ref="EH365:EH390" si="7098">IF(BB365="","","|n"&amp;EH$2&amp;"+"&amp;BB365&amp;EH$1)</f>
        <v/>
      </c>
      <c r="EI365" s="71" t="str">
        <f t="shared" ref="EI365:EI390" si="7099">IF(BC365="","","|n"&amp;EI$2&amp;"+"&amp;BC365&amp;EI$1)</f>
        <v/>
      </c>
      <c r="EJ365" s="71" t="str">
        <f t="shared" ref="EJ365:EJ390" si="7100">IF(BD365="","","|n"&amp;EJ$2&amp;"+"&amp;BD365&amp;EJ$1)</f>
        <v/>
      </c>
      <c r="EK365" s="71" t="str">
        <f t="shared" ref="EK365:EK390" si="7101">IF(BE365="","","|n"&amp;EK$2&amp;"+"&amp;BE365&amp;EK$1)</f>
        <v/>
      </c>
      <c r="EL365" s="71" t="str">
        <f t="shared" ref="EL365:EL390" si="7102">IF(BF365="","","|n"&amp;EL$2&amp;"+"&amp;BF365&amp;EL$1)</f>
        <v/>
      </c>
      <c r="EM365" s="71" t="str">
        <f t="shared" ref="EM365:EM390" si="7103">IF(BG365="","","|n"&amp;EM$2&amp;"+"&amp;BG365&amp;EM$1)</f>
        <v/>
      </c>
      <c r="EN365" s="71" t="str">
        <f t="shared" ref="EN365:EN390" si="7104">IF(BH365="","","|n"&amp;EN$2&amp;"+"&amp;BH365&amp;EN$1)</f>
        <v/>
      </c>
      <c r="EO365" s="71" t="str">
        <f t="shared" ref="EO365:EO390" si="7105">IF(BI365="","","|n"&amp;EO$2&amp;"+"&amp;BI365&amp;EO$1)</f>
        <v/>
      </c>
      <c r="EP365" s="71" t="str">
        <f t="shared" ref="EP365:EP390" si="7106">IF(BJ365="","","|n"&amp;EP$2&amp;"+"&amp;BJ365&amp;EP$1)</f>
        <v/>
      </c>
      <c r="EQ365" s="71" t="str">
        <f t="shared" ref="EQ365:EQ390" si="7107">IF(BK365="","","|n"&amp;EQ$2&amp;"+"&amp;BK365&amp;EQ$1)</f>
        <v/>
      </c>
      <c r="ER365" s="71" t="str">
        <f t="shared" ref="ER365:ER390" si="7108">IF(BL365="","","|n"&amp;ER$2&amp;"+"&amp;BL365&amp;ER$1)</f>
        <v/>
      </c>
      <c r="ES365" s="71" t="str">
        <f t="shared" ref="ES365:ES390" si="7109">IF(BM365="","","|n"&amp;ES$2&amp;"+"&amp;BM365&amp;ES$1)</f>
        <v/>
      </c>
      <c r="ET365" s="71" t="str">
        <f t="shared" ref="ET365:ET390" si="7110">IF(BN365="","","|n"&amp;ET$2&amp;"+"&amp;BN365&amp;ET$1)</f>
        <v/>
      </c>
      <c r="EU365" s="71" t="str">
        <f t="shared" ref="EU365:EU390" si="7111">IF(BO365="","","|n"&amp;EU$2&amp;"+"&amp;BO365&amp;EU$1)</f>
        <v/>
      </c>
      <c r="EV365" s="71" t="str">
        <f t="shared" ref="EV365:EV390" si="7112">IF(BP365="","","|n"&amp;EV$2&amp;"+"&amp;BP365&amp;EV$1)</f>
        <v/>
      </c>
      <c r="EW365" s="71" t="str">
        <f t="shared" ref="EW365:EW390" si="7113">IF(BQ365="","","|n"&amp;EW$2&amp;"+"&amp;BQ365&amp;EW$1)</f>
        <v/>
      </c>
      <c r="EX365" s="71" t="str">
        <f t="shared" ref="EX365:EX390" si="7114">IF(BR365="","","|n"&amp;EX$2&amp;"+"&amp;BR365&amp;EX$1)</f>
        <v/>
      </c>
      <c r="EY365" s="71" t="str">
        <f t="shared" ref="EY365:EY390" si="7115">IF(BS365="","","|n"&amp;EY$2&amp;"+"&amp;BS365&amp;EY$1)</f>
        <v/>
      </c>
      <c r="EZ365" s="71" t="str">
        <f t="shared" ref="EZ365:EZ390" si="7116">IF(BT365="","","|n"&amp;EZ$2&amp;"+"&amp;BT365&amp;EZ$1)</f>
        <v/>
      </c>
      <c r="FA365" s="71" t="str">
        <f t="shared" ref="FA365:FA390" si="7117">IF(BU365="","","|n"&amp;FA$2&amp;"+"&amp;BU365&amp;FA$1)</f>
        <v/>
      </c>
      <c r="FB365" s="71" t="str">
        <f t="shared" ref="FB365:FB390" si="7118">IF(BV365="","","|n"&amp;FB$2&amp;"+"&amp;BV365&amp;FB$1)</f>
        <v/>
      </c>
      <c r="FC365" s="71" t="str">
        <f t="shared" ref="FC365:FC390" si="7119">IF(BW365="","","|n"&amp;FC$2&amp;"+"&amp;BW365&amp;FC$1)</f>
        <v/>
      </c>
      <c r="FD365" s="71" t="str">
        <f t="shared" ref="FD365:FD390" si="7120">IF(BX365="","","|n"&amp;FD$2&amp;"+"&amp;BX365&amp;FD$1)</f>
        <v/>
      </c>
      <c r="FE365" s="71" t="str">
        <f t="shared" ref="FE365:FE390" si="7121">IF(BY365="","","|n"&amp;FE$2&amp;"+"&amp;BY365&amp;FE$1)</f>
        <v/>
      </c>
      <c r="FF365" s="71" t="str">
        <f t="shared" ref="FF365:FF390" si="7122">IF(BZ365="","","|n"&amp;FF$2&amp;"+"&amp;BZ365&amp;FF$1)</f>
        <v/>
      </c>
      <c r="FG365" s="71" t="str">
        <f t="shared" ref="FG365:FG390" si="7123">IF(CA365="","","|n"&amp;FG$2&amp;"+"&amp;CA365&amp;FG$1)</f>
        <v/>
      </c>
      <c r="FH365" s="71" t="str">
        <f t="shared" ref="FH365:FH390" si="7124">IF(CB365="","","|n"&amp;FH$2&amp;"+"&amp;CB365&amp;FH$1)</f>
        <v/>
      </c>
      <c r="FI365" s="71" t="str">
        <f t="shared" ref="FI365:FI390" si="7125">IF(CC365="","","|n"&amp;FI$2&amp;"+"&amp;CC365&amp;FI$1)</f>
        <v/>
      </c>
      <c r="FJ365" s="71" t="str">
        <f t="shared" ref="FJ365:FJ390" si="7126">IF(CD365="","","|n"&amp;FJ$2&amp;"+"&amp;CD365&amp;FJ$1)</f>
        <v/>
      </c>
      <c r="FK365" s="71" t="str">
        <f t="shared" ref="FK365:FK390" si="7127">IF(CE365="","","|n"&amp;FK$2&amp;"+"&amp;CE365&amp;FK$1)</f>
        <v/>
      </c>
      <c r="FL365" s="71" t="str">
        <f t="shared" ref="FL365:FL390" si="7128">IF(CF365="","","|n"&amp;FL$2&amp;"+"&amp;CF365&amp;FL$1)</f>
        <v/>
      </c>
      <c r="FM365" s="71" t="str">
        <f t="shared" ref="FM365:FM390" si="7129">IF(CG365="","","|n"&amp;FM$2&amp;"+"&amp;CG365&amp;FM$1)</f>
        <v/>
      </c>
      <c r="FN365" s="71" t="str">
        <f t="shared" ref="FN365:FN390" si="7130">IF(CH365="","","|n"&amp;FN$2&amp;"+"&amp;CH365&amp;FN$1)</f>
        <v/>
      </c>
      <c r="FO365" s="71" t="str">
        <f t="shared" ref="FO365:FO390" si="7131">IF(CI365="","","|n"&amp;FO$2&amp;"+"&amp;CI365&amp;FO$1)</f>
        <v/>
      </c>
      <c r="FP365" s="71" t="str">
        <f t="shared" ref="FP365:FP390" si="7132">IF(CJ365="","","|n"&amp;FP$2&amp;"+"&amp;CJ365&amp;FP$1)</f>
        <v/>
      </c>
      <c r="FQ365" s="71" t="str">
        <f t="shared" ref="FQ365:FQ390" si="7133">IF(CK365="","","|n"&amp;FQ$2&amp;"+"&amp;CK365&amp;FQ$1)</f>
        <v/>
      </c>
      <c r="FR365" s="71" t="str">
        <f t="shared" ref="FR365:FR390" si="7134">IF(CL365="","","|n"&amp;FR$2&amp;"+"&amp;CL365&amp;FR$1)</f>
        <v/>
      </c>
      <c r="FS365" s="71" t="str">
        <f t="shared" ref="FS365:FS390" si="7135">IF(CM365="","","|n"&amp;FS$2&amp;"+"&amp;CM365&amp;FS$1)</f>
        <v/>
      </c>
    </row>
    <row r="366" spans="1:175" ht="16.5">
      <c r="A366" s="80"/>
      <c r="B366" s="80" t="s">
        <v>925</v>
      </c>
      <c r="C366" s="11" t="s">
        <v>1550</v>
      </c>
      <c r="T366" s="144"/>
      <c r="U366" s="194" t="s">
        <v>1602</v>
      </c>
      <c r="CN366" s="70" t="str">
        <f t="shared" si="7060"/>
        <v>InitUnitState('IF29',,,,,,,,,,)</v>
      </c>
      <c r="CO366" s="70" t="str">
        <f t="shared" si="7061"/>
        <v>InitUnitNormal('IF29',,,,,,,,,,)</v>
      </c>
      <c r="CP366" s="70" t="str">
        <f t="shared" si="7062"/>
        <v>InitUnitMagic('IF29',,,,,,,,,,)</v>
      </c>
      <c r="CQ366" s="70" t="str">
        <f t="shared" si="7063"/>
        <v>InitUnitAdd('IF29',,,,,,,,,,)</v>
      </c>
      <c r="CR366" s="70" t="str">
        <f t="shared" si="7064"/>
        <v>InitEquipData('IF29',,"",,,,,'','','','','','',"ReplaceableTextures\\CommandButtons\\BTNFB30.BLP")</v>
      </c>
      <c r="CU366" s="95" t="str">
        <f t="shared" si="7065"/>
        <v>|n</v>
      </c>
      <c r="CW366" s="60"/>
      <c r="CX366" s="60"/>
      <c r="CY366" s="60"/>
      <c r="CZ366" s="60"/>
      <c r="DA366" s="60"/>
      <c r="DB366" s="71" t="str">
        <f t="shared" si="7066"/>
        <v/>
      </c>
      <c r="DC366" s="71" t="str">
        <f t="shared" si="7067"/>
        <v/>
      </c>
      <c r="DD366" s="71" t="str">
        <f t="shared" si="7068"/>
        <v/>
      </c>
      <c r="DE366" s="71" t="str">
        <f t="shared" si="7069"/>
        <v/>
      </c>
      <c r="DF366" s="71" t="str">
        <f t="shared" si="7070"/>
        <v/>
      </c>
      <c r="DG366" s="71" t="str">
        <f t="shared" si="7071"/>
        <v/>
      </c>
      <c r="DH366" s="71" t="str">
        <f t="shared" si="7072"/>
        <v/>
      </c>
      <c r="DI366" s="71" t="str">
        <f t="shared" si="7073"/>
        <v/>
      </c>
      <c r="DJ366" s="71" t="str">
        <f t="shared" si="7074"/>
        <v/>
      </c>
      <c r="DK366" s="71" t="str">
        <f t="shared" si="7075"/>
        <v/>
      </c>
      <c r="DL366" s="71" t="str">
        <f t="shared" si="7076"/>
        <v/>
      </c>
      <c r="DM366" s="71" t="str">
        <f t="shared" si="7077"/>
        <v/>
      </c>
      <c r="DN366" s="71" t="str">
        <f t="shared" si="7078"/>
        <v/>
      </c>
      <c r="DO366" s="71" t="str">
        <f t="shared" si="7079"/>
        <v/>
      </c>
      <c r="DP366" s="71" t="str">
        <f t="shared" si="7080"/>
        <v/>
      </c>
      <c r="DQ366" s="71" t="str">
        <f t="shared" si="7081"/>
        <v/>
      </c>
      <c r="DR366" s="71" t="str">
        <f t="shared" si="7082"/>
        <v/>
      </c>
      <c r="DS366" s="71" t="str">
        <f t="shared" si="7083"/>
        <v/>
      </c>
      <c r="DT366" s="71" t="str">
        <f t="shared" si="7084"/>
        <v/>
      </c>
      <c r="DU366" s="71" t="str">
        <f t="shared" si="7085"/>
        <v/>
      </c>
      <c r="DV366" s="71" t="str">
        <f t="shared" si="7086"/>
        <v/>
      </c>
      <c r="DW366" s="71" t="str">
        <f t="shared" si="7087"/>
        <v/>
      </c>
      <c r="DX366" s="71" t="str">
        <f t="shared" si="7088"/>
        <v/>
      </c>
      <c r="DY366" s="71" t="str">
        <f t="shared" si="7089"/>
        <v/>
      </c>
      <c r="DZ366" s="71" t="str">
        <f t="shared" si="7090"/>
        <v/>
      </c>
      <c r="EA366" s="71" t="str">
        <f t="shared" si="7091"/>
        <v/>
      </c>
      <c r="EB366" s="71" t="str">
        <f t="shared" si="7092"/>
        <v/>
      </c>
      <c r="EC366" s="71" t="str">
        <f t="shared" si="7093"/>
        <v/>
      </c>
      <c r="ED366" s="71" t="str">
        <f t="shared" si="7094"/>
        <v/>
      </c>
      <c r="EE366" s="71" t="str">
        <f t="shared" si="7095"/>
        <v/>
      </c>
      <c r="EF366" s="71" t="str">
        <f t="shared" si="7096"/>
        <v/>
      </c>
      <c r="EG366" s="71" t="str">
        <f t="shared" si="7097"/>
        <v/>
      </c>
      <c r="EH366" s="71" t="str">
        <f t="shared" si="7098"/>
        <v/>
      </c>
      <c r="EI366" s="71" t="str">
        <f t="shared" si="7099"/>
        <v/>
      </c>
      <c r="EJ366" s="71" t="str">
        <f t="shared" si="7100"/>
        <v/>
      </c>
      <c r="EK366" s="71" t="str">
        <f t="shared" si="7101"/>
        <v/>
      </c>
      <c r="EL366" s="71" t="str">
        <f t="shared" si="7102"/>
        <v/>
      </c>
      <c r="EM366" s="71" t="str">
        <f t="shared" si="7103"/>
        <v/>
      </c>
      <c r="EN366" s="71" t="str">
        <f t="shared" si="7104"/>
        <v/>
      </c>
      <c r="EO366" s="71" t="str">
        <f t="shared" si="7105"/>
        <v/>
      </c>
      <c r="EP366" s="71" t="str">
        <f t="shared" si="7106"/>
        <v/>
      </c>
      <c r="EQ366" s="71" t="str">
        <f t="shared" si="7107"/>
        <v/>
      </c>
      <c r="ER366" s="71" t="str">
        <f t="shared" si="7108"/>
        <v/>
      </c>
      <c r="ES366" s="71" t="str">
        <f t="shared" si="7109"/>
        <v/>
      </c>
      <c r="ET366" s="71" t="str">
        <f t="shared" si="7110"/>
        <v/>
      </c>
      <c r="EU366" s="71" t="str">
        <f t="shared" si="7111"/>
        <v/>
      </c>
      <c r="EV366" s="71" t="str">
        <f t="shared" si="7112"/>
        <v/>
      </c>
      <c r="EW366" s="71" t="str">
        <f t="shared" si="7113"/>
        <v/>
      </c>
      <c r="EX366" s="71" t="str">
        <f t="shared" si="7114"/>
        <v/>
      </c>
      <c r="EY366" s="71" t="str">
        <f t="shared" si="7115"/>
        <v/>
      </c>
      <c r="EZ366" s="71" t="str">
        <f t="shared" si="7116"/>
        <v/>
      </c>
      <c r="FA366" s="71" t="str">
        <f t="shared" si="7117"/>
        <v/>
      </c>
      <c r="FB366" s="71" t="str">
        <f t="shared" si="7118"/>
        <v/>
      </c>
      <c r="FC366" s="71" t="str">
        <f t="shared" si="7119"/>
        <v/>
      </c>
      <c r="FD366" s="71" t="str">
        <f t="shared" si="7120"/>
        <v/>
      </c>
      <c r="FE366" s="71" t="str">
        <f t="shared" si="7121"/>
        <v/>
      </c>
      <c r="FF366" s="71" t="str">
        <f t="shared" si="7122"/>
        <v/>
      </c>
      <c r="FG366" s="71" t="str">
        <f t="shared" si="7123"/>
        <v/>
      </c>
      <c r="FH366" s="71" t="str">
        <f t="shared" si="7124"/>
        <v/>
      </c>
      <c r="FI366" s="71" t="str">
        <f t="shared" si="7125"/>
        <v/>
      </c>
      <c r="FJ366" s="71" t="str">
        <f t="shared" si="7126"/>
        <v/>
      </c>
      <c r="FK366" s="71" t="str">
        <f t="shared" si="7127"/>
        <v/>
      </c>
      <c r="FL366" s="71" t="str">
        <f t="shared" si="7128"/>
        <v/>
      </c>
      <c r="FM366" s="71" t="str">
        <f t="shared" si="7129"/>
        <v/>
      </c>
      <c r="FN366" s="71" t="str">
        <f t="shared" si="7130"/>
        <v/>
      </c>
      <c r="FO366" s="71" t="str">
        <f t="shared" si="7131"/>
        <v/>
      </c>
      <c r="FP366" s="71" t="str">
        <f t="shared" si="7132"/>
        <v/>
      </c>
      <c r="FQ366" s="71" t="str">
        <f t="shared" si="7133"/>
        <v/>
      </c>
      <c r="FR366" s="71" t="str">
        <f t="shared" si="7134"/>
        <v/>
      </c>
      <c r="FS366" s="71" t="str">
        <f t="shared" si="7135"/>
        <v/>
      </c>
    </row>
    <row r="367" spans="1:175" ht="16.5">
      <c r="A367" s="80"/>
      <c r="B367" s="80" t="s">
        <v>926</v>
      </c>
      <c r="C367" s="11" t="s">
        <v>1551</v>
      </c>
      <c r="T367" s="144"/>
      <c r="U367" s="194" t="s">
        <v>1603</v>
      </c>
      <c r="CN367" s="70" t="str">
        <f t="shared" si="7060"/>
        <v>InitUnitState('IF30',,,,,,,,,,)</v>
      </c>
      <c r="CO367" s="70" t="str">
        <f t="shared" si="7061"/>
        <v>InitUnitNormal('IF30',,,,,,,,,,)</v>
      </c>
      <c r="CP367" s="70" t="str">
        <f t="shared" si="7062"/>
        <v>InitUnitMagic('IF30',,,,,,,,,,)</v>
      </c>
      <c r="CQ367" s="70" t="str">
        <f t="shared" si="7063"/>
        <v>InitUnitAdd('IF30',,,,,,,,,,)</v>
      </c>
      <c r="CR367" s="70" t="str">
        <f t="shared" si="7064"/>
        <v>InitEquipData('IF30',,"",,,,,'','','','','','',"ReplaceableTextures\\CommandButtons\\BTNFB31.BLP")</v>
      </c>
      <c r="CU367" s="95" t="str">
        <f t="shared" si="7065"/>
        <v>|n</v>
      </c>
      <c r="CW367" s="60"/>
      <c r="CX367" s="60"/>
      <c r="CY367" s="60"/>
      <c r="CZ367" s="60"/>
      <c r="DA367" s="60"/>
      <c r="DB367" s="71" t="str">
        <f t="shared" si="7066"/>
        <v/>
      </c>
      <c r="DC367" s="71" t="str">
        <f t="shared" si="7067"/>
        <v/>
      </c>
      <c r="DD367" s="71" t="str">
        <f t="shared" si="7068"/>
        <v/>
      </c>
      <c r="DE367" s="71" t="str">
        <f t="shared" si="7069"/>
        <v/>
      </c>
      <c r="DF367" s="71" t="str">
        <f t="shared" si="7070"/>
        <v/>
      </c>
      <c r="DG367" s="71" t="str">
        <f t="shared" si="7071"/>
        <v/>
      </c>
      <c r="DH367" s="71" t="str">
        <f t="shared" si="7072"/>
        <v/>
      </c>
      <c r="DI367" s="71" t="str">
        <f t="shared" si="7073"/>
        <v/>
      </c>
      <c r="DJ367" s="71" t="str">
        <f t="shared" si="7074"/>
        <v/>
      </c>
      <c r="DK367" s="71" t="str">
        <f t="shared" si="7075"/>
        <v/>
      </c>
      <c r="DL367" s="71" t="str">
        <f t="shared" si="7076"/>
        <v/>
      </c>
      <c r="DM367" s="71" t="str">
        <f t="shared" si="7077"/>
        <v/>
      </c>
      <c r="DN367" s="71" t="str">
        <f t="shared" si="7078"/>
        <v/>
      </c>
      <c r="DO367" s="71" t="str">
        <f t="shared" si="7079"/>
        <v/>
      </c>
      <c r="DP367" s="71" t="str">
        <f t="shared" si="7080"/>
        <v/>
      </c>
      <c r="DQ367" s="71" t="str">
        <f t="shared" si="7081"/>
        <v/>
      </c>
      <c r="DR367" s="71" t="str">
        <f t="shared" si="7082"/>
        <v/>
      </c>
      <c r="DS367" s="71" t="str">
        <f t="shared" si="7083"/>
        <v/>
      </c>
      <c r="DT367" s="71" t="str">
        <f t="shared" si="7084"/>
        <v/>
      </c>
      <c r="DU367" s="71" t="str">
        <f t="shared" si="7085"/>
        <v/>
      </c>
      <c r="DV367" s="71" t="str">
        <f t="shared" si="7086"/>
        <v/>
      </c>
      <c r="DW367" s="71" t="str">
        <f t="shared" si="7087"/>
        <v/>
      </c>
      <c r="DX367" s="71" t="str">
        <f t="shared" si="7088"/>
        <v/>
      </c>
      <c r="DY367" s="71" t="str">
        <f t="shared" si="7089"/>
        <v/>
      </c>
      <c r="DZ367" s="71" t="str">
        <f t="shared" si="7090"/>
        <v/>
      </c>
      <c r="EA367" s="71" t="str">
        <f t="shared" si="7091"/>
        <v/>
      </c>
      <c r="EB367" s="71" t="str">
        <f t="shared" si="7092"/>
        <v/>
      </c>
      <c r="EC367" s="71" t="str">
        <f t="shared" si="7093"/>
        <v/>
      </c>
      <c r="ED367" s="71" t="str">
        <f t="shared" si="7094"/>
        <v/>
      </c>
      <c r="EE367" s="71" t="str">
        <f t="shared" si="7095"/>
        <v/>
      </c>
      <c r="EF367" s="71" t="str">
        <f t="shared" si="7096"/>
        <v/>
      </c>
      <c r="EG367" s="71" t="str">
        <f t="shared" si="7097"/>
        <v/>
      </c>
      <c r="EH367" s="71" t="str">
        <f t="shared" si="7098"/>
        <v/>
      </c>
      <c r="EI367" s="71" t="str">
        <f t="shared" si="7099"/>
        <v/>
      </c>
      <c r="EJ367" s="71" t="str">
        <f t="shared" si="7100"/>
        <v/>
      </c>
      <c r="EK367" s="71" t="str">
        <f t="shared" si="7101"/>
        <v/>
      </c>
      <c r="EL367" s="71" t="str">
        <f t="shared" si="7102"/>
        <v/>
      </c>
      <c r="EM367" s="71" t="str">
        <f t="shared" si="7103"/>
        <v/>
      </c>
      <c r="EN367" s="71" t="str">
        <f t="shared" si="7104"/>
        <v/>
      </c>
      <c r="EO367" s="71" t="str">
        <f t="shared" si="7105"/>
        <v/>
      </c>
      <c r="EP367" s="71" t="str">
        <f t="shared" si="7106"/>
        <v/>
      </c>
      <c r="EQ367" s="71" t="str">
        <f t="shared" si="7107"/>
        <v/>
      </c>
      <c r="ER367" s="71" t="str">
        <f t="shared" si="7108"/>
        <v/>
      </c>
      <c r="ES367" s="71" t="str">
        <f t="shared" si="7109"/>
        <v/>
      </c>
      <c r="ET367" s="71" t="str">
        <f t="shared" si="7110"/>
        <v/>
      </c>
      <c r="EU367" s="71" t="str">
        <f t="shared" si="7111"/>
        <v/>
      </c>
      <c r="EV367" s="71" t="str">
        <f t="shared" si="7112"/>
        <v/>
      </c>
      <c r="EW367" s="71" t="str">
        <f t="shared" si="7113"/>
        <v/>
      </c>
      <c r="EX367" s="71" t="str">
        <f t="shared" si="7114"/>
        <v/>
      </c>
      <c r="EY367" s="71" t="str">
        <f t="shared" si="7115"/>
        <v/>
      </c>
      <c r="EZ367" s="71" t="str">
        <f t="shared" si="7116"/>
        <v/>
      </c>
      <c r="FA367" s="71" t="str">
        <f t="shared" si="7117"/>
        <v/>
      </c>
      <c r="FB367" s="71" t="str">
        <f t="shared" si="7118"/>
        <v/>
      </c>
      <c r="FC367" s="71" t="str">
        <f t="shared" si="7119"/>
        <v/>
      </c>
      <c r="FD367" s="71" t="str">
        <f t="shared" si="7120"/>
        <v/>
      </c>
      <c r="FE367" s="71" t="str">
        <f t="shared" si="7121"/>
        <v/>
      </c>
      <c r="FF367" s="71" t="str">
        <f t="shared" si="7122"/>
        <v/>
      </c>
      <c r="FG367" s="71" t="str">
        <f t="shared" si="7123"/>
        <v/>
      </c>
      <c r="FH367" s="71" t="str">
        <f t="shared" si="7124"/>
        <v/>
      </c>
      <c r="FI367" s="71" t="str">
        <f t="shared" si="7125"/>
        <v/>
      </c>
      <c r="FJ367" s="71" t="str">
        <f t="shared" si="7126"/>
        <v/>
      </c>
      <c r="FK367" s="71" t="str">
        <f t="shared" si="7127"/>
        <v/>
      </c>
      <c r="FL367" s="71" t="str">
        <f t="shared" si="7128"/>
        <v/>
      </c>
      <c r="FM367" s="71" t="str">
        <f t="shared" si="7129"/>
        <v/>
      </c>
      <c r="FN367" s="71" t="str">
        <f t="shared" si="7130"/>
        <v/>
      </c>
      <c r="FO367" s="71" t="str">
        <f t="shared" si="7131"/>
        <v/>
      </c>
      <c r="FP367" s="71" t="str">
        <f t="shared" si="7132"/>
        <v/>
      </c>
      <c r="FQ367" s="71" t="str">
        <f t="shared" si="7133"/>
        <v/>
      </c>
      <c r="FR367" s="71" t="str">
        <f t="shared" si="7134"/>
        <v/>
      </c>
      <c r="FS367" s="71" t="str">
        <f t="shared" si="7135"/>
        <v/>
      </c>
    </row>
    <row r="368" spans="1:175" ht="16.5">
      <c r="A368" s="80"/>
      <c r="B368" s="80" t="s">
        <v>927</v>
      </c>
      <c r="C368" s="11" t="s">
        <v>1552</v>
      </c>
      <c r="T368" s="144"/>
      <c r="U368" s="194" t="s">
        <v>1604</v>
      </c>
      <c r="CN368" s="70" t="str">
        <f t="shared" si="7060"/>
        <v>InitUnitState('IF31',,,,,,,,,,)</v>
      </c>
      <c r="CO368" s="70" t="str">
        <f t="shared" si="7061"/>
        <v>InitUnitNormal('IF31',,,,,,,,,,)</v>
      </c>
      <c r="CP368" s="70" t="str">
        <f t="shared" si="7062"/>
        <v>InitUnitMagic('IF31',,,,,,,,,,)</v>
      </c>
      <c r="CQ368" s="70" t="str">
        <f t="shared" si="7063"/>
        <v>InitUnitAdd('IF31',,,,,,,,,,)</v>
      </c>
      <c r="CR368" s="70" t="str">
        <f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U395&amp;CR$1&amp;")"</f>
        <v>InitEquipData('IF31',,"",,,,,'','','','','','',"")</v>
      </c>
      <c r="CU368" s="95" t="str">
        <f t="shared" si="7065"/>
        <v>|n</v>
      </c>
      <c r="CW368" s="60"/>
      <c r="CX368" s="60"/>
      <c r="CY368" s="60"/>
      <c r="CZ368" s="60"/>
      <c r="DA368" s="60"/>
      <c r="DB368" s="71" t="str">
        <f t="shared" si="7066"/>
        <v/>
      </c>
      <c r="DC368" s="71" t="str">
        <f t="shared" si="7067"/>
        <v/>
      </c>
      <c r="DD368" s="71" t="str">
        <f t="shared" si="7068"/>
        <v/>
      </c>
      <c r="DE368" s="71" t="str">
        <f t="shared" si="7069"/>
        <v/>
      </c>
      <c r="DF368" s="71" t="str">
        <f t="shared" si="7070"/>
        <v/>
      </c>
      <c r="DG368" s="71" t="str">
        <f t="shared" si="7071"/>
        <v/>
      </c>
      <c r="DH368" s="71" t="str">
        <f t="shared" si="7072"/>
        <v/>
      </c>
      <c r="DI368" s="71" t="str">
        <f t="shared" si="7073"/>
        <v/>
      </c>
      <c r="DJ368" s="71" t="str">
        <f t="shared" si="7074"/>
        <v/>
      </c>
      <c r="DK368" s="71" t="str">
        <f t="shared" si="7075"/>
        <v/>
      </c>
      <c r="DL368" s="71" t="str">
        <f t="shared" si="7076"/>
        <v/>
      </c>
      <c r="DM368" s="71" t="str">
        <f t="shared" si="7077"/>
        <v/>
      </c>
      <c r="DN368" s="71" t="str">
        <f t="shared" si="7078"/>
        <v/>
      </c>
      <c r="DO368" s="71" t="str">
        <f t="shared" si="7079"/>
        <v/>
      </c>
      <c r="DP368" s="71" t="str">
        <f t="shared" si="7080"/>
        <v/>
      </c>
      <c r="DQ368" s="71" t="str">
        <f t="shared" si="7081"/>
        <v/>
      </c>
      <c r="DR368" s="71" t="str">
        <f t="shared" si="7082"/>
        <v/>
      </c>
      <c r="DS368" s="71" t="str">
        <f t="shared" si="7083"/>
        <v/>
      </c>
      <c r="DT368" s="71" t="str">
        <f t="shared" si="7084"/>
        <v/>
      </c>
      <c r="DU368" s="71" t="str">
        <f t="shared" si="7085"/>
        <v/>
      </c>
      <c r="DV368" s="71" t="str">
        <f t="shared" si="7086"/>
        <v/>
      </c>
      <c r="DW368" s="71" t="str">
        <f t="shared" si="7087"/>
        <v/>
      </c>
      <c r="DX368" s="71" t="str">
        <f t="shared" si="7088"/>
        <v/>
      </c>
      <c r="DY368" s="71" t="str">
        <f t="shared" si="7089"/>
        <v/>
      </c>
      <c r="DZ368" s="71" t="str">
        <f t="shared" si="7090"/>
        <v/>
      </c>
      <c r="EA368" s="71" t="str">
        <f t="shared" si="7091"/>
        <v/>
      </c>
      <c r="EB368" s="71" t="str">
        <f t="shared" si="7092"/>
        <v/>
      </c>
      <c r="EC368" s="71" t="str">
        <f t="shared" si="7093"/>
        <v/>
      </c>
      <c r="ED368" s="71" t="str">
        <f t="shared" si="7094"/>
        <v/>
      </c>
      <c r="EE368" s="71" t="str">
        <f t="shared" si="7095"/>
        <v/>
      </c>
      <c r="EF368" s="71" t="str">
        <f t="shared" si="7096"/>
        <v/>
      </c>
      <c r="EG368" s="71" t="str">
        <f t="shared" si="7097"/>
        <v/>
      </c>
      <c r="EH368" s="71" t="str">
        <f t="shared" si="7098"/>
        <v/>
      </c>
      <c r="EI368" s="71" t="str">
        <f t="shared" si="7099"/>
        <v/>
      </c>
      <c r="EJ368" s="71" t="str">
        <f t="shared" si="7100"/>
        <v/>
      </c>
      <c r="EK368" s="71" t="str">
        <f t="shared" si="7101"/>
        <v/>
      </c>
      <c r="EL368" s="71" t="str">
        <f t="shared" si="7102"/>
        <v/>
      </c>
      <c r="EM368" s="71" t="str">
        <f t="shared" si="7103"/>
        <v/>
      </c>
      <c r="EN368" s="71" t="str">
        <f t="shared" si="7104"/>
        <v/>
      </c>
      <c r="EO368" s="71" t="str">
        <f t="shared" si="7105"/>
        <v/>
      </c>
      <c r="EP368" s="71" t="str">
        <f t="shared" si="7106"/>
        <v/>
      </c>
      <c r="EQ368" s="71" t="str">
        <f t="shared" si="7107"/>
        <v/>
      </c>
      <c r="ER368" s="71" t="str">
        <f t="shared" si="7108"/>
        <v/>
      </c>
      <c r="ES368" s="71" t="str">
        <f t="shared" si="7109"/>
        <v/>
      </c>
      <c r="ET368" s="71" t="str">
        <f t="shared" si="7110"/>
        <v/>
      </c>
      <c r="EU368" s="71" t="str">
        <f t="shared" si="7111"/>
        <v/>
      </c>
      <c r="EV368" s="71" t="str">
        <f t="shared" si="7112"/>
        <v/>
      </c>
      <c r="EW368" s="71" t="str">
        <f t="shared" si="7113"/>
        <v/>
      </c>
      <c r="EX368" s="71" t="str">
        <f t="shared" si="7114"/>
        <v/>
      </c>
      <c r="EY368" s="71" t="str">
        <f t="shared" si="7115"/>
        <v/>
      </c>
      <c r="EZ368" s="71" t="str">
        <f t="shared" si="7116"/>
        <v/>
      </c>
      <c r="FA368" s="71" t="str">
        <f t="shared" si="7117"/>
        <v/>
      </c>
      <c r="FB368" s="71" t="str">
        <f t="shared" si="7118"/>
        <v/>
      </c>
      <c r="FC368" s="71" t="str">
        <f t="shared" si="7119"/>
        <v/>
      </c>
      <c r="FD368" s="71" t="str">
        <f t="shared" si="7120"/>
        <v/>
      </c>
      <c r="FE368" s="71" t="str">
        <f t="shared" si="7121"/>
        <v/>
      </c>
      <c r="FF368" s="71" t="str">
        <f t="shared" si="7122"/>
        <v/>
      </c>
      <c r="FG368" s="71" t="str">
        <f t="shared" si="7123"/>
        <v/>
      </c>
      <c r="FH368" s="71" t="str">
        <f t="shared" si="7124"/>
        <v/>
      </c>
      <c r="FI368" s="71" t="str">
        <f t="shared" si="7125"/>
        <v/>
      </c>
      <c r="FJ368" s="71" t="str">
        <f t="shared" si="7126"/>
        <v/>
      </c>
      <c r="FK368" s="71" t="str">
        <f t="shared" si="7127"/>
        <v/>
      </c>
      <c r="FL368" s="71" t="str">
        <f t="shared" si="7128"/>
        <v/>
      </c>
      <c r="FM368" s="71" t="str">
        <f t="shared" si="7129"/>
        <v/>
      </c>
      <c r="FN368" s="71" t="str">
        <f t="shared" si="7130"/>
        <v/>
      </c>
      <c r="FO368" s="71" t="str">
        <f t="shared" si="7131"/>
        <v/>
      </c>
      <c r="FP368" s="71" t="str">
        <f t="shared" si="7132"/>
        <v/>
      </c>
      <c r="FQ368" s="71" t="str">
        <f t="shared" si="7133"/>
        <v/>
      </c>
      <c r="FR368" s="71" t="str">
        <f t="shared" si="7134"/>
        <v/>
      </c>
      <c r="FS368" s="71" t="str">
        <f t="shared" si="7135"/>
        <v/>
      </c>
    </row>
    <row r="369" spans="1:175" ht="16.5">
      <c r="A369" s="80"/>
      <c r="B369" s="80" t="s">
        <v>928</v>
      </c>
      <c r="C369" s="11" t="s">
        <v>1553</v>
      </c>
      <c r="T369" s="144"/>
      <c r="U369" s="194" t="s">
        <v>1605</v>
      </c>
      <c r="CN369" s="70" t="str">
        <f t="shared" ref="CN369:CN387" si="7136">"InitUnitState('"&amp;B369&amp;"',"&amp;V369&amp;","&amp;W369&amp;","&amp;X369&amp;","&amp;Y369&amp;","&amp;Z369&amp;","&amp;AA369&amp;","&amp;AB369&amp;","&amp;AC369&amp;","&amp;AD369&amp;","&amp;AE369&amp;")"</f>
        <v>InitUnitState('IF32',,,,,,,,,,)</v>
      </c>
      <c r="CO369" s="70" t="str">
        <f t="shared" ref="CO369:CO387" si="7137">"InitUnitNormal('"&amp;B369&amp;"',"&amp;AF369&amp;","&amp;AG369&amp;","&amp;AH369&amp;","&amp;AI369&amp;","&amp;AJ369&amp;","&amp;AK369&amp;","&amp;AL369&amp;","&amp;AM369&amp;","&amp;AN369&amp;","&amp;AO369&amp;")"</f>
        <v>InitUnitNormal('IF32',,,,,,,,,,)</v>
      </c>
      <c r="CP369" s="70" t="str">
        <f t="shared" ref="CP369:CP387" si="7138">"InitUnitMagic('"&amp;B369&amp;"',"&amp;AP369&amp;","&amp;AQ369&amp;","&amp;AR369&amp;","&amp;AS369&amp;","&amp;AT369&amp;","&amp;AU369&amp;","&amp;AV369&amp;","&amp;AW369&amp;","&amp;BI369&amp;","&amp;BJ369&amp;")"</f>
        <v>InitUnitMagic('IF32',,,,,,,,,,)</v>
      </c>
      <c r="CQ369" s="70" t="str">
        <f t="shared" ref="CQ369:CQ387" si="7139">"InitUnitAdd('"&amp;B369&amp;"',"&amp;BK369&amp;","&amp;BL369&amp;","&amp;BM369&amp;","&amp;BN369&amp;","&amp;BO369&amp;","&amp;BP369&amp;","&amp;BQ369&amp;","&amp;BR369&amp;","&amp;BS369&amp;","&amp;BT369&amp;")"</f>
        <v>InitUnitAdd('IF32',,,,,,,,,,)</v>
      </c>
      <c r="CR369" s="70" t="str">
        <f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396&amp;CR$1&amp;")"</f>
        <v>InitEquipData('IF32',,"",,,,,'','','','','','',"")</v>
      </c>
      <c r="CU369" s="95" t="str">
        <f t="shared" ref="CU369:CU387" si="7140">CONCATENATE(DB369,DC369,DD369,DE369,DF369,DG369,DH369,DI369,DJ369,DK369,DL369,DM369,DN369,DO369,DP369,DQ369,DR369,DS369,DT369,DU369,DV369,DW369,DX369,DY369,DZ369,EA369,EB369,EC369,ED369,EE369,EF369,EG369,EH369,EI369,EJ369,EK369,EL369,EM369,EN369,EO369,EP369&amp;"|n")</f>
        <v>|n</v>
      </c>
      <c r="CW369" s="60"/>
      <c r="CX369" s="60"/>
      <c r="CY369" s="60"/>
      <c r="CZ369" s="60"/>
      <c r="DA369" s="60"/>
      <c r="DB369" s="71" t="str">
        <f t="shared" ref="DB369:DB387" si="7141">IF(V369="","","|n"&amp;DB$2&amp;"+"&amp;V369&amp;DB$1)</f>
        <v/>
      </c>
      <c r="DC369" s="71" t="str">
        <f t="shared" ref="DC369:DC387" si="7142">IF(W369="","","|n"&amp;DC$2&amp;"+"&amp;W369&amp;DC$1)</f>
        <v/>
      </c>
      <c r="DD369" s="71" t="str">
        <f t="shared" ref="DD369:DD387" si="7143">IF(X369="","","|n"&amp;DD$2&amp;"+"&amp;X369&amp;DD$1)</f>
        <v/>
      </c>
      <c r="DE369" s="71" t="str">
        <f t="shared" ref="DE369:DE387" si="7144">IF(Y369="","","|n"&amp;DE$2&amp;"+"&amp;Y369&amp;DE$1)</f>
        <v/>
      </c>
      <c r="DF369" s="71" t="str">
        <f t="shared" ref="DF369:DF387" si="7145">IF(Z369="","","|n"&amp;DF$2&amp;"+"&amp;Z369&amp;DF$1)</f>
        <v/>
      </c>
      <c r="DG369" s="71" t="str">
        <f t="shared" ref="DG369:DG387" si="7146">IF(AA369="","","|n"&amp;DG$2&amp;"+"&amp;AA369&amp;DG$1)</f>
        <v/>
      </c>
      <c r="DH369" s="71" t="str">
        <f t="shared" ref="DH369:DH387" si="7147">IF(AB369="","","|n"&amp;DH$2&amp;"+"&amp;AB369&amp;DH$1)</f>
        <v/>
      </c>
      <c r="DI369" s="71" t="str">
        <f t="shared" ref="DI369:DI387" si="7148">IF(AC369="","","|n"&amp;DI$2&amp;"+"&amp;AC369&amp;DI$1)</f>
        <v/>
      </c>
      <c r="DJ369" s="71" t="str">
        <f t="shared" ref="DJ369:DJ387" si="7149">IF(AD369="","","|n"&amp;DJ$2&amp;"+"&amp;AD369&amp;DJ$1)</f>
        <v/>
      </c>
      <c r="DK369" s="71" t="str">
        <f t="shared" ref="DK369:DK387" si="7150">IF(AE369="","","|n"&amp;DK$2&amp;"+"&amp;AE369&amp;DK$1)</f>
        <v/>
      </c>
      <c r="DL369" s="71" t="str">
        <f t="shared" ref="DL369:DL387" si="7151">IF(AF369="","","|n"&amp;DL$2&amp;"+"&amp;AF369&amp;DL$1)</f>
        <v/>
      </c>
      <c r="DM369" s="71" t="str">
        <f t="shared" ref="DM369:DM387" si="7152">IF(AG369="","","|n"&amp;DM$2&amp;"+"&amp;AG369&amp;DM$1)</f>
        <v/>
      </c>
      <c r="DN369" s="71" t="str">
        <f t="shared" ref="DN369:DN387" si="7153">IF(AH369="","","|n"&amp;DN$2&amp;"+"&amp;AH369&amp;DN$1)</f>
        <v/>
      </c>
      <c r="DO369" s="71" t="str">
        <f t="shared" ref="DO369:DO387" si="7154">IF(AI369="","","|n"&amp;DO$2&amp;"+"&amp;AI369&amp;DO$1)</f>
        <v/>
      </c>
      <c r="DP369" s="71" t="str">
        <f t="shared" ref="DP369:DP387" si="7155">IF(AJ369="","","|n"&amp;DP$2&amp;"+"&amp;AJ369&amp;DP$1)</f>
        <v/>
      </c>
      <c r="DQ369" s="71" t="str">
        <f t="shared" ref="DQ369:DQ387" si="7156">IF(AK369="","","|n"&amp;DQ$2&amp;"+"&amp;AK369&amp;DQ$1)</f>
        <v/>
      </c>
      <c r="DR369" s="71" t="str">
        <f t="shared" ref="DR369:DR387" si="7157">IF(AL369="","","|n"&amp;DR$2&amp;"+"&amp;AL369&amp;DR$1)</f>
        <v/>
      </c>
      <c r="DS369" s="71" t="str">
        <f t="shared" ref="DS369:DS387" si="7158">IF(AM369="","","|n"&amp;DS$2&amp;"+"&amp;AM369&amp;DS$1)</f>
        <v/>
      </c>
      <c r="DT369" s="71" t="str">
        <f t="shared" ref="DT369:DT387" si="7159">IF(AN369="","","|n"&amp;DT$2&amp;"+"&amp;AN369&amp;DT$1)</f>
        <v/>
      </c>
      <c r="DU369" s="71" t="str">
        <f t="shared" ref="DU369:DU387" si="7160">IF(AO369="","","|n"&amp;DU$2&amp;"+"&amp;AO369&amp;DU$1)</f>
        <v/>
      </c>
      <c r="DV369" s="71" t="str">
        <f t="shared" ref="DV369:DV387" si="7161">IF(AP369="","","|n"&amp;DV$2&amp;"+"&amp;AP369&amp;DV$1)</f>
        <v/>
      </c>
      <c r="DW369" s="71" t="str">
        <f t="shared" ref="DW369:DW387" si="7162">IF(AQ369="","","|n"&amp;DW$2&amp;"+"&amp;AQ369&amp;DW$1)</f>
        <v/>
      </c>
      <c r="DX369" s="71" t="str">
        <f t="shared" ref="DX369:DX387" si="7163">IF(AR369="","","|n"&amp;DX$2&amp;"+"&amp;AR369&amp;DX$1)</f>
        <v/>
      </c>
      <c r="DY369" s="71" t="str">
        <f t="shared" ref="DY369:DY387" si="7164">IF(AS369="","","|n"&amp;DY$2&amp;"+"&amp;AS369&amp;DY$1)</f>
        <v/>
      </c>
      <c r="DZ369" s="71" t="str">
        <f t="shared" ref="DZ369:DZ387" si="7165">IF(AT369="","","|n"&amp;DZ$2&amp;"+"&amp;AT369&amp;DZ$1)</f>
        <v/>
      </c>
      <c r="EA369" s="71" t="str">
        <f t="shared" ref="EA369:EA387" si="7166">IF(AU369="","","|n"&amp;EA$2&amp;"+"&amp;AU369&amp;EA$1)</f>
        <v/>
      </c>
      <c r="EB369" s="71" t="str">
        <f t="shared" ref="EB369:EB387" si="7167">IF(AV369="","","|n"&amp;EB$2&amp;"+"&amp;AV369&amp;EB$1)</f>
        <v/>
      </c>
      <c r="EC369" s="71" t="str">
        <f t="shared" ref="EC369:EC387" si="7168">IF(AW369="","","|n"&amp;EC$2&amp;"+"&amp;AW369&amp;EC$1)</f>
        <v/>
      </c>
      <c r="ED369" s="71" t="str">
        <f t="shared" ref="ED369:ED387" si="7169">IF(AX369="","","|n"&amp;ED$2&amp;"+"&amp;AX369&amp;ED$1)</f>
        <v/>
      </c>
      <c r="EE369" s="71" t="str">
        <f t="shared" ref="EE369:EE387" si="7170">IF(AY369="","","|n"&amp;EE$2&amp;"+"&amp;AY369&amp;EE$1)</f>
        <v/>
      </c>
      <c r="EF369" s="71" t="str">
        <f t="shared" ref="EF369:EF387" si="7171">IF(AZ369="","","|n"&amp;EF$2&amp;"+"&amp;AZ369&amp;EF$1)</f>
        <v/>
      </c>
      <c r="EG369" s="71" t="str">
        <f t="shared" ref="EG369:EG387" si="7172">IF(BA369="","","|n"&amp;EG$2&amp;"+"&amp;BA369&amp;EG$1)</f>
        <v/>
      </c>
      <c r="EH369" s="71" t="str">
        <f t="shared" ref="EH369:EH387" si="7173">IF(BB369="","","|n"&amp;EH$2&amp;"+"&amp;BB369&amp;EH$1)</f>
        <v/>
      </c>
      <c r="EI369" s="71" t="str">
        <f t="shared" ref="EI369:EI387" si="7174">IF(BC369="","","|n"&amp;EI$2&amp;"+"&amp;BC369&amp;EI$1)</f>
        <v/>
      </c>
      <c r="EJ369" s="71" t="str">
        <f t="shared" ref="EJ369:EJ387" si="7175">IF(BD369="","","|n"&amp;EJ$2&amp;"+"&amp;BD369&amp;EJ$1)</f>
        <v/>
      </c>
      <c r="EK369" s="71" t="str">
        <f t="shared" ref="EK369:EK387" si="7176">IF(BE369="","","|n"&amp;EK$2&amp;"+"&amp;BE369&amp;EK$1)</f>
        <v/>
      </c>
      <c r="EL369" s="71" t="str">
        <f t="shared" ref="EL369:EL387" si="7177">IF(BF369="","","|n"&amp;EL$2&amp;"+"&amp;BF369&amp;EL$1)</f>
        <v/>
      </c>
      <c r="EM369" s="71" t="str">
        <f t="shared" ref="EM369:EM387" si="7178">IF(BG369="","","|n"&amp;EM$2&amp;"+"&amp;BG369&amp;EM$1)</f>
        <v/>
      </c>
      <c r="EN369" s="71" t="str">
        <f t="shared" ref="EN369:EN387" si="7179">IF(BH369="","","|n"&amp;EN$2&amp;"+"&amp;BH369&amp;EN$1)</f>
        <v/>
      </c>
      <c r="EO369" s="71" t="str">
        <f t="shared" ref="EO369:EO387" si="7180">IF(BI369="","","|n"&amp;EO$2&amp;"+"&amp;BI369&amp;EO$1)</f>
        <v/>
      </c>
      <c r="EP369" s="71" t="str">
        <f t="shared" ref="EP369:EP387" si="7181">IF(BJ369="","","|n"&amp;EP$2&amp;"+"&amp;BJ369&amp;EP$1)</f>
        <v/>
      </c>
      <c r="EQ369" s="71" t="str">
        <f t="shared" ref="EQ369:EQ387" si="7182">IF(BK369="","","|n"&amp;EQ$2&amp;"+"&amp;BK369&amp;EQ$1)</f>
        <v/>
      </c>
      <c r="ER369" s="71" t="str">
        <f t="shared" ref="ER369:ER387" si="7183">IF(BL369="","","|n"&amp;ER$2&amp;"+"&amp;BL369&amp;ER$1)</f>
        <v/>
      </c>
      <c r="ES369" s="71" t="str">
        <f t="shared" ref="ES369:ES387" si="7184">IF(BM369="","","|n"&amp;ES$2&amp;"+"&amp;BM369&amp;ES$1)</f>
        <v/>
      </c>
      <c r="ET369" s="71" t="str">
        <f t="shared" ref="ET369:ET387" si="7185">IF(BN369="","","|n"&amp;ET$2&amp;"+"&amp;BN369&amp;ET$1)</f>
        <v/>
      </c>
      <c r="EU369" s="71" t="str">
        <f t="shared" ref="EU369:EU387" si="7186">IF(BO369="","","|n"&amp;EU$2&amp;"+"&amp;BO369&amp;EU$1)</f>
        <v/>
      </c>
      <c r="EV369" s="71" t="str">
        <f t="shared" ref="EV369:EV387" si="7187">IF(BP369="","","|n"&amp;EV$2&amp;"+"&amp;BP369&amp;EV$1)</f>
        <v/>
      </c>
      <c r="EW369" s="71" t="str">
        <f t="shared" ref="EW369:EW387" si="7188">IF(BQ369="","","|n"&amp;EW$2&amp;"+"&amp;BQ369&amp;EW$1)</f>
        <v/>
      </c>
      <c r="EX369" s="71" t="str">
        <f t="shared" ref="EX369:EX387" si="7189">IF(BR369="","","|n"&amp;EX$2&amp;"+"&amp;BR369&amp;EX$1)</f>
        <v/>
      </c>
      <c r="EY369" s="71" t="str">
        <f t="shared" ref="EY369:EY387" si="7190">IF(BS369="","","|n"&amp;EY$2&amp;"+"&amp;BS369&amp;EY$1)</f>
        <v/>
      </c>
      <c r="EZ369" s="71" t="str">
        <f t="shared" ref="EZ369:EZ387" si="7191">IF(BT369="","","|n"&amp;EZ$2&amp;"+"&amp;BT369&amp;EZ$1)</f>
        <v/>
      </c>
      <c r="FA369" s="71" t="str">
        <f t="shared" ref="FA369:FA387" si="7192">IF(BU369="","","|n"&amp;FA$2&amp;"+"&amp;BU369&amp;FA$1)</f>
        <v/>
      </c>
      <c r="FB369" s="71" t="str">
        <f t="shared" ref="FB369:FB387" si="7193">IF(BV369="","","|n"&amp;FB$2&amp;"+"&amp;BV369&amp;FB$1)</f>
        <v/>
      </c>
      <c r="FC369" s="71" t="str">
        <f t="shared" ref="FC369:FC387" si="7194">IF(BW369="","","|n"&amp;FC$2&amp;"+"&amp;BW369&amp;FC$1)</f>
        <v/>
      </c>
      <c r="FD369" s="71" t="str">
        <f t="shared" ref="FD369:FD387" si="7195">IF(BX369="","","|n"&amp;FD$2&amp;"+"&amp;BX369&amp;FD$1)</f>
        <v/>
      </c>
      <c r="FE369" s="71" t="str">
        <f t="shared" ref="FE369:FE387" si="7196">IF(BY369="","","|n"&amp;FE$2&amp;"+"&amp;BY369&amp;FE$1)</f>
        <v/>
      </c>
      <c r="FF369" s="71" t="str">
        <f t="shared" ref="FF369:FF387" si="7197">IF(BZ369="","","|n"&amp;FF$2&amp;"+"&amp;BZ369&amp;FF$1)</f>
        <v/>
      </c>
      <c r="FG369" s="71" t="str">
        <f t="shared" ref="FG369:FG387" si="7198">IF(CA369="","","|n"&amp;FG$2&amp;"+"&amp;CA369&amp;FG$1)</f>
        <v/>
      </c>
      <c r="FH369" s="71" t="str">
        <f t="shared" ref="FH369:FH387" si="7199">IF(CB369="","","|n"&amp;FH$2&amp;"+"&amp;CB369&amp;FH$1)</f>
        <v/>
      </c>
      <c r="FI369" s="71" t="str">
        <f t="shared" ref="FI369:FI387" si="7200">IF(CC369="","","|n"&amp;FI$2&amp;"+"&amp;CC369&amp;FI$1)</f>
        <v/>
      </c>
      <c r="FJ369" s="71" t="str">
        <f t="shared" ref="FJ369:FJ387" si="7201">IF(CD369="","","|n"&amp;FJ$2&amp;"+"&amp;CD369&amp;FJ$1)</f>
        <v/>
      </c>
      <c r="FK369" s="71" t="str">
        <f t="shared" ref="FK369:FK387" si="7202">IF(CE369="","","|n"&amp;FK$2&amp;"+"&amp;CE369&amp;FK$1)</f>
        <v/>
      </c>
      <c r="FL369" s="71" t="str">
        <f t="shared" ref="FL369:FL387" si="7203">IF(CF369="","","|n"&amp;FL$2&amp;"+"&amp;CF369&amp;FL$1)</f>
        <v/>
      </c>
      <c r="FM369" s="71" t="str">
        <f t="shared" ref="FM369:FM387" si="7204">IF(CG369="","","|n"&amp;FM$2&amp;"+"&amp;CG369&amp;FM$1)</f>
        <v/>
      </c>
      <c r="FN369" s="71" t="str">
        <f t="shared" ref="FN369:FN387" si="7205">IF(CH369="","","|n"&amp;FN$2&amp;"+"&amp;CH369&amp;FN$1)</f>
        <v/>
      </c>
      <c r="FO369" s="71" t="str">
        <f t="shared" ref="FO369:FO387" si="7206">IF(CI369="","","|n"&amp;FO$2&amp;"+"&amp;CI369&amp;FO$1)</f>
        <v/>
      </c>
      <c r="FP369" s="71" t="str">
        <f t="shared" ref="FP369:FP387" si="7207">IF(CJ369="","","|n"&amp;FP$2&amp;"+"&amp;CJ369&amp;FP$1)</f>
        <v/>
      </c>
      <c r="FQ369" s="71" t="str">
        <f t="shared" ref="FQ369:FQ387" si="7208">IF(CK369="","","|n"&amp;FQ$2&amp;"+"&amp;CK369&amp;FQ$1)</f>
        <v/>
      </c>
      <c r="FR369" s="71" t="str">
        <f t="shared" ref="FR369:FR387" si="7209">IF(CL369="","","|n"&amp;FR$2&amp;"+"&amp;CL369&amp;FR$1)</f>
        <v/>
      </c>
      <c r="FS369" s="71" t="str">
        <f t="shared" ref="FS369:FS387" si="7210">IF(CM369="","","|n"&amp;FS$2&amp;"+"&amp;CM369&amp;FS$1)</f>
        <v/>
      </c>
    </row>
    <row r="370" spans="1:175" ht="16.5">
      <c r="A370" s="133"/>
      <c r="B370" s="80" t="s">
        <v>1502</v>
      </c>
      <c r="C370" s="11" t="s">
        <v>1554</v>
      </c>
      <c r="T370" s="142"/>
      <c r="U370" s="194" t="s">
        <v>1606</v>
      </c>
      <c r="CN370" s="70" t="str">
        <f t="shared" si="7136"/>
        <v>InitUnitState('IF33',,,,,,,,,,)</v>
      </c>
      <c r="CO370" s="70" t="str">
        <f t="shared" si="7137"/>
        <v>InitUnitNormal('IF33',,,,,,,,,,)</v>
      </c>
      <c r="CP370" s="70" t="str">
        <f t="shared" si="7138"/>
        <v>InitUnitMagic('IF33',,,,,,,,,,)</v>
      </c>
      <c r="CQ370" s="70" t="str">
        <f t="shared" si="7139"/>
        <v>InitUnitAdd('IF33',,,,,,,,,,)</v>
      </c>
      <c r="CR370" s="70" t="str">
        <f t="shared" ref="CR370:CR382" si="7211">"InitEquipData('"&amp;B370&amp;"',"&amp;D370&amp;","&amp;CR$1&amp;A370&amp;CR$1&amp;","&amp;E370&amp;","&amp;I370&amp;","&amp;F370&amp;","&amp;G370&amp;",'"&amp;J370&amp;"','"&amp;K370&amp;"','"&amp;L370&amp;"','"&amp;M370&amp;"','"&amp;N370&amp;"','"&amp;O370&amp;"',"&amp;CR$1&amp;U371&amp;CR$1&amp;")"</f>
        <v>InitEquipData('IF33',,"",,,,,'','','','','','',"ReplaceableTextures\\CommandButtons\\BTNFB34.BLP")</v>
      </c>
      <c r="CU370" s="95" t="str">
        <f t="shared" si="7140"/>
        <v>|n</v>
      </c>
      <c r="CW370" s="60"/>
      <c r="CX370" s="60"/>
      <c r="CY370" s="60"/>
      <c r="CZ370" s="60"/>
      <c r="DA370" s="60"/>
      <c r="DB370" s="71" t="str">
        <f t="shared" si="7141"/>
        <v/>
      </c>
      <c r="DC370" s="71" t="str">
        <f t="shared" si="7142"/>
        <v/>
      </c>
      <c r="DD370" s="71" t="str">
        <f t="shared" si="7143"/>
        <v/>
      </c>
      <c r="DE370" s="71" t="str">
        <f t="shared" si="7144"/>
        <v/>
      </c>
      <c r="DF370" s="71" t="str">
        <f t="shared" si="7145"/>
        <v/>
      </c>
      <c r="DG370" s="71" t="str">
        <f t="shared" si="7146"/>
        <v/>
      </c>
      <c r="DH370" s="71" t="str">
        <f t="shared" si="7147"/>
        <v/>
      </c>
      <c r="DI370" s="71" t="str">
        <f t="shared" si="7148"/>
        <v/>
      </c>
      <c r="DJ370" s="71" t="str">
        <f t="shared" si="7149"/>
        <v/>
      </c>
      <c r="DK370" s="71" t="str">
        <f t="shared" si="7150"/>
        <v/>
      </c>
      <c r="DL370" s="71" t="str">
        <f t="shared" si="7151"/>
        <v/>
      </c>
      <c r="DM370" s="71" t="str">
        <f t="shared" si="7152"/>
        <v/>
      </c>
      <c r="DN370" s="71" t="str">
        <f t="shared" si="7153"/>
        <v/>
      </c>
      <c r="DO370" s="71" t="str">
        <f t="shared" si="7154"/>
        <v/>
      </c>
      <c r="DP370" s="71" t="str">
        <f t="shared" si="7155"/>
        <v/>
      </c>
      <c r="DQ370" s="71" t="str">
        <f t="shared" si="7156"/>
        <v/>
      </c>
      <c r="DR370" s="71" t="str">
        <f t="shared" si="7157"/>
        <v/>
      </c>
      <c r="DS370" s="71" t="str">
        <f t="shared" si="7158"/>
        <v/>
      </c>
      <c r="DT370" s="71" t="str">
        <f t="shared" si="7159"/>
        <v/>
      </c>
      <c r="DU370" s="71" t="str">
        <f t="shared" si="7160"/>
        <v/>
      </c>
      <c r="DV370" s="71" t="str">
        <f t="shared" si="7161"/>
        <v/>
      </c>
      <c r="DW370" s="71" t="str">
        <f t="shared" si="7162"/>
        <v/>
      </c>
      <c r="DX370" s="71" t="str">
        <f t="shared" si="7163"/>
        <v/>
      </c>
      <c r="DY370" s="71" t="str">
        <f t="shared" si="7164"/>
        <v/>
      </c>
      <c r="DZ370" s="71" t="str">
        <f t="shared" si="7165"/>
        <v/>
      </c>
      <c r="EA370" s="71" t="str">
        <f t="shared" si="7166"/>
        <v/>
      </c>
      <c r="EB370" s="71" t="str">
        <f t="shared" si="7167"/>
        <v/>
      </c>
      <c r="EC370" s="71" t="str">
        <f t="shared" si="7168"/>
        <v/>
      </c>
      <c r="ED370" s="71" t="str">
        <f t="shared" si="7169"/>
        <v/>
      </c>
      <c r="EE370" s="71" t="str">
        <f t="shared" si="7170"/>
        <v/>
      </c>
      <c r="EF370" s="71" t="str">
        <f t="shared" si="7171"/>
        <v/>
      </c>
      <c r="EG370" s="71" t="str">
        <f t="shared" si="7172"/>
        <v/>
      </c>
      <c r="EH370" s="71" t="str">
        <f t="shared" si="7173"/>
        <v/>
      </c>
      <c r="EI370" s="71" t="str">
        <f t="shared" si="7174"/>
        <v/>
      </c>
      <c r="EJ370" s="71" t="str">
        <f t="shared" si="7175"/>
        <v/>
      </c>
      <c r="EK370" s="71" t="str">
        <f t="shared" si="7176"/>
        <v/>
      </c>
      <c r="EL370" s="71" t="str">
        <f t="shared" si="7177"/>
        <v/>
      </c>
      <c r="EM370" s="71" t="str">
        <f t="shared" si="7178"/>
        <v/>
      </c>
      <c r="EN370" s="71" t="str">
        <f t="shared" si="7179"/>
        <v/>
      </c>
      <c r="EO370" s="71" t="str">
        <f t="shared" si="7180"/>
        <v/>
      </c>
      <c r="EP370" s="71" t="str">
        <f t="shared" si="7181"/>
        <v/>
      </c>
      <c r="EQ370" s="71" t="str">
        <f t="shared" si="7182"/>
        <v/>
      </c>
      <c r="ER370" s="71" t="str">
        <f t="shared" si="7183"/>
        <v/>
      </c>
      <c r="ES370" s="71" t="str">
        <f t="shared" si="7184"/>
        <v/>
      </c>
      <c r="ET370" s="71" t="str">
        <f t="shared" si="7185"/>
        <v/>
      </c>
      <c r="EU370" s="71" t="str">
        <f t="shared" si="7186"/>
        <v/>
      </c>
      <c r="EV370" s="71" t="str">
        <f t="shared" si="7187"/>
        <v/>
      </c>
      <c r="EW370" s="71" t="str">
        <f t="shared" si="7188"/>
        <v/>
      </c>
      <c r="EX370" s="71" t="str">
        <f t="shared" si="7189"/>
        <v/>
      </c>
      <c r="EY370" s="71" t="str">
        <f t="shared" si="7190"/>
        <v/>
      </c>
      <c r="EZ370" s="71" t="str">
        <f t="shared" si="7191"/>
        <v/>
      </c>
      <c r="FA370" s="71" t="str">
        <f t="shared" si="7192"/>
        <v/>
      </c>
      <c r="FB370" s="71" t="str">
        <f t="shared" si="7193"/>
        <v/>
      </c>
      <c r="FC370" s="71" t="str">
        <f t="shared" si="7194"/>
        <v/>
      </c>
      <c r="FD370" s="71" t="str">
        <f t="shared" si="7195"/>
        <v/>
      </c>
      <c r="FE370" s="71" t="str">
        <f t="shared" si="7196"/>
        <v/>
      </c>
      <c r="FF370" s="71" t="str">
        <f t="shared" si="7197"/>
        <v/>
      </c>
      <c r="FG370" s="71" t="str">
        <f t="shared" si="7198"/>
        <v/>
      </c>
      <c r="FH370" s="71" t="str">
        <f t="shared" si="7199"/>
        <v/>
      </c>
      <c r="FI370" s="71" t="str">
        <f t="shared" si="7200"/>
        <v/>
      </c>
      <c r="FJ370" s="71" t="str">
        <f t="shared" si="7201"/>
        <v/>
      </c>
      <c r="FK370" s="71" t="str">
        <f t="shared" si="7202"/>
        <v/>
      </c>
      <c r="FL370" s="71" t="str">
        <f t="shared" si="7203"/>
        <v/>
      </c>
      <c r="FM370" s="71" t="str">
        <f t="shared" si="7204"/>
        <v/>
      </c>
      <c r="FN370" s="71" t="str">
        <f t="shared" si="7205"/>
        <v/>
      </c>
      <c r="FO370" s="71" t="str">
        <f t="shared" si="7206"/>
        <v/>
      </c>
      <c r="FP370" s="71" t="str">
        <f t="shared" si="7207"/>
        <v/>
      </c>
      <c r="FQ370" s="71" t="str">
        <f t="shared" si="7208"/>
        <v/>
      </c>
      <c r="FR370" s="71" t="str">
        <f t="shared" si="7209"/>
        <v/>
      </c>
      <c r="FS370" s="71" t="str">
        <f t="shared" si="7210"/>
        <v/>
      </c>
    </row>
    <row r="371" spans="1:175" ht="16.5">
      <c r="A371" s="133"/>
      <c r="B371" s="80" t="s">
        <v>1503</v>
      </c>
      <c r="C371" s="11" t="s">
        <v>1555</v>
      </c>
      <c r="T371" s="142"/>
      <c r="U371" s="194" t="s">
        <v>1607</v>
      </c>
      <c r="CN371" s="70" t="str">
        <f t="shared" si="7136"/>
        <v>InitUnitState('IF34',,,,,,,,,,)</v>
      </c>
      <c r="CO371" s="70" t="str">
        <f t="shared" si="7137"/>
        <v>InitUnitNormal('IF34',,,,,,,,,,)</v>
      </c>
      <c r="CP371" s="70" t="str">
        <f t="shared" si="7138"/>
        <v>InitUnitMagic('IF34',,,,,,,,,,)</v>
      </c>
      <c r="CQ371" s="70" t="str">
        <f t="shared" si="7139"/>
        <v>InitUnitAdd('IF34',,,,,,,,,,)</v>
      </c>
      <c r="CR371" s="70" t="str">
        <f t="shared" si="7211"/>
        <v>InitEquipData('IF34',,"",,,,,'','','','','','',"ReplaceableTextures\\CommandButtons\\BTNFB35.BLP")</v>
      </c>
      <c r="CU371" s="95" t="str">
        <f t="shared" si="7140"/>
        <v>|n</v>
      </c>
      <c r="CW371" s="60"/>
      <c r="CX371" s="60"/>
      <c r="CY371" s="60"/>
      <c r="CZ371" s="60"/>
      <c r="DA371" s="60"/>
      <c r="DB371" s="71" t="str">
        <f t="shared" si="7141"/>
        <v/>
      </c>
      <c r="DC371" s="71" t="str">
        <f t="shared" si="7142"/>
        <v/>
      </c>
      <c r="DD371" s="71" t="str">
        <f t="shared" si="7143"/>
        <v/>
      </c>
      <c r="DE371" s="71" t="str">
        <f t="shared" si="7144"/>
        <v/>
      </c>
      <c r="DF371" s="71" t="str">
        <f t="shared" si="7145"/>
        <v/>
      </c>
      <c r="DG371" s="71" t="str">
        <f t="shared" si="7146"/>
        <v/>
      </c>
      <c r="DH371" s="71" t="str">
        <f t="shared" si="7147"/>
        <v/>
      </c>
      <c r="DI371" s="71" t="str">
        <f t="shared" si="7148"/>
        <v/>
      </c>
      <c r="DJ371" s="71" t="str">
        <f t="shared" si="7149"/>
        <v/>
      </c>
      <c r="DK371" s="71" t="str">
        <f t="shared" si="7150"/>
        <v/>
      </c>
      <c r="DL371" s="71" t="str">
        <f t="shared" si="7151"/>
        <v/>
      </c>
      <c r="DM371" s="71" t="str">
        <f t="shared" si="7152"/>
        <v/>
      </c>
      <c r="DN371" s="71" t="str">
        <f t="shared" si="7153"/>
        <v/>
      </c>
      <c r="DO371" s="71" t="str">
        <f t="shared" si="7154"/>
        <v/>
      </c>
      <c r="DP371" s="71" t="str">
        <f t="shared" si="7155"/>
        <v/>
      </c>
      <c r="DQ371" s="71" t="str">
        <f t="shared" si="7156"/>
        <v/>
      </c>
      <c r="DR371" s="71" t="str">
        <f t="shared" si="7157"/>
        <v/>
      </c>
      <c r="DS371" s="71" t="str">
        <f t="shared" si="7158"/>
        <v/>
      </c>
      <c r="DT371" s="71" t="str">
        <f t="shared" si="7159"/>
        <v/>
      </c>
      <c r="DU371" s="71" t="str">
        <f t="shared" si="7160"/>
        <v/>
      </c>
      <c r="DV371" s="71" t="str">
        <f t="shared" si="7161"/>
        <v/>
      </c>
      <c r="DW371" s="71" t="str">
        <f t="shared" si="7162"/>
        <v/>
      </c>
      <c r="DX371" s="71" t="str">
        <f t="shared" si="7163"/>
        <v/>
      </c>
      <c r="DY371" s="71" t="str">
        <f t="shared" si="7164"/>
        <v/>
      </c>
      <c r="DZ371" s="71" t="str">
        <f t="shared" si="7165"/>
        <v/>
      </c>
      <c r="EA371" s="71" t="str">
        <f t="shared" si="7166"/>
        <v/>
      </c>
      <c r="EB371" s="71" t="str">
        <f t="shared" si="7167"/>
        <v/>
      </c>
      <c r="EC371" s="71" t="str">
        <f t="shared" si="7168"/>
        <v/>
      </c>
      <c r="ED371" s="71" t="str">
        <f t="shared" si="7169"/>
        <v/>
      </c>
      <c r="EE371" s="71" t="str">
        <f t="shared" si="7170"/>
        <v/>
      </c>
      <c r="EF371" s="71" t="str">
        <f t="shared" si="7171"/>
        <v/>
      </c>
      <c r="EG371" s="71" t="str">
        <f t="shared" si="7172"/>
        <v/>
      </c>
      <c r="EH371" s="71" t="str">
        <f t="shared" si="7173"/>
        <v/>
      </c>
      <c r="EI371" s="71" t="str">
        <f t="shared" si="7174"/>
        <v/>
      </c>
      <c r="EJ371" s="71" t="str">
        <f t="shared" si="7175"/>
        <v/>
      </c>
      <c r="EK371" s="71" t="str">
        <f t="shared" si="7176"/>
        <v/>
      </c>
      <c r="EL371" s="71" t="str">
        <f t="shared" si="7177"/>
        <v/>
      </c>
      <c r="EM371" s="71" t="str">
        <f t="shared" si="7178"/>
        <v/>
      </c>
      <c r="EN371" s="71" t="str">
        <f t="shared" si="7179"/>
        <v/>
      </c>
      <c r="EO371" s="71" t="str">
        <f t="shared" si="7180"/>
        <v/>
      </c>
      <c r="EP371" s="71" t="str">
        <f t="shared" si="7181"/>
        <v/>
      </c>
      <c r="EQ371" s="71" t="str">
        <f t="shared" si="7182"/>
        <v/>
      </c>
      <c r="ER371" s="71" t="str">
        <f t="shared" si="7183"/>
        <v/>
      </c>
      <c r="ES371" s="71" t="str">
        <f t="shared" si="7184"/>
        <v/>
      </c>
      <c r="ET371" s="71" t="str">
        <f t="shared" si="7185"/>
        <v/>
      </c>
      <c r="EU371" s="71" t="str">
        <f t="shared" si="7186"/>
        <v/>
      </c>
      <c r="EV371" s="71" t="str">
        <f t="shared" si="7187"/>
        <v/>
      </c>
      <c r="EW371" s="71" t="str">
        <f t="shared" si="7188"/>
        <v/>
      </c>
      <c r="EX371" s="71" t="str">
        <f t="shared" si="7189"/>
        <v/>
      </c>
      <c r="EY371" s="71" t="str">
        <f t="shared" si="7190"/>
        <v/>
      </c>
      <c r="EZ371" s="71" t="str">
        <f t="shared" si="7191"/>
        <v/>
      </c>
      <c r="FA371" s="71" t="str">
        <f t="shared" si="7192"/>
        <v/>
      </c>
      <c r="FB371" s="71" t="str">
        <f t="shared" si="7193"/>
        <v/>
      </c>
      <c r="FC371" s="71" t="str">
        <f t="shared" si="7194"/>
        <v/>
      </c>
      <c r="FD371" s="71" t="str">
        <f t="shared" si="7195"/>
        <v/>
      </c>
      <c r="FE371" s="71" t="str">
        <f t="shared" si="7196"/>
        <v/>
      </c>
      <c r="FF371" s="71" t="str">
        <f t="shared" si="7197"/>
        <v/>
      </c>
      <c r="FG371" s="71" t="str">
        <f t="shared" si="7198"/>
        <v/>
      </c>
      <c r="FH371" s="71" t="str">
        <f t="shared" si="7199"/>
        <v/>
      </c>
      <c r="FI371" s="71" t="str">
        <f t="shared" si="7200"/>
        <v/>
      </c>
      <c r="FJ371" s="71" t="str">
        <f t="shared" si="7201"/>
        <v/>
      </c>
      <c r="FK371" s="71" t="str">
        <f t="shared" si="7202"/>
        <v/>
      </c>
      <c r="FL371" s="71" t="str">
        <f t="shared" si="7203"/>
        <v/>
      </c>
      <c r="FM371" s="71" t="str">
        <f t="shared" si="7204"/>
        <v/>
      </c>
      <c r="FN371" s="71" t="str">
        <f t="shared" si="7205"/>
        <v/>
      </c>
      <c r="FO371" s="71" t="str">
        <f t="shared" si="7206"/>
        <v/>
      </c>
      <c r="FP371" s="71" t="str">
        <f t="shared" si="7207"/>
        <v/>
      </c>
      <c r="FQ371" s="71" t="str">
        <f t="shared" si="7208"/>
        <v/>
      </c>
      <c r="FR371" s="71" t="str">
        <f t="shared" si="7209"/>
        <v/>
      </c>
      <c r="FS371" s="71" t="str">
        <f t="shared" si="7210"/>
        <v/>
      </c>
    </row>
    <row r="372" spans="1:175" ht="16.5">
      <c r="A372" s="133"/>
      <c r="B372" s="80" t="s">
        <v>1504</v>
      </c>
      <c r="C372" s="11" t="s">
        <v>1556</v>
      </c>
      <c r="T372" s="142"/>
      <c r="U372" s="194" t="s">
        <v>1608</v>
      </c>
      <c r="CN372" s="70" t="str">
        <f t="shared" si="7136"/>
        <v>InitUnitState('IF35',,,,,,,,,,)</v>
      </c>
      <c r="CO372" s="70" t="str">
        <f t="shared" si="7137"/>
        <v>InitUnitNormal('IF35',,,,,,,,,,)</v>
      </c>
      <c r="CP372" s="70" t="str">
        <f t="shared" si="7138"/>
        <v>InitUnitMagic('IF35',,,,,,,,,,)</v>
      </c>
      <c r="CQ372" s="70" t="str">
        <f t="shared" si="7139"/>
        <v>InitUnitAdd('IF35',,,,,,,,,,)</v>
      </c>
      <c r="CR372" s="70" t="str">
        <f t="shared" si="7211"/>
        <v>InitEquipData('IF35',,"",,,,,'','','','','','',"ReplaceableTextures\\CommandButtons\\BTNFB36.BLP")</v>
      </c>
      <c r="CU372" s="95" t="str">
        <f t="shared" si="7140"/>
        <v>|n</v>
      </c>
      <c r="CW372" s="60"/>
      <c r="CX372" s="60"/>
      <c r="CY372" s="60"/>
      <c r="CZ372" s="60"/>
      <c r="DA372" s="60"/>
      <c r="DB372" s="71" t="str">
        <f t="shared" si="7141"/>
        <v/>
      </c>
      <c r="DC372" s="71" t="str">
        <f t="shared" si="7142"/>
        <v/>
      </c>
      <c r="DD372" s="71" t="str">
        <f t="shared" si="7143"/>
        <v/>
      </c>
      <c r="DE372" s="71" t="str">
        <f t="shared" si="7144"/>
        <v/>
      </c>
      <c r="DF372" s="71" t="str">
        <f t="shared" si="7145"/>
        <v/>
      </c>
      <c r="DG372" s="71" t="str">
        <f t="shared" si="7146"/>
        <v/>
      </c>
      <c r="DH372" s="71" t="str">
        <f t="shared" si="7147"/>
        <v/>
      </c>
      <c r="DI372" s="71" t="str">
        <f t="shared" si="7148"/>
        <v/>
      </c>
      <c r="DJ372" s="71" t="str">
        <f t="shared" si="7149"/>
        <v/>
      </c>
      <c r="DK372" s="71" t="str">
        <f t="shared" si="7150"/>
        <v/>
      </c>
      <c r="DL372" s="71" t="str">
        <f t="shared" si="7151"/>
        <v/>
      </c>
      <c r="DM372" s="71" t="str">
        <f t="shared" si="7152"/>
        <v/>
      </c>
      <c r="DN372" s="71" t="str">
        <f t="shared" si="7153"/>
        <v/>
      </c>
      <c r="DO372" s="71" t="str">
        <f t="shared" si="7154"/>
        <v/>
      </c>
      <c r="DP372" s="71" t="str">
        <f t="shared" si="7155"/>
        <v/>
      </c>
      <c r="DQ372" s="71" t="str">
        <f t="shared" si="7156"/>
        <v/>
      </c>
      <c r="DR372" s="71" t="str">
        <f t="shared" si="7157"/>
        <v/>
      </c>
      <c r="DS372" s="71" t="str">
        <f t="shared" si="7158"/>
        <v/>
      </c>
      <c r="DT372" s="71" t="str">
        <f t="shared" si="7159"/>
        <v/>
      </c>
      <c r="DU372" s="71" t="str">
        <f t="shared" si="7160"/>
        <v/>
      </c>
      <c r="DV372" s="71" t="str">
        <f t="shared" si="7161"/>
        <v/>
      </c>
      <c r="DW372" s="71" t="str">
        <f t="shared" si="7162"/>
        <v/>
      </c>
      <c r="DX372" s="71" t="str">
        <f t="shared" si="7163"/>
        <v/>
      </c>
      <c r="DY372" s="71" t="str">
        <f t="shared" si="7164"/>
        <v/>
      </c>
      <c r="DZ372" s="71" t="str">
        <f t="shared" si="7165"/>
        <v/>
      </c>
      <c r="EA372" s="71" t="str">
        <f t="shared" si="7166"/>
        <v/>
      </c>
      <c r="EB372" s="71" t="str">
        <f t="shared" si="7167"/>
        <v/>
      </c>
      <c r="EC372" s="71" t="str">
        <f t="shared" si="7168"/>
        <v/>
      </c>
      <c r="ED372" s="71" t="str">
        <f t="shared" si="7169"/>
        <v/>
      </c>
      <c r="EE372" s="71" t="str">
        <f t="shared" si="7170"/>
        <v/>
      </c>
      <c r="EF372" s="71" t="str">
        <f t="shared" si="7171"/>
        <v/>
      </c>
      <c r="EG372" s="71" t="str">
        <f t="shared" si="7172"/>
        <v/>
      </c>
      <c r="EH372" s="71" t="str">
        <f t="shared" si="7173"/>
        <v/>
      </c>
      <c r="EI372" s="71" t="str">
        <f t="shared" si="7174"/>
        <v/>
      </c>
      <c r="EJ372" s="71" t="str">
        <f t="shared" si="7175"/>
        <v/>
      </c>
      <c r="EK372" s="71" t="str">
        <f t="shared" si="7176"/>
        <v/>
      </c>
      <c r="EL372" s="71" t="str">
        <f t="shared" si="7177"/>
        <v/>
      </c>
      <c r="EM372" s="71" t="str">
        <f t="shared" si="7178"/>
        <v/>
      </c>
      <c r="EN372" s="71" t="str">
        <f t="shared" si="7179"/>
        <v/>
      </c>
      <c r="EO372" s="71" t="str">
        <f t="shared" si="7180"/>
        <v/>
      </c>
      <c r="EP372" s="71" t="str">
        <f t="shared" si="7181"/>
        <v/>
      </c>
      <c r="EQ372" s="71" t="str">
        <f t="shared" si="7182"/>
        <v/>
      </c>
      <c r="ER372" s="71" t="str">
        <f t="shared" si="7183"/>
        <v/>
      </c>
      <c r="ES372" s="71" t="str">
        <f t="shared" si="7184"/>
        <v/>
      </c>
      <c r="ET372" s="71" t="str">
        <f t="shared" si="7185"/>
        <v/>
      </c>
      <c r="EU372" s="71" t="str">
        <f t="shared" si="7186"/>
        <v/>
      </c>
      <c r="EV372" s="71" t="str">
        <f t="shared" si="7187"/>
        <v/>
      </c>
      <c r="EW372" s="71" t="str">
        <f t="shared" si="7188"/>
        <v/>
      </c>
      <c r="EX372" s="71" t="str">
        <f t="shared" si="7189"/>
        <v/>
      </c>
      <c r="EY372" s="71" t="str">
        <f t="shared" si="7190"/>
        <v/>
      </c>
      <c r="EZ372" s="71" t="str">
        <f t="shared" si="7191"/>
        <v/>
      </c>
      <c r="FA372" s="71" t="str">
        <f t="shared" si="7192"/>
        <v/>
      </c>
      <c r="FB372" s="71" t="str">
        <f t="shared" si="7193"/>
        <v/>
      </c>
      <c r="FC372" s="71" t="str">
        <f t="shared" si="7194"/>
        <v/>
      </c>
      <c r="FD372" s="71" t="str">
        <f t="shared" si="7195"/>
        <v/>
      </c>
      <c r="FE372" s="71" t="str">
        <f t="shared" si="7196"/>
        <v/>
      </c>
      <c r="FF372" s="71" t="str">
        <f t="shared" si="7197"/>
        <v/>
      </c>
      <c r="FG372" s="71" t="str">
        <f t="shared" si="7198"/>
        <v/>
      </c>
      <c r="FH372" s="71" t="str">
        <f t="shared" si="7199"/>
        <v/>
      </c>
      <c r="FI372" s="71" t="str">
        <f t="shared" si="7200"/>
        <v/>
      </c>
      <c r="FJ372" s="71" t="str">
        <f t="shared" si="7201"/>
        <v/>
      </c>
      <c r="FK372" s="71" t="str">
        <f t="shared" si="7202"/>
        <v/>
      </c>
      <c r="FL372" s="71" t="str">
        <f t="shared" si="7203"/>
        <v/>
      </c>
      <c r="FM372" s="71" t="str">
        <f t="shared" si="7204"/>
        <v/>
      </c>
      <c r="FN372" s="71" t="str">
        <f t="shared" si="7205"/>
        <v/>
      </c>
      <c r="FO372" s="71" t="str">
        <f t="shared" si="7206"/>
        <v/>
      </c>
      <c r="FP372" s="71" t="str">
        <f t="shared" si="7207"/>
        <v/>
      </c>
      <c r="FQ372" s="71" t="str">
        <f t="shared" si="7208"/>
        <v/>
      </c>
      <c r="FR372" s="71" t="str">
        <f t="shared" si="7209"/>
        <v/>
      </c>
      <c r="FS372" s="71" t="str">
        <f t="shared" si="7210"/>
        <v/>
      </c>
    </row>
    <row r="373" spans="1:175" ht="16.5">
      <c r="A373" s="133"/>
      <c r="B373" s="80" t="s">
        <v>1505</v>
      </c>
      <c r="C373" s="11" t="s">
        <v>1557</v>
      </c>
      <c r="T373" s="142"/>
      <c r="U373" s="194" t="s">
        <v>1609</v>
      </c>
      <c r="CN373" s="70" t="str">
        <f t="shared" si="7136"/>
        <v>InitUnitState('IF36',,,,,,,,,,)</v>
      </c>
      <c r="CO373" s="70" t="str">
        <f t="shared" si="7137"/>
        <v>InitUnitNormal('IF36',,,,,,,,,,)</v>
      </c>
      <c r="CP373" s="70" t="str">
        <f t="shared" si="7138"/>
        <v>InitUnitMagic('IF36',,,,,,,,,,)</v>
      </c>
      <c r="CQ373" s="70" t="str">
        <f t="shared" si="7139"/>
        <v>InitUnitAdd('IF36',,,,,,,,,,)</v>
      </c>
      <c r="CR373" s="70" t="str">
        <f t="shared" si="7211"/>
        <v>InitEquipData('IF36',,"",,,,,'','','','','','',"ReplaceableTextures\\CommandButtons\\BTNFB37.BLP")</v>
      </c>
      <c r="CU373" s="95" t="str">
        <f t="shared" si="7140"/>
        <v>|n</v>
      </c>
      <c r="CW373" s="60"/>
      <c r="CX373" s="60"/>
      <c r="CY373" s="60"/>
      <c r="CZ373" s="60"/>
      <c r="DA373" s="60"/>
      <c r="DB373" s="71" t="str">
        <f t="shared" si="7141"/>
        <v/>
      </c>
      <c r="DC373" s="71" t="str">
        <f t="shared" si="7142"/>
        <v/>
      </c>
      <c r="DD373" s="71" t="str">
        <f t="shared" si="7143"/>
        <v/>
      </c>
      <c r="DE373" s="71" t="str">
        <f t="shared" si="7144"/>
        <v/>
      </c>
      <c r="DF373" s="71" t="str">
        <f t="shared" si="7145"/>
        <v/>
      </c>
      <c r="DG373" s="71" t="str">
        <f t="shared" si="7146"/>
        <v/>
      </c>
      <c r="DH373" s="71" t="str">
        <f t="shared" si="7147"/>
        <v/>
      </c>
      <c r="DI373" s="71" t="str">
        <f t="shared" si="7148"/>
        <v/>
      </c>
      <c r="DJ373" s="71" t="str">
        <f t="shared" si="7149"/>
        <v/>
      </c>
      <c r="DK373" s="71" t="str">
        <f t="shared" si="7150"/>
        <v/>
      </c>
      <c r="DL373" s="71" t="str">
        <f t="shared" si="7151"/>
        <v/>
      </c>
      <c r="DM373" s="71" t="str">
        <f t="shared" si="7152"/>
        <v/>
      </c>
      <c r="DN373" s="71" t="str">
        <f t="shared" si="7153"/>
        <v/>
      </c>
      <c r="DO373" s="71" t="str">
        <f t="shared" si="7154"/>
        <v/>
      </c>
      <c r="DP373" s="71" t="str">
        <f t="shared" si="7155"/>
        <v/>
      </c>
      <c r="DQ373" s="71" t="str">
        <f t="shared" si="7156"/>
        <v/>
      </c>
      <c r="DR373" s="71" t="str">
        <f t="shared" si="7157"/>
        <v/>
      </c>
      <c r="DS373" s="71" t="str">
        <f t="shared" si="7158"/>
        <v/>
      </c>
      <c r="DT373" s="71" t="str">
        <f t="shared" si="7159"/>
        <v/>
      </c>
      <c r="DU373" s="71" t="str">
        <f t="shared" si="7160"/>
        <v/>
      </c>
      <c r="DV373" s="71" t="str">
        <f t="shared" si="7161"/>
        <v/>
      </c>
      <c r="DW373" s="71" t="str">
        <f t="shared" si="7162"/>
        <v/>
      </c>
      <c r="DX373" s="71" t="str">
        <f t="shared" si="7163"/>
        <v/>
      </c>
      <c r="DY373" s="71" t="str">
        <f t="shared" si="7164"/>
        <v/>
      </c>
      <c r="DZ373" s="71" t="str">
        <f t="shared" si="7165"/>
        <v/>
      </c>
      <c r="EA373" s="71" t="str">
        <f t="shared" si="7166"/>
        <v/>
      </c>
      <c r="EB373" s="71" t="str">
        <f t="shared" si="7167"/>
        <v/>
      </c>
      <c r="EC373" s="71" t="str">
        <f t="shared" si="7168"/>
        <v/>
      </c>
      <c r="ED373" s="71" t="str">
        <f t="shared" si="7169"/>
        <v/>
      </c>
      <c r="EE373" s="71" t="str">
        <f t="shared" si="7170"/>
        <v/>
      </c>
      <c r="EF373" s="71" t="str">
        <f t="shared" si="7171"/>
        <v/>
      </c>
      <c r="EG373" s="71" t="str">
        <f t="shared" si="7172"/>
        <v/>
      </c>
      <c r="EH373" s="71" t="str">
        <f t="shared" si="7173"/>
        <v/>
      </c>
      <c r="EI373" s="71" t="str">
        <f t="shared" si="7174"/>
        <v/>
      </c>
      <c r="EJ373" s="71" t="str">
        <f t="shared" si="7175"/>
        <v/>
      </c>
      <c r="EK373" s="71" t="str">
        <f t="shared" si="7176"/>
        <v/>
      </c>
      <c r="EL373" s="71" t="str">
        <f t="shared" si="7177"/>
        <v/>
      </c>
      <c r="EM373" s="71" t="str">
        <f t="shared" si="7178"/>
        <v/>
      </c>
      <c r="EN373" s="71" t="str">
        <f t="shared" si="7179"/>
        <v/>
      </c>
      <c r="EO373" s="71" t="str">
        <f t="shared" si="7180"/>
        <v/>
      </c>
      <c r="EP373" s="71" t="str">
        <f t="shared" si="7181"/>
        <v/>
      </c>
      <c r="EQ373" s="71" t="str">
        <f t="shared" si="7182"/>
        <v/>
      </c>
      <c r="ER373" s="71" t="str">
        <f t="shared" si="7183"/>
        <v/>
      </c>
      <c r="ES373" s="71" t="str">
        <f t="shared" si="7184"/>
        <v/>
      </c>
      <c r="ET373" s="71" t="str">
        <f t="shared" si="7185"/>
        <v/>
      </c>
      <c r="EU373" s="71" t="str">
        <f t="shared" si="7186"/>
        <v/>
      </c>
      <c r="EV373" s="71" t="str">
        <f t="shared" si="7187"/>
        <v/>
      </c>
      <c r="EW373" s="71" t="str">
        <f t="shared" si="7188"/>
        <v/>
      </c>
      <c r="EX373" s="71" t="str">
        <f t="shared" si="7189"/>
        <v/>
      </c>
      <c r="EY373" s="71" t="str">
        <f t="shared" si="7190"/>
        <v/>
      </c>
      <c r="EZ373" s="71" t="str">
        <f t="shared" si="7191"/>
        <v/>
      </c>
      <c r="FA373" s="71" t="str">
        <f t="shared" si="7192"/>
        <v/>
      </c>
      <c r="FB373" s="71" t="str">
        <f t="shared" si="7193"/>
        <v/>
      </c>
      <c r="FC373" s="71" t="str">
        <f t="shared" si="7194"/>
        <v/>
      </c>
      <c r="FD373" s="71" t="str">
        <f t="shared" si="7195"/>
        <v/>
      </c>
      <c r="FE373" s="71" t="str">
        <f t="shared" si="7196"/>
        <v/>
      </c>
      <c r="FF373" s="71" t="str">
        <f t="shared" si="7197"/>
        <v/>
      </c>
      <c r="FG373" s="71" t="str">
        <f t="shared" si="7198"/>
        <v/>
      </c>
      <c r="FH373" s="71" t="str">
        <f t="shared" si="7199"/>
        <v/>
      </c>
      <c r="FI373" s="71" t="str">
        <f t="shared" si="7200"/>
        <v/>
      </c>
      <c r="FJ373" s="71" t="str">
        <f t="shared" si="7201"/>
        <v/>
      </c>
      <c r="FK373" s="71" t="str">
        <f t="shared" si="7202"/>
        <v/>
      </c>
      <c r="FL373" s="71" t="str">
        <f t="shared" si="7203"/>
        <v/>
      </c>
      <c r="FM373" s="71" t="str">
        <f t="shared" si="7204"/>
        <v/>
      </c>
      <c r="FN373" s="71" t="str">
        <f t="shared" si="7205"/>
        <v/>
      </c>
      <c r="FO373" s="71" t="str">
        <f t="shared" si="7206"/>
        <v/>
      </c>
      <c r="FP373" s="71" t="str">
        <f t="shared" si="7207"/>
        <v/>
      </c>
      <c r="FQ373" s="71" t="str">
        <f t="shared" si="7208"/>
        <v/>
      </c>
      <c r="FR373" s="71" t="str">
        <f t="shared" si="7209"/>
        <v/>
      </c>
      <c r="FS373" s="71" t="str">
        <f t="shared" si="7210"/>
        <v/>
      </c>
    </row>
    <row r="374" spans="1:175" ht="16.5">
      <c r="A374" s="133"/>
      <c r="B374" s="80" t="s">
        <v>1506</v>
      </c>
      <c r="C374" s="11" t="s">
        <v>1558</v>
      </c>
      <c r="T374" s="143"/>
      <c r="U374" s="194" t="s">
        <v>1610</v>
      </c>
      <c r="CN374" s="70" t="str">
        <f t="shared" si="7136"/>
        <v>InitUnitState('IF37',,,,,,,,,,)</v>
      </c>
      <c r="CO374" s="70" t="str">
        <f t="shared" si="7137"/>
        <v>InitUnitNormal('IF37',,,,,,,,,,)</v>
      </c>
      <c r="CP374" s="70" t="str">
        <f t="shared" si="7138"/>
        <v>InitUnitMagic('IF37',,,,,,,,,,)</v>
      </c>
      <c r="CQ374" s="70" t="str">
        <f t="shared" si="7139"/>
        <v>InitUnitAdd('IF37',,,,,,,,,,)</v>
      </c>
      <c r="CR374" s="70" t="str">
        <f t="shared" si="7211"/>
        <v>InitEquipData('IF37',,"",,,,,'','','','','','',"ReplaceableTextures\\CommandButtons\\BTNFB38.BLP")</v>
      </c>
      <c r="CU374" s="95" t="str">
        <f t="shared" si="7140"/>
        <v>|n</v>
      </c>
      <c r="CW374" s="60"/>
      <c r="CX374" s="60"/>
      <c r="CY374" s="60"/>
      <c r="CZ374" s="60"/>
      <c r="DA374" s="60"/>
      <c r="DB374" s="71" t="str">
        <f t="shared" si="7141"/>
        <v/>
      </c>
      <c r="DC374" s="71" t="str">
        <f t="shared" si="7142"/>
        <v/>
      </c>
      <c r="DD374" s="71" t="str">
        <f t="shared" si="7143"/>
        <v/>
      </c>
      <c r="DE374" s="71" t="str">
        <f t="shared" si="7144"/>
        <v/>
      </c>
      <c r="DF374" s="71" t="str">
        <f t="shared" si="7145"/>
        <v/>
      </c>
      <c r="DG374" s="71" t="str">
        <f t="shared" si="7146"/>
        <v/>
      </c>
      <c r="DH374" s="71" t="str">
        <f t="shared" si="7147"/>
        <v/>
      </c>
      <c r="DI374" s="71" t="str">
        <f t="shared" si="7148"/>
        <v/>
      </c>
      <c r="DJ374" s="71" t="str">
        <f t="shared" si="7149"/>
        <v/>
      </c>
      <c r="DK374" s="71" t="str">
        <f t="shared" si="7150"/>
        <v/>
      </c>
      <c r="DL374" s="71" t="str">
        <f t="shared" si="7151"/>
        <v/>
      </c>
      <c r="DM374" s="71" t="str">
        <f t="shared" si="7152"/>
        <v/>
      </c>
      <c r="DN374" s="71" t="str">
        <f t="shared" si="7153"/>
        <v/>
      </c>
      <c r="DO374" s="71" t="str">
        <f t="shared" si="7154"/>
        <v/>
      </c>
      <c r="DP374" s="71" t="str">
        <f t="shared" si="7155"/>
        <v/>
      </c>
      <c r="DQ374" s="71" t="str">
        <f t="shared" si="7156"/>
        <v/>
      </c>
      <c r="DR374" s="71" t="str">
        <f t="shared" si="7157"/>
        <v/>
      </c>
      <c r="DS374" s="71" t="str">
        <f t="shared" si="7158"/>
        <v/>
      </c>
      <c r="DT374" s="71" t="str">
        <f t="shared" si="7159"/>
        <v/>
      </c>
      <c r="DU374" s="71" t="str">
        <f t="shared" si="7160"/>
        <v/>
      </c>
      <c r="DV374" s="71" t="str">
        <f t="shared" si="7161"/>
        <v/>
      </c>
      <c r="DW374" s="71" t="str">
        <f t="shared" si="7162"/>
        <v/>
      </c>
      <c r="DX374" s="71" t="str">
        <f t="shared" si="7163"/>
        <v/>
      </c>
      <c r="DY374" s="71" t="str">
        <f t="shared" si="7164"/>
        <v/>
      </c>
      <c r="DZ374" s="71" t="str">
        <f t="shared" si="7165"/>
        <v/>
      </c>
      <c r="EA374" s="71" t="str">
        <f t="shared" si="7166"/>
        <v/>
      </c>
      <c r="EB374" s="71" t="str">
        <f t="shared" si="7167"/>
        <v/>
      </c>
      <c r="EC374" s="71" t="str">
        <f t="shared" si="7168"/>
        <v/>
      </c>
      <c r="ED374" s="71" t="str">
        <f t="shared" si="7169"/>
        <v/>
      </c>
      <c r="EE374" s="71" t="str">
        <f t="shared" si="7170"/>
        <v/>
      </c>
      <c r="EF374" s="71" t="str">
        <f t="shared" si="7171"/>
        <v/>
      </c>
      <c r="EG374" s="71" t="str">
        <f t="shared" si="7172"/>
        <v/>
      </c>
      <c r="EH374" s="71" t="str">
        <f t="shared" si="7173"/>
        <v/>
      </c>
      <c r="EI374" s="71" t="str">
        <f t="shared" si="7174"/>
        <v/>
      </c>
      <c r="EJ374" s="71" t="str">
        <f t="shared" si="7175"/>
        <v/>
      </c>
      <c r="EK374" s="71" t="str">
        <f t="shared" si="7176"/>
        <v/>
      </c>
      <c r="EL374" s="71" t="str">
        <f t="shared" si="7177"/>
        <v/>
      </c>
      <c r="EM374" s="71" t="str">
        <f t="shared" si="7178"/>
        <v/>
      </c>
      <c r="EN374" s="71" t="str">
        <f t="shared" si="7179"/>
        <v/>
      </c>
      <c r="EO374" s="71" t="str">
        <f t="shared" si="7180"/>
        <v/>
      </c>
      <c r="EP374" s="71" t="str">
        <f t="shared" si="7181"/>
        <v/>
      </c>
      <c r="EQ374" s="71" t="str">
        <f t="shared" si="7182"/>
        <v/>
      </c>
      <c r="ER374" s="71" t="str">
        <f t="shared" si="7183"/>
        <v/>
      </c>
      <c r="ES374" s="71" t="str">
        <f t="shared" si="7184"/>
        <v/>
      </c>
      <c r="ET374" s="71" t="str">
        <f t="shared" si="7185"/>
        <v/>
      </c>
      <c r="EU374" s="71" t="str">
        <f t="shared" si="7186"/>
        <v/>
      </c>
      <c r="EV374" s="71" t="str">
        <f t="shared" si="7187"/>
        <v/>
      </c>
      <c r="EW374" s="71" t="str">
        <f t="shared" si="7188"/>
        <v/>
      </c>
      <c r="EX374" s="71" t="str">
        <f t="shared" si="7189"/>
        <v/>
      </c>
      <c r="EY374" s="71" t="str">
        <f t="shared" si="7190"/>
        <v/>
      </c>
      <c r="EZ374" s="71" t="str">
        <f t="shared" si="7191"/>
        <v/>
      </c>
      <c r="FA374" s="71" t="str">
        <f t="shared" si="7192"/>
        <v/>
      </c>
      <c r="FB374" s="71" t="str">
        <f t="shared" si="7193"/>
        <v/>
      </c>
      <c r="FC374" s="71" t="str">
        <f t="shared" si="7194"/>
        <v/>
      </c>
      <c r="FD374" s="71" t="str">
        <f t="shared" si="7195"/>
        <v/>
      </c>
      <c r="FE374" s="71" t="str">
        <f t="shared" si="7196"/>
        <v/>
      </c>
      <c r="FF374" s="71" t="str">
        <f t="shared" si="7197"/>
        <v/>
      </c>
      <c r="FG374" s="71" t="str">
        <f t="shared" si="7198"/>
        <v/>
      </c>
      <c r="FH374" s="71" t="str">
        <f t="shared" si="7199"/>
        <v/>
      </c>
      <c r="FI374" s="71" t="str">
        <f t="shared" si="7200"/>
        <v/>
      </c>
      <c r="FJ374" s="71" t="str">
        <f t="shared" si="7201"/>
        <v/>
      </c>
      <c r="FK374" s="71" t="str">
        <f t="shared" si="7202"/>
        <v/>
      </c>
      <c r="FL374" s="71" t="str">
        <f t="shared" si="7203"/>
        <v/>
      </c>
      <c r="FM374" s="71" t="str">
        <f t="shared" si="7204"/>
        <v/>
      </c>
      <c r="FN374" s="71" t="str">
        <f t="shared" si="7205"/>
        <v/>
      </c>
      <c r="FO374" s="71" t="str">
        <f t="shared" si="7206"/>
        <v/>
      </c>
      <c r="FP374" s="71" t="str">
        <f t="shared" si="7207"/>
        <v/>
      </c>
      <c r="FQ374" s="71" t="str">
        <f t="shared" si="7208"/>
        <v/>
      </c>
      <c r="FR374" s="71" t="str">
        <f t="shared" si="7209"/>
        <v/>
      </c>
      <c r="FS374" s="71" t="str">
        <f t="shared" si="7210"/>
        <v/>
      </c>
    </row>
    <row r="375" spans="1:175" ht="16.5">
      <c r="A375" s="133"/>
      <c r="B375" s="80" t="s">
        <v>1507</v>
      </c>
      <c r="C375" s="11" t="s">
        <v>1559</v>
      </c>
      <c r="T375" s="143"/>
      <c r="U375" s="194" t="s">
        <v>1611</v>
      </c>
      <c r="CN375" s="70" t="str">
        <f t="shared" si="7136"/>
        <v>InitUnitState('IF38',,,,,,,,,,)</v>
      </c>
      <c r="CO375" s="70" t="str">
        <f t="shared" si="7137"/>
        <v>InitUnitNormal('IF38',,,,,,,,,,)</v>
      </c>
      <c r="CP375" s="70" t="str">
        <f t="shared" si="7138"/>
        <v>InitUnitMagic('IF38',,,,,,,,,,)</v>
      </c>
      <c r="CQ375" s="70" t="str">
        <f t="shared" si="7139"/>
        <v>InitUnitAdd('IF38',,,,,,,,,,)</v>
      </c>
      <c r="CR375" s="70" t="str">
        <f t="shared" si="7211"/>
        <v>InitEquipData('IF38',,"",,,,,'','','','','','',"ReplaceableTextures\\CommandButtons\\BTNFB39.BLP")</v>
      </c>
      <c r="CU375" s="95" t="str">
        <f t="shared" si="7140"/>
        <v>|n</v>
      </c>
      <c r="CW375" s="60"/>
      <c r="CX375" s="60"/>
      <c r="CY375" s="60"/>
      <c r="CZ375" s="60"/>
      <c r="DA375" s="60"/>
      <c r="DB375" s="71" t="str">
        <f t="shared" si="7141"/>
        <v/>
      </c>
      <c r="DC375" s="71" t="str">
        <f t="shared" si="7142"/>
        <v/>
      </c>
      <c r="DD375" s="71" t="str">
        <f t="shared" si="7143"/>
        <v/>
      </c>
      <c r="DE375" s="71" t="str">
        <f t="shared" si="7144"/>
        <v/>
      </c>
      <c r="DF375" s="71" t="str">
        <f t="shared" si="7145"/>
        <v/>
      </c>
      <c r="DG375" s="71" t="str">
        <f t="shared" si="7146"/>
        <v/>
      </c>
      <c r="DH375" s="71" t="str">
        <f t="shared" si="7147"/>
        <v/>
      </c>
      <c r="DI375" s="71" t="str">
        <f t="shared" si="7148"/>
        <v/>
      </c>
      <c r="DJ375" s="71" t="str">
        <f t="shared" si="7149"/>
        <v/>
      </c>
      <c r="DK375" s="71" t="str">
        <f t="shared" si="7150"/>
        <v/>
      </c>
      <c r="DL375" s="71" t="str">
        <f t="shared" si="7151"/>
        <v/>
      </c>
      <c r="DM375" s="71" t="str">
        <f t="shared" si="7152"/>
        <v/>
      </c>
      <c r="DN375" s="71" t="str">
        <f t="shared" si="7153"/>
        <v/>
      </c>
      <c r="DO375" s="71" t="str">
        <f t="shared" si="7154"/>
        <v/>
      </c>
      <c r="DP375" s="71" t="str">
        <f t="shared" si="7155"/>
        <v/>
      </c>
      <c r="DQ375" s="71" t="str">
        <f t="shared" si="7156"/>
        <v/>
      </c>
      <c r="DR375" s="71" t="str">
        <f t="shared" si="7157"/>
        <v/>
      </c>
      <c r="DS375" s="71" t="str">
        <f t="shared" si="7158"/>
        <v/>
      </c>
      <c r="DT375" s="71" t="str">
        <f t="shared" si="7159"/>
        <v/>
      </c>
      <c r="DU375" s="71" t="str">
        <f t="shared" si="7160"/>
        <v/>
      </c>
      <c r="DV375" s="71" t="str">
        <f t="shared" si="7161"/>
        <v/>
      </c>
      <c r="DW375" s="71" t="str">
        <f t="shared" si="7162"/>
        <v/>
      </c>
      <c r="DX375" s="71" t="str">
        <f t="shared" si="7163"/>
        <v/>
      </c>
      <c r="DY375" s="71" t="str">
        <f t="shared" si="7164"/>
        <v/>
      </c>
      <c r="DZ375" s="71" t="str">
        <f t="shared" si="7165"/>
        <v/>
      </c>
      <c r="EA375" s="71" t="str">
        <f t="shared" si="7166"/>
        <v/>
      </c>
      <c r="EB375" s="71" t="str">
        <f t="shared" si="7167"/>
        <v/>
      </c>
      <c r="EC375" s="71" t="str">
        <f t="shared" si="7168"/>
        <v/>
      </c>
      <c r="ED375" s="71" t="str">
        <f t="shared" si="7169"/>
        <v/>
      </c>
      <c r="EE375" s="71" t="str">
        <f t="shared" si="7170"/>
        <v/>
      </c>
      <c r="EF375" s="71" t="str">
        <f t="shared" si="7171"/>
        <v/>
      </c>
      <c r="EG375" s="71" t="str">
        <f t="shared" si="7172"/>
        <v/>
      </c>
      <c r="EH375" s="71" t="str">
        <f t="shared" si="7173"/>
        <v/>
      </c>
      <c r="EI375" s="71" t="str">
        <f t="shared" si="7174"/>
        <v/>
      </c>
      <c r="EJ375" s="71" t="str">
        <f t="shared" si="7175"/>
        <v/>
      </c>
      <c r="EK375" s="71" t="str">
        <f t="shared" si="7176"/>
        <v/>
      </c>
      <c r="EL375" s="71" t="str">
        <f t="shared" si="7177"/>
        <v/>
      </c>
      <c r="EM375" s="71" t="str">
        <f t="shared" si="7178"/>
        <v/>
      </c>
      <c r="EN375" s="71" t="str">
        <f t="shared" si="7179"/>
        <v/>
      </c>
      <c r="EO375" s="71" t="str">
        <f t="shared" si="7180"/>
        <v/>
      </c>
      <c r="EP375" s="71" t="str">
        <f t="shared" si="7181"/>
        <v/>
      </c>
      <c r="EQ375" s="71" t="str">
        <f t="shared" si="7182"/>
        <v/>
      </c>
      <c r="ER375" s="71" t="str">
        <f t="shared" si="7183"/>
        <v/>
      </c>
      <c r="ES375" s="71" t="str">
        <f t="shared" si="7184"/>
        <v/>
      </c>
      <c r="ET375" s="71" t="str">
        <f t="shared" si="7185"/>
        <v/>
      </c>
      <c r="EU375" s="71" t="str">
        <f t="shared" si="7186"/>
        <v/>
      </c>
      <c r="EV375" s="71" t="str">
        <f t="shared" si="7187"/>
        <v/>
      </c>
      <c r="EW375" s="71" t="str">
        <f t="shared" si="7188"/>
        <v/>
      </c>
      <c r="EX375" s="71" t="str">
        <f t="shared" si="7189"/>
        <v/>
      </c>
      <c r="EY375" s="71" t="str">
        <f t="shared" si="7190"/>
        <v/>
      </c>
      <c r="EZ375" s="71" t="str">
        <f t="shared" si="7191"/>
        <v/>
      </c>
      <c r="FA375" s="71" t="str">
        <f t="shared" si="7192"/>
        <v/>
      </c>
      <c r="FB375" s="71" t="str">
        <f t="shared" si="7193"/>
        <v/>
      </c>
      <c r="FC375" s="71" t="str">
        <f t="shared" si="7194"/>
        <v/>
      </c>
      <c r="FD375" s="71" t="str">
        <f t="shared" si="7195"/>
        <v/>
      </c>
      <c r="FE375" s="71" t="str">
        <f t="shared" si="7196"/>
        <v/>
      </c>
      <c r="FF375" s="71" t="str">
        <f t="shared" si="7197"/>
        <v/>
      </c>
      <c r="FG375" s="71" t="str">
        <f t="shared" si="7198"/>
        <v/>
      </c>
      <c r="FH375" s="71" t="str">
        <f t="shared" si="7199"/>
        <v/>
      </c>
      <c r="FI375" s="71" t="str">
        <f t="shared" si="7200"/>
        <v/>
      </c>
      <c r="FJ375" s="71" t="str">
        <f t="shared" si="7201"/>
        <v/>
      </c>
      <c r="FK375" s="71" t="str">
        <f t="shared" si="7202"/>
        <v/>
      </c>
      <c r="FL375" s="71" t="str">
        <f t="shared" si="7203"/>
        <v/>
      </c>
      <c r="FM375" s="71" t="str">
        <f t="shared" si="7204"/>
        <v/>
      </c>
      <c r="FN375" s="71" t="str">
        <f t="shared" si="7205"/>
        <v/>
      </c>
      <c r="FO375" s="71" t="str">
        <f t="shared" si="7206"/>
        <v/>
      </c>
      <c r="FP375" s="71" t="str">
        <f t="shared" si="7207"/>
        <v/>
      </c>
      <c r="FQ375" s="71" t="str">
        <f t="shared" si="7208"/>
        <v/>
      </c>
      <c r="FR375" s="71" t="str">
        <f t="shared" si="7209"/>
        <v/>
      </c>
      <c r="FS375" s="71" t="str">
        <f t="shared" si="7210"/>
        <v/>
      </c>
    </row>
    <row r="376" spans="1:175" ht="16.5">
      <c r="A376" s="133"/>
      <c r="B376" s="80" t="s">
        <v>1508</v>
      </c>
      <c r="C376" s="11" t="s">
        <v>1560</v>
      </c>
      <c r="T376" s="143"/>
      <c r="U376" s="194" t="s">
        <v>1612</v>
      </c>
      <c r="CN376" s="70" t="str">
        <f t="shared" si="7136"/>
        <v>InitUnitState('IF39',,,,,,,,,,)</v>
      </c>
      <c r="CO376" s="70" t="str">
        <f t="shared" si="7137"/>
        <v>InitUnitNormal('IF39',,,,,,,,,,)</v>
      </c>
      <c r="CP376" s="70" t="str">
        <f t="shared" si="7138"/>
        <v>InitUnitMagic('IF39',,,,,,,,,,)</v>
      </c>
      <c r="CQ376" s="70" t="str">
        <f t="shared" si="7139"/>
        <v>InitUnitAdd('IF39',,,,,,,,,,)</v>
      </c>
      <c r="CR376" s="70" t="str">
        <f t="shared" si="7211"/>
        <v>InitEquipData('IF39',,"",,,,,'','','','','','',"ReplaceableTextures\\CommandButtons\\BTNFB40.BLP")</v>
      </c>
      <c r="CU376" s="95" t="str">
        <f t="shared" si="7140"/>
        <v>|n</v>
      </c>
      <c r="CW376" s="60"/>
      <c r="CX376" s="60"/>
      <c r="CY376" s="60"/>
      <c r="CZ376" s="60"/>
      <c r="DA376" s="60"/>
      <c r="DB376" s="71" t="str">
        <f t="shared" si="7141"/>
        <v/>
      </c>
      <c r="DC376" s="71" t="str">
        <f t="shared" si="7142"/>
        <v/>
      </c>
      <c r="DD376" s="71" t="str">
        <f t="shared" si="7143"/>
        <v/>
      </c>
      <c r="DE376" s="71" t="str">
        <f t="shared" si="7144"/>
        <v/>
      </c>
      <c r="DF376" s="71" t="str">
        <f t="shared" si="7145"/>
        <v/>
      </c>
      <c r="DG376" s="71" t="str">
        <f t="shared" si="7146"/>
        <v/>
      </c>
      <c r="DH376" s="71" t="str">
        <f t="shared" si="7147"/>
        <v/>
      </c>
      <c r="DI376" s="71" t="str">
        <f t="shared" si="7148"/>
        <v/>
      </c>
      <c r="DJ376" s="71" t="str">
        <f t="shared" si="7149"/>
        <v/>
      </c>
      <c r="DK376" s="71" t="str">
        <f t="shared" si="7150"/>
        <v/>
      </c>
      <c r="DL376" s="71" t="str">
        <f t="shared" si="7151"/>
        <v/>
      </c>
      <c r="DM376" s="71" t="str">
        <f t="shared" si="7152"/>
        <v/>
      </c>
      <c r="DN376" s="71" t="str">
        <f t="shared" si="7153"/>
        <v/>
      </c>
      <c r="DO376" s="71" t="str">
        <f t="shared" si="7154"/>
        <v/>
      </c>
      <c r="DP376" s="71" t="str">
        <f t="shared" si="7155"/>
        <v/>
      </c>
      <c r="DQ376" s="71" t="str">
        <f t="shared" si="7156"/>
        <v/>
      </c>
      <c r="DR376" s="71" t="str">
        <f t="shared" si="7157"/>
        <v/>
      </c>
      <c r="DS376" s="71" t="str">
        <f t="shared" si="7158"/>
        <v/>
      </c>
      <c r="DT376" s="71" t="str">
        <f t="shared" si="7159"/>
        <v/>
      </c>
      <c r="DU376" s="71" t="str">
        <f t="shared" si="7160"/>
        <v/>
      </c>
      <c r="DV376" s="71" t="str">
        <f t="shared" si="7161"/>
        <v/>
      </c>
      <c r="DW376" s="71" t="str">
        <f t="shared" si="7162"/>
        <v/>
      </c>
      <c r="DX376" s="71" t="str">
        <f t="shared" si="7163"/>
        <v/>
      </c>
      <c r="DY376" s="71" t="str">
        <f t="shared" si="7164"/>
        <v/>
      </c>
      <c r="DZ376" s="71" t="str">
        <f t="shared" si="7165"/>
        <v/>
      </c>
      <c r="EA376" s="71" t="str">
        <f t="shared" si="7166"/>
        <v/>
      </c>
      <c r="EB376" s="71" t="str">
        <f t="shared" si="7167"/>
        <v/>
      </c>
      <c r="EC376" s="71" t="str">
        <f t="shared" si="7168"/>
        <v/>
      </c>
      <c r="ED376" s="71" t="str">
        <f t="shared" si="7169"/>
        <v/>
      </c>
      <c r="EE376" s="71" t="str">
        <f t="shared" si="7170"/>
        <v/>
      </c>
      <c r="EF376" s="71" t="str">
        <f t="shared" si="7171"/>
        <v/>
      </c>
      <c r="EG376" s="71" t="str">
        <f t="shared" si="7172"/>
        <v/>
      </c>
      <c r="EH376" s="71" t="str">
        <f t="shared" si="7173"/>
        <v/>
      </c>
      <c r="EI376" s="71" t="str">
        <f t="shared" si="7174"/>
        <v/>
      </c>
      <c r="EJ376" s="71" t="str">
        <f t="shared" si="7175"/>
        <v/>
      </c>
      <c r="EK376" s="71" t="str">
        <f t="shared" si="7176"/>
        <v/>
      </c>
      <c r="EL376" s="71" t="str">
        <f t="shared" si="7177"/>
        <v/>
      </c>
      <c r="EM376" s="71" t="str">
        <f t="shared" si="7178"/>
        <v/>
      </c>
      <c r="EN376" s="71" t="str">
        <f t="shared" si="7179"/>
        <v/>
      </c>
      <c r="EO376" s="71" t="str">
        <f t="shared" si="7180"/>
        <v/>
      </c>
      <c r="EP376" s="71" t="str">
        <f t="shared" si="7181"/>
        <v/>
      </c>
      <c r="EQ376" s="71" t="str">
        <f t="shared" si="7182"/>
        <v/>
      </c>
      <c r="ER376" s="71" t="str">
        <f t="shared" si="7183"/>
        <v/>
      </c>
      <c r="ES376" s="71" t="str">
        <f t="shared" si="7184"/>
        <v/>
      </c>
      <c r="ET376" s="71" t="str">
        <f t="shared" si="7185"/>
        <v/>
      </c>
      <c r="EU376" s="71" t="str">
        <f t="shared" si="7186"/>
        <v/>
      </c>
      <c r="EV376" s="71" t="str">
        <f t="shared" si="7187"/>
        <v/>
      </c>
      <c r="EW376" s="71" t="str">
        <f t="shared" si="7188"/>
        <v/>
      </c>
      <c r="EX376" s="71" t="str">
        <f t="shared" si="7189"/>
        <v/>
      </c>
      <c r="EY376" s="71" t="str">
        <f t="shared" si="7190"/>
        <v/>
      </c>
      <c r="EZ376" s="71" t="str">
        <f t="shared" si="7191"/>
        <v/>
      </c>
      <c r="FA376" s="71" t="str">
        <f t="shared" si="7192"/>
        <v/>
      </c>
      <c r="FB376" s="71" t="str">
        <f t="shared" si="7193"/>
        <v/>
      </c>
      <c r="FC376" s="71" t="str">
        <f t="shared" si="7194"/>
        <v/>
      </c>
      <c r="FD376" s="71" t="str">
        <f t="shared" si="7195"/>
        <v/>
      </c>
      <c r="FE376" s="71" t="str">
        <f t="shared" si="7196"/>
        <v/>
      </c>
      <c r="FF376" s="71" t="str">
        <f t="shared" si="7197"/>
        <v/>
      </c>
      <c r="FG376" s="71" t="str">
        <f t="shared" si="7198"/>
        <v/>
      </c>
      <c r="FH376" s="71" t="str">
        <f t="shared" si="7199"/>
        <v/>
      </c>
      <c r="FI376" s="71" t="str">
        <f t="shared" si="7200"/>
        <v/>
      </c>
      <c r="FJ376" s="71" t="str">
        <f t="shared" si="7201"/>
        <v/>
      </c>
      <c r="FK376" s="71" t="str">
        <f t="shared" si="7202"/>
        <v/>
      </c>
      <c r="FL376" s="71" t="str">
        <f t="shared" si="7203"/>
        <v/>
      </c>
      <c r="FM376" s="71" t="str">
        <f t="shared" si="7204"/>
        <v/>
      </c>
      <c r="FN376" s="71" t="str">
        <f t="shared" si="7205"/>
        <v/>
      </c>
      <c r="FO376" s="71" t="str">
        <f t="shared" si="7206"/>
        <v/>
      </c>
      <c r="FP376" s="71" t="str">
        <f t="shared" si="7207"/>
        <v/>
      </c>
      <c r="FQ376" s="71" t="str">
        <f t="shared" si="7208"/>
        <v/>
      </c>
      <c r="FR376" s="71" t="str">
        <f t="shared" si="7209"/>
        <v/>
      </c>
      <c r="FS376" s="71" t="str">
        <f t="shared" si="7210"/>
        <v/>
      </c>
    </row>
    <row r="377" spans="1:175" ht="16.5">
      <c r="A377" s="80"/>
      <c r="B377" s="80" t="s">
        <v>1509</v>
      </c>
      <c r="C377" s="11" t="s">
        <v>1561</v>
      </c>
      <c r="T377" s="144"/>
      <c r="U377" s="194" t="s">
        <v>1613</v>
      </c>
      <c r="CN377" s="70" t="str">
        <f t="shared" si="7136"/>
        <v>InitUnitState('IF40',,,,,,,,,,)</v>
      </c>
      <c r="CO377" s="70" t="str">
        <f t="shared" si="7137"/>
        <v>InitUnitNormal('IF40',,,,,,,,,,)</v>
      </c>
      <c r="CP377" s="70" t="str">
        <f t="shared" si="7138"/>
        <v>InitUnitMagic('IF40',,,,,,,,,,)</v>
      </c>
      <c r="CQ377" s="70" t="str">
        <f t="shared" si="7139"/>
        <v>InitUnitAdd('IF40',,,,,,,,,,)</v>
      </c>
      <c r="CR377" s="70" t="str">
        <f t="shared" si="7211"/>
        <v>InitEquipData('IF40',,"",,,,,'','','','','','',"ReplaceableTextures\\CommandButtons\\BTNFB41.BLP")</v>
      </c>
      <c r="CU377" s="95" t="str">
        <f t="shared" si="7140"/>
        <v>|n</v>
      </c>
      <c r="CW377" s="60"/>
      <c r="CX377" s="60"/>
      <c r="CY377" s="60"/>
      <c r="CZ377" s="60"/>
      <c r="DA377" s="60"/>
      <c r="DB377" s="71" t="str">
        <f t="shared" si="7141"/>
        <v/>
      </c>
      <c r="DC377" s="71" t="str">
        <f t="shared" si="7142"/>
        <v/>
      </c>
      <c r="DD377" s="71" t="str">
        <f t="shared" si="7143"/>
        <v/>
      </c>
      <c r="DE377" s="71" t="str">
        <f t="shared" si="7144"/>
        <v/>
      </c>
      <c r="DF377" s="71" t="str">
        <f t="shared" si="7145"/>
        <v/>
      </c>
      <c r="DG377" s="71" t="str">
        <f t="shared" si="7146"/>
        <v/>
      </c>
      <c r="DH377" s="71" t="str">
        <f t="shared" si="7147"/>
        <v/>
      </c>
      <c r="DI377" s="71" t="str">
        <f t="shared" si="7148"/>
        <v/>
      </c>
      <c r="DJ377" s="71" t="str">
        <f t="shared" si="7149"/>
        <v/>
      </c>
      <c r="DK377" s="71" t="str">
        <f t="shared" si="7150"/>
        <v/>
      </c>
      <c r="DL377" s="71" t="str">
        <f t="shared" si="7151"/>
        <v/>
      </c>
      <c r="DM377" s="71" t="str">
        <f t="shared" si="7152"/>
        <v/>
      </c>
      <c r="DN377" s="71" t="str">
        <f t="shared" si="7153"/>
        <v/>
      </c>
      <c r="DO377" s="71" t="str">
        <f t="shared" si="7154"/>
        <v/>
      </c>
      <c r="DP377" s="71" t="str">
        <f t="shared" si="7155"/>
        <v/>
      </c>
      <c r="DQ377" s="71" t="str">
        <f t="shared" si="7156"/>
        <v/>
      </c>
      <c r="DR377" s="71" t="str">
        <f t="shared" si="7157"/>
        <v/>
      </c>
      <c r="DS377" s="71" t="str">
        <f t="shared" si="7158"/>
        <v/>
      </c>
      <c r="DT377" s="71" t="str">
        <f t="shared" si="7159"/>
        <v/>
      </c>
      <c r="DU377" s="71" t="str">
        <f t="shared" si="7160"/>
        <v/>
      </c>
      <c r="DV377" s="71" t="str">
        <f t="shared" si="7161"/>
        <v/>
      </c>
      <c r="DW377" s="71" t="str">
        <f t="shared" si="7162"/>
        <v/>
      </c>
      <c r="DX377" s="71" t="str">
        <f t="shared" si="7163"/>
        <v/>
      </c>
      <c r="DY377" s="71" t="str">
        <f t="shared" si="7164"/>
        <v/>
      </c>
      <c r="DZ377" s="71" t="str">
        <f t="shared" si="7165"/>
        <v/>
      </c>
      <c r="EA377" s="71" t="str">
        <f t="shared" si="7166"/>
        <v/>
      </c>
      <c r="EB377" s="71" t="str">
        <f t="shared" si="7167"/>
        <v/>
      </c>
      <c r="EC377" s="71" t="str">
        <f t="shared" si="7168"/>
        <v/>
      </c>
      <c r="ED377" s="71" t="str">
        <f t="shared" si="7169"/>
        <v/>
      </c>
      <c r="EE377" s="71" t="str">
        <f t="shared" si="7170"/>
        <v/>
      </c>
      <c r="EF377" s="71" t="str">
        <f t="shared" si="7171"/>
        <v/>
      </c>
      <c r="EG377" s="71" t="str">
        <f t="shared" si="7172"/>
        <v/>
      </c>
      <c r="EH377" s="71" t="str">
        <f t="shared" si="7173"/>
        <v/>
      </c>
      <c r="EI377" s="71" t="str">
        <f t="shared" si="7174"/>
        <v/>
      </c>
      <c r="EJ377" s="71" t="str">
        <f t="shared" si="7175"/>
        <v/>
      </c>
      <c r="EK377" s="71" t="str">
        <f t="shared" si="7176"/>
        <v/>
      </c>
      <c r="EL377" s="71" t="str">
        <f t="shared" si="7177"/>
        <v/>
      </c>
      <c r="EM377" s="71" t="str">
        <f t="shared" si="7178"/>
        <v/>
      </c>
      <c r="EN377" s="71" t="str">
        <f t="shared" si="7179"/>
        <v/>
      </c>
      <c r="EO377" s="71" t="str">
        <f t="shared" si="7180"/>
        <v/>
      </c>
      <c r="EP377" s="71" t="str">
        <f t="shared" si="7181"/>
        <v/>
      </c>
      <c r="EQ377" s="71" t="str">
        <f t="shared" si="7182"/>
        <v/>
      </c>
      <c r="ER377" s="71" t="str">
        <f t="shared" si="7183"/>
        <v/>
      </c>
      <c r="ES377" s="71" t="str">
        <f t="shared" si="7184"/>
        <v/>
      </c>
      <c r="ET377" s="71" t="str">
        <f t="shared" si="7185"/>
        <v/>
      </c>
      <c r="EU377" s="71" t="str">
        <f t="shared" si="7186"/>
        <v/>
      </c>
      <c r="EV377" s="71" t="str">
        <f t="shared" si="7187"/>
        <v/>
      </c>
      <c r="EW377" s="71" t="str">
        <f t="shared" si="7188"/>
        <v/>
      </c>
      <c r="EX377" s="71" t="str">
        <f t="shared" si="7189"/>
        <v/>
      </c>
      <c r="EY377" s="71" t="str">
        <f t="shared" si="7190"/>
        <v/>
      </c>
      <c r="EZ377" s="71" t="str">
        <f t="shared" si="7191"/>
        <v/>
      </c>
      <c r="FA377" s="71" t="str">
        <f t="shared" si="7192"/>
        <v/>
      </c>
      <c r="FB377" s="71" t="str">
        <f t="shared" si="7193"/>
        <v/>
      </c>
      <c r="FC377" s="71" t="str">
        <f t="shared" si="7194"/>
        <v/>
      </c>
      <c r="FD377" s="71" t="str">
        <f t="shared" si="7195"/>
        <v/>
      </c>
      <c r="FE377" s="71" t="str">
        <f t="shared" si="7196"/>
        <v/>
      </c>
      <c r="FF377" s="71" t="str">
        <f t="shared" si="7197"/>
        <v/>
      </c>
      <c r="FG377" s="71" t="str">
        <f t="shared" si="7198"/>
        <v/>
      </c>
      <c r="FH377" s="71" t="str">
        <f t="shared" si="7199"/>
        <v/>
      </c>
      <c r="FI377" s="71" t="str">
        <f t="shared" si="7200"/>
        <v/>
      </c>
      <c r="FJ377" s="71" t="str">
        <f t="shared" si="7201"/>
        <v/>
      </c>
      <c r="FK377" s="71" t="str">
        <f t="shared" si="7202"/>
        <v/>
      </c>
      <c r="FL377" s="71" t="str">
        <f t="shared" si="7203"/>
        <v/>
      </c>
      <c r="FM377" s="71" t="str">
        <f t="shared" si="7204"/>
        <v/>
      </c>
      <c r="FN377" s="71" t="str">
        <f t="shared" si="7205"/>
        <v/>
      </c>
      <c r="FO377" s="71" t="str">
        <f t="shared" si="7206"/>
        <v/>
      </c>
      <c r="FP377" s="71" t="str">
        <f t="shared" si="7207"/>
        <v/>
      </c>
      <c r="FQ377" s="71" t="str">
        <f t="shared" si="7208"/>
        <v/>
      </c>
      <c r="FR377" s="71" t="str">
        <f t="shared" si="7209"/>
        <v/>
      </c>
      <c r="FS377" s="71" t="str">
        <f t="shared" si="7210"/>
        <v/>
      </c>
    </row>
    <row r="378" spans="1:175" ht="16.5">
      <c r="A378" s="80"/>
      <c r="B378" s="80" t="s">
        <v>1510</v>
      </c>
      <c r="C378" s="11" t="s">
        <v>1562</v>
      </c>
      <c r="T378" s="144"/>
      <c r="U378" s="194" t="s">
        <v>1614</v>
      </c>
      <c r="CN378" s="70" t="str">
        <f t="shared" si="7136"/>
        <v>InitUnitState('IF41',,,,,,,,,,)</v>
      </c>
      <c r="CO378" s="70" t="str">
        <f t="shared" si="7137"/>
        <v>InitUnitNormal('IF41',,,,,,,,,,)</v>
      </c>
      <c r="CP378" s="70" t="str">
        <f t="shared" si="7138"/>
        <v>InitUnitMagic('IF41',,,,,,,,,,)</v>
      </c>
      <c r="CQ378" s="70" t="str">
        <f t="shared" si="7139"/>
        <v>InitUnitAdd('IF41',,,,,,,,,,)</v>
      </c>
      <c r="CR378" s="70" t="str">
        <f t="shared" si="7211"/>
        <v>InitEquipData('IF41',,"",,,,,'','','','','','',"ReplaceableTextures\\CommandButtons\\BTNFB42.BLP")</v>
      </c>
      <c r="CU378" s="95" t="str">
        <f t="shared" si="7140"/>
        <v>|n</v>
      </c>
      <c r="CW378" s="60"/>
      <c r="CX378" s="60"/>
      <c r="CY378" s="60"/>
      <c r="CZ378" s="60"/>
      <c r="DA378" s="60"/>
      <c r="DB378" s="71" t="str">
        <f t="shared" si="7141"/>
        <v/>
      </c>
      <c r="DC378" s="71" t="str">
        <f t="shared" si="7142"/>
        <v/>
      </c>
      <c r="DD378" s="71" t="str">
        <f t="shared" si="7143"/>
        <v/>
      </c>
      <c r="DE378" s="71" t="str">
        <f t="shared" si="7144"/>
        <v/>
      </c>
      <c r="DF378" s="71" t="str">
        <f t="shared" si="7145"/>
        <v/>
      </c>
      <c r="DG378" s="71" t="str">
        <f t="shared" si="7146"/>
        <v/>
      </c>
      <c r="DH378" s="71" t="str">
        <f t="shared" si="7147"/>
        <v/>
      </c>
      <c r="DI378" s="71" t="str">
        <f t="shared" si="7148"/>
        <v/>
      </c>
      <c r="DJ378" s="71" t="str">
        <f t="shared" si="7149"/>
        <v/>
      </c>
      <c r="DK378" s="71" t="str">
        <f t="shared" si="7150"/>
        <v/>
      </c>
      <c r="DL378" s="71" t="str">
        <f t="shared" si="7151"/>
        <v/>
      </c>
      <c r="DM378" s="71" t="str">
        <f t="shared" si="7152"/>
        <v/>
      </c>
      <c r="DN378" s="71" t="str">
        <f t="shared" si="7153"/>
        <v/>
      </c>
      <c r="DO378" s="71" t="str">
        <f t="shared" si="7154"/>
        <v/>
      </c>
      <c r="DP378" s="71" t="str">
        <f t="shared" si="7155"/>
        <v/>
      </c>
      <c r="DQ378" s="71" t="str">
        <f t="shared" si="7156"/>
        <v/>
      </c>
      <c r="DR378" s="71" t="str">
        <f t="shared" si="7157"/>
        <v/>
      </c>
      <c r="DS378" s="71" t="str">
        <f t="shared" si="7158"/>
        <v/>
      </c>
      <c r="DT378" s="71" t="str">
        <f t="shared" si="7159"/>
        <v/>
      </c>
      <c r="DU378" s="71" t="str">
        <f t="shared" si="7160"/>
        <v/>
      </c>
      <c r="DV378" s="71" t="str">
        <f t="shared" si="7161"/>
        <v/>
      </c>
      <c r="DW378" s="71" t="str">
        <f t="shared" si="7162"/>
        <v/>
      </c>
      <c r="DX378" s="71" t="str">
        <f t="shared" si="7163"/>
        <v/>
      </c>
      <c r="DY378" s="71" t="str">
        <f t="shared" si="7164"/>
        <v/>
      </c>
      <c r="DZ378" s="71" t="str">
        <f t="shared" si="7165"/>
        <v/>
      </c>
      <c r="EA378" s="71" t="str">
        <f t="shared" si="7166"/>
        <v/>
      </c>
      <c r="EB378" s="71" t="str">
        <f t="shared" si="7167"/>
        <v/>
      </c>
      <c r="EC378" s="71" t="str">
        <f t="shared" si="7168"/>
        <v/>
      </c>
      <c r="ED378" s="71" t="str">
        <f t="shared" si="7169"/>
        <v/>
      </c>
      <c r="EE378" s="71" t="str">
        <f t="shared" si="7170"/>
        <v/>
      </c>
      <c r="EF378" s="71" t="str">
        <f t="shared" si="7171"/>
        <v/>
      </c>
      <c r="EG378" s="71" t="str">
        <f t="shared" si="7172"/>
        <v/>
      </c>
      <c r="EH378" s="71" t="str">
        <f t="shared" si="7173"/>
        <v/>
      </c>
      <c r="EI378" s="71" t="str">
        <f t="shared" si="7174"/>
        <v/>
      </c>
      <c r="EJ378" s="71" t="str">
        <f t="shared" si="7175"/>
        <v/>
      </c>
      <c r="EK378" s="71" t="str">
        <f t="shared" si="7176"/>
        <v/>
      </c>
      <c r="EL378" s="71" t="str">
        <f t="shared" si="7177"/>
        <v/>
      </c>
      <c r="EM378" s="71" t="str">
        <f t="shared" si="7178"/>
        <v/>
      </c>
      <c r="EN378" s="71" t="str">
        <f t="shared" si="7179"/>
        <v/>
      </c>
      <c r="EO378" s="71" t="str">
        <f t="shared" si="7180"/>
        <v/>
      </c>
      <c r="EP378" s="71" t="str">
        <f t="shared" si="7181"/>
        <v/>
      </c>
      <c r="EQ378" s="71" t="str">
        <f t="shared" si="7182"/>
        <v/>
      </c>
      <c r="ER378" s="71" t="str">
        <f t="shared" si="7183"/>
        <v/>
      </c>
      <c r="ES378" s="71" t="str">
        <f t="shared" si="7184"/>
        <v/>
      </c>
      <c r="ET378" s="71" t="str">
        <f t="shared" si="7185"/>
        <v/>
      </c>
      <c r="EU378" s="71" t="str">
        <f t="shared" si="7186"/>
        <v/>
      </c>
      <c r="EV378" s="71" t="str">
        <f t="shared" si="7187"/>
        <v/>
      </c>
      <c r="EW378" s="71" t="str">
        <f t="shared" si="7188"/>
        <v/>
      </c>
      <c r="EX378" s="71" t="str">
        <f t="shared" si="7189"/>
        <v/>
      </c>
      <c r="EY378" s="71" t="str">
        <f t="shared" si="7190"/>
        <v/>
      </c>
      <c r="EZ378" s="71" t="str">
        <f t="shared" si="7191"/>
        <v/>
      </c>
      <c r="FA378" s="71" t="str">
        <f t="shared" si="7192"/>
        <v/>
      </c>
      <c r="FB378" s="71" t="str">
        <f t="shared" si="7193"/>
        <v/>
      </c>
      <c r="FC378" s="71" t="str">
        <f t="shared" si="7194"/>
        <v/>
      </c>
      <c r="FD378" s="71" t="str">
        <f t="shared" si="7195"/>
        <v/>
      </c>
      <c r="FE378" s="71" t="str">
        <f t="shared" si="7196"/>
        <v/>
      </c>
      <c r="FF378" s="71" t="str">
        <f t="shared" si="7197"/>
        <v/>
      </c>
      <c r="FG378" s="71" t="str">
        <f t="shared" si="7198"/>
        <v/>
      </c>
      <c r="FH378" s="71" t="str">
        <f t="shared" si="7199"/>
        <v/>
      </c>
      <c r="FI378" s="71" t="str">
        <f t="shared" si="7200"/>
        <v/>
      </c>
      <c r="FJ378" s="71" t="str">
        <f t="shared" si="7201"/>
        <v/>
      </c>
      <c r="FK378" s="71" t="str">
        <f t="shared" si="7202"/>
        <v/>
      </c>
      <c r="FL378" s="71" t="str">
        <f t="shared" si="7203"/>
        <v/>
      </c>
      <c r="FM378" s="71" t="str">
        <f t="shared" si="7204"/>
        <v/>
      </c>
      <c r="FN378" s="71" t="str">
        <f t="shared" si="7205"/>
        <v/>
      </c>
      <c r="FO378" s="71" t="str">
        <f t="shared" si="7206"/>
        <v/>
      </c>
      <c r="FP378" s="71" t="str">
        <f t="shared" si="7207"/>
        <v/>
      </c>
      <c r="FQ378" s="71" t="str">
        <f t="shared" si="7208"/>
        <v/>
      </c>
      <c r="FR378" s="71" t="str">
        <f t="shared" si="7209"/>
        <v/>
      </c>
      <c r="FS378" s="71" t="str">
        <f t="shared" si="7210"/>
        <v/>
      </c>
    </row>
    <row r="379" spans="1:175" ht="16.5">
      <c r="A379" s="80"/>
      <c r="B379" s="80" t="s">
        <v>1511</v>
      </c>
      <c r="C379" s="187" t="s">
        <v>1563</v>
      </c>
      <c r="T379" s="144"/>
      <c r="U379" s="194" t="s">
        <v>1615</v>
      </c>
      <c r="CN379" s="70" t="str">
        <f t="shared" si="7136"/>
        <v>InitUnitState('IF42',,,,,,,,,,)</v>
      </c>
      <c r="CO379" s="70" t="str">
        <f t="shared" si="7137"/>
        <v>InitUnitNormal('IF42',,,,,,,,,,)</v>
      </c>
      <c r="CP379" s="70" t="str">
        <f t="shared" si="7138"/>
        <v>InitUnitMagic('IF42',,,,,,,,,,)</v>
      </c>
      <c r="CQ379" s="70" t="str">
        <f t="shared" si="7139"/>
        <v>InitUnitAdd('IF42',,,,,,,,,,)</v>
      </c>
      <c r="CR379" s="70" t="str">
        <f t="shared" si="7211"/>
        <v>InitEquipData('IF42',,"",,,,,'','','','','','',"ReplaceableTextures\\CommandButtons\\BTNFB43.BLP")</v>
      </c>
      <c r="CU379" s="95" t="str">
        <f t="shared" si="7140"/>
        <v>|n</v>
      </c>
      <c r="CW379" s="60"/>
      <c r="CX379" s="60"/>
      <c r="CY379" s="60"/>
      <c r="CZ379" s="60"/>
      <c r="DA379" s="60"/>
      <c r="DB379" s="71" t="str">
        <f t="shared" si="7141"/>
        <v/>
      </c>
      <c r="DC379" s="71" t="str">
        <f t="shared" si="7142"/>
        <v/>
      </c>
      <c r="DD379" s="71" t="str">
        <f t="shared" si="7143"/>
        <v/>
      </c>
      <c r="DE379" s="71" t="str">
        <f t="shared" si="7144"/>
        <v/>
      </c>
      <c r="DF379" s="71" t="str">
        <f t="shared" si="7145"/>
        <v/>
      </c>
      <c r="DG379" s="71" t="str">
        <f t="shared" si="7146"/>
        <v/>
      </c>
      <c r="DH379" s="71" t="str">
        <f t="shared" si="7147"/>
        <v/>
      </c>
      <c r="DI379" s="71" t="str">
        <f t="shared" si="7148"/>
        <v/>
      </c>
      <c r="DJ379" s="71" t="str">
        <f t="shared" si="7149"/>
        <v/>
      </c>
      <c r="DK379" s="71" t="str">
        <f t="shared" si="7150"/>
        <v/>
      </c>
      <c r="DL379" s="71" t="str">
        <f t="shared" si="7151"/>
        <v/>
      </c>
      <c r="DM379" s="71" t="str">
        <f t="shared" si="7152"/>
        <v/>
      </c>
      <c r="DN379" s="71" t="str">
        <f t="shared" si="7153"/>
        <v/>
      </c>
      <c r="DO379" s="71" t="str">
        <f t="shared" si="7154"/>
        <v/>
      </c>
      <c r="DP379" s="71" t="str">
        <f t="shared" si="7155"/>
        <v/>
      </c>
      <c r="DQ379" s="71" t="str">
        <f t="shared" si="7156"/>
        <v/>
      </c>
      <c r="DR379" s="71" t="str">
        <f t="shared" si="7157"/>
        <v/>
      </c>
      <c r="DS379" s="71" t="str">
        <f t="shared" si="7158"/>
        <v/>
      </c>
      <c r="DT379" s="71" t="str">
        <f t="shared" si="7159"/>
        <v/>
      </c>
      <c r="DU379" s="71" t="str">
        <f t="shared" si="7160"/>
        <v/>
      </c>
      <c r="DV379" s="71" t="str">
        <f t="shared" si="7161"/>
        <v/>
      </c>
      <c r="DW379" s="71" t="str">
        <f t="shared" si="7162"/>
        <v/>
      </c>
      <c r="DX379" s="71" t="str">
        <f t="shared" si="7163"/>
        <v/>
      </c>
      <c r="DY379" s="71" t="str">
        <f t="shared" si="7164"/>
        <v/>
      </c>
      <c r="DZ379" s="71" t="str">
        <f t="shared" si="7165"/>
        <v/>
      </c>
      <c r="EA379" s="71" t="str">
        <f t="shared" si="7166"/>
        <v/>
      </c>
      <c r="EB379" s="71" t="str">
        <f t="shared" si="7167"/>
        <v/>
      </c>
      <c r="EC379" s="71" t="str">
        <f t="shared" si="7168"/>
        <v/>
      </c>
      <c r="ED379" s="71" t="str">
        <f t="shared" si="7169"/>
        <v/>
      </c>
      <c r="EE379" s="71" t="str">
        <f t="shared" si="7170"/>
        <v/>
      </c>
      <c r="EF379" s="71" t="str">
        <f t="shared" si="7171"/>
        <v/>
      </c>
      <c r="EG379" s="71" t="str">
        <f t="shared" si="7172"/>
        <v/>
      </c>
      <c r="EH379" s="71" t="str">
        <f t="shared" si="7173"/>
        <v/>
      </c>
      <c r="EI379" s="71" t="str">
        <f t="shared" si="7174"/>
        <v/>
      </c>
      <c r="EJ379" s="71" t="str">
        <f t="shared" si="7175"/>
        <v/>
      </c>
      <c r="EK379" s="71" t="str">
        <f t="shared" si="7176"/>
        <v/>
      </c>
      <c r="EL379" s="71" t="str">
        <f t="shared" si="7177"/>
        <v/>
      </c>
      <c r="EM379" s="71" t="str">
        <f t="shared" si="7178"/>
        <v/>
      </c>
      <c r="EN379" s="71" t="str">
        <f t="shared" si="7179"/>
        <v/>
      </c>
      <c r="EO379" s="71" t="str">
        <f t="shared" si="7180"/>
        <v/>
      </c>
      <c r="EP379" s="71" t="str">
        <f t="shared" si="7181"/>
        <v/>
      </c>
      <c r="EQ379" s="71" t="str">
        <f t="shared" si="7182"/>
        <v/>
      </c>
      <c r="ER379" s="71" t="str">
        <f t="shared" si="7183"/>
        <v/>
      </c>
      <c r="ES379" s="71" t="str">
        <f t="shared" si="7184"/>
        <v/>
      </c>
      <c r="ET379" s="71" t="str">
        <f t="shared" si="7185"/>
        <v/>
      </c>
      <c r="EU379" s="71" t="str">
        <f t="shared" si="7186"/>
        <v/>
      </c>
      <c r="EV379" s="71" t="str">
        <f t="shared" si="7187"/>
        <v/>
      </c>
      <c r="EW379" s="71" t="str">
        <f t="shared" si="7188"/>
        <v/>
      </c>
      <c r="EX379" s="71" t="str">
        <f t="shared" si="7189"/>
        <v/>
      </c>
      <c r="EY379" s="71" t="str">
        <f t="shared" si="7190"/>
        <v/>
      </c>
      <c r="EZ379" s="71" t="str">
        <f t="shared" si="7191"/>
        <v/>
      </c>
      <c r="FA379" s="71" t="str">
        <f t="shared" si="7192"/>
        <v/>
      </c>
      <c r="FB379" s="71" t="str">
        <f t="shared" si="7193"/>
        <v/>
      </c>
      <c r="FC379" s="71" t="str">
        <f t="shared" si="7194"/>
        <v/>
      </c>
      <c r="FD379" s="71" t="str">
        <f t="shared" si="7195"/>
        <v/>
      </c>
      <c r="FE379" s="71" t="str">
        <f t="shared" si="7196"/>
        <v/>
      </c>
      <c r="FF379" s="71" t="str">
        <f t="shared" si="7197"/>
        <v/>
      </c>
      <c r="FG379" s="71" t="str">
        <f t="shared" si="7198"/>
        <v/>
      </c>
      <c r="FH379" s="71" t="str">
        <f t="shared" si="7199"/>
        <v/>
      </c>
      <c r="FI379" s="71" t="str">
        <f t="shared" si="7200"/>
        <v/>
      </c>
      <c r="FJ379" s="71" t="str">
        <f t="shared" si="7201"/>
        <v/>
      </c>
      <c r="FK379" s="71" t="str">
        <f t="shared" si="7202"/>
        <v/>
      </c>
      <c r="FL379" s="71" t="str">
        <f t="shared" si="7203"/>
        <v/>
      </c>
      <c r="FM379" s="71" t="str">
        <f t="shared" si="7204"/>
        <v/>
      </c>
      <c r="FN379" s="71" t="str">
        <f t="shared" si="7205"/>
        <v/>
      </c>
      <c r="FO379" s="71" t="str">
        <f t="shared" si="7206"/>
        <v/>
      </c>
      <c r="FP379" s="71" t="str">
        <f t="shared" si="7207"/>
        <v/>
      </c>
      <c r="FQ379" s="71" t="str">
        <f t="shared" si="7208"/>
        <v/>
      </c>
      <c r="FR379" s="71" t="str">
        <f t="shared" si="7209"/>
        <v/>
      </c>
      <c r="FS379" s="71" t="str">
        <f t="shared" si="7210"/>
        <v/>
      </c>
    </row>
    <row r="380" spans="1:175" ht="16.5">
      <c r="A380" s="80"/>
      <c r="B380" s="80" t="s">
        <v>1512</v>
      </c>
      <c r="C380" s="187" t="s">
        <v>1564</v>
      </c>
      <c r="T380" s="144"/>
      <c r="U380" s="194" t="s">
        <v>1616</v>
      </c>
      <c r="CN380" s="70" t="str">
        <f t="shared" si="7136"/>
        <v>InitUnitState('IF43',,,,,,,,,,)</v>
      </c>
      <c r="CO380" s="70" t="str">
        <f t="shared" si="7137"/>
        <v>InitUnitNormal('IF43',,,,,,,,,,)</v>
      </c>
      <c r="CP380" s="70" t="str">
        <f t="shared" si="7138"/>
        <v>InitUnitMagic('IF43',,,,,,,,,,)</v>
      </c>
      <c r="CQ380" s="70" t="str">
        <f t="shared" si="7139"/>
        <v>InitUnitAdd('IF43',,,,,,,,,,)</v>
      </c>
      <c r="CR380" s="70" t="str">
        <f t="shared" si="7211"/>
        <v>InitEquipData('IF43',,"",,,,,'','','','','','',"ReplaceableTextures\\CommandButtons\\BTNFB44.BLP")</v>
      </c>
      <c r="CU380" s="95" t="str">
        <f t="shared" si="7140"/>
        <v>|n</v>
      </c>
      <c r="CW380" s="60"/>
      <c r="CX380" s="60"/>
      <c r="CY380" s="60"/>
      <c r="CZ380" s="60"/>
      <c r="DA380" s="60"/>
      <c r="DB380" s="71" t="str">
        <f t="shared" si="7141"/>
        <v/>
      </c>
      <c r="DC380" s="71" t="str">
        <f t="shared" si="7142"/>
        <v/>
      </c>
      <c r="DD380" s="71" t="str">
        <f t="shared" si="7143"/>
        <v/>
      </c>
      <c r="DE380" s="71" t="str">
        <f t="shared" si="7144"/>
        <v/>
      </c>
      <c r="DF380" s="71" t="str">
        <f t="shared" si="7145"/>
        <v/>
      </c>
      <c r="DG380" s="71" t="str">
        <f t="shared" si="7146"/>
        <v/>
      </c>
      <c r="DH380" s="71" t="str">
        <f t="shared" si="7147"/>
        <v/>
      </c>
      <c r="DI380" s="71" t="str">
        <f t="shared" si="7148"/>
        <v/>
      </c>
      <c r="DJ380" s="71" t="str">
        <f t="shared" si="7149"/>
        <v/>
      </c>
      <c r="DK380" s="71" t="str">
        <f t="shared" si="7150"/>
        <v/>
      </c>
      <c r="DL380" s="71" t="str">
        <f t="shared" si="7151"/>
        <v/>
      </c>
      <c r="DM380" s="71" t="str">
        <f t="shared" si="7152"/>
        <v/>
      </c>
      <c r="DN380" s="71" t="str">
        <f t="shared" si="7153"/>
        <v/>
      </c>
      <c r="DO380" s="71" t="str">
        <f t="shared" si="7154"/>
        <v/>
      </c>
      <c r="DP380" s="71" t="str">
        <f t="shared" si="7155"/>
        <v/>
      </c>
      <c r="DQ380" s="71" t="str">
        <f t="shared" si="7156"/>
        <v/>
      </c>
      <c r="DR380" s="71" t="str">
        <f t="shared" si="7157"/>
        <v/>
      </c>
      <c r="DS380" s="71" t="str">
        <f t="shared" si="7158"/>
        <v/>
      </c>
      <c r="DT380" s="71" t="str">
        <f t="shared" si="7159"/>
        <v/>
      </c>
      <c r="DU380" s="71" t="str">
        <f t="shared" si="7160"/>
        <v/>
      </c>
      <c r="DV380" s="71" t="str">
        <f t="shared" si="7161"/>
        <v/>
      </c>
      <c r="DW380" s="71" t="str">
        <f t="shared" si="7162"/>
        <v/>
      </c>
      <c r="DX380" s="71" t="str">
        <f t="shared" si="7163"/>
        <v/>
      </c>
      <c r="DY380" s="71" t="str">
        <f t="shared" si="7164"/>
        <v/>
      </c>
      <c r="DZ380" s="71" t="str">
        <f t="shared" si="7165"/>
        <v/>
      </c>
      <c r="EA380" s="71" t="str">
        <f t="shared" si="7166"/>
        <v/>
      </c>
      <c r="EB380" s="71" t="str">
        <f t="shared" si="7167"/>
        <v/>
      </c>
      <c r="EC380" s="71" t="str">
        <f t="shared" si="7168"/>
        <v/>
      </c>
      <c r="ED380" s="71" t="str">
        <f t="shared" si="7169"/>
        <v/>
      </c>
      <c r="EE380" s="71" t="str">
        <f t="shared" si="7170"/>
        <v/>
      </c>
      <c r="EF380" s="71" t="str">
        <f t="shared" si="7171"/>
        <v/>
      </c>
      <c r="EG380" s="71" t="str">
        <f t="shared" si="7172"/>
        <v/>
      </c>
      <c r="EH380" s="71" t="str">
        <f t="shared" si="7173"/>
        <v/>
      </c>
      <c r="EI380" s="71" t="str">
        <f t="shared" si="7174"/>
        <v/>
      </c>
      <c r="EJ380" s="71" t="str">
        <f t="shared" si="7175"/>
        <v/>
      </c>
      <c r="EK380" s="71" t="str">
        <f t="shared" si="7176"/>
        <v/>
      </c>
      <c r="EL380" s="71" t="str">
        <f t="shared" si="7177"/>
        <v/>
      </c>
      <c r="EM380" s="71" t="str">
        <f t="shared" si="7178"/>
        <v/>
      </c>
      <c r="EN380" s="71" t="str">
        <f t="shared" si="7179"/>
        <v/>
      </c>
      <c r="EO380" s="71" t="str">
        <f t="shared" si="7180"/>
        <v/>
      </c>
      <c r="EP380" s="71" t="str">
        <f t="shared" si="7181"/>
        <v/>
      </c>
      <c r="EQ380" s="71" t="str">
        <f t="shared" si="7182"/>
        <v/>
      </c>
      <c r="ER380" s="71" t="str">
        <f t="shared" si="7183"/>
        <v/>
      </c>
      <c r="ES380" s="71" t="str">
        <f t="shared" si="7184"/>
        <v/>
      </c>
      <c r="ET380" s="71" t="str">
        <f t="shared" si="7185"/>
        <v/>
      </c>
      <c r="EU380" s="71" t="str">
        <f t="shared" si="7186"/>
        <v/>
      </c>
      <c r="EV380" s="71" t="str">
        <f t="shared" si="7187"/>
        <v/>
      </c>
      <c r="EW380" s="71" t="str">
        <f t="shared" si="7188"/>
        <v/>
      </c>
      <c r="EX380" s="71" t="str">
        <f t="shared" si="7189"/>
        <v/>
      </c>
      <c r="EY380" s="71" t="str">
        <f t="shared" si="7190"/>
        <v/>
      </c>
      <c r="EZ380" s="71" t="str">
        <f t="shared" si="7191"/>
        <v/>
      </c>
      <c r="FA380" s="71" t="str">
        <f t="shared" si="7192"/>
        <v/>
      </c>
      <c r="FB380" s="71" t="str">
        <f t="shared" si="7193"/>
        <v/>
      </c>
      <c r="FC380" s="71" t="str">
        <f t="shared" si="7194"/>
        <v/>
      </c>
      <c r="FD380" s="71" t="str">
        <f t="shared" si="7195"/>
        <v/>
      </c>
      <c r="FE380" s="71" t="str">
        <f t="shared" si="7196"/>
        <v/>
      </c>
      <c r="FF380" s="71" t="str">
        <f t="shared" si="7197"/>
        <v/>
      </c>
      <c r="FG380" s="71" t="str">
        <f t="shared" si="7198"/>
        <v/>
      </c>
      <c r="FH380" s="71" t="str">
        <f t="shared" si="7199"/>
        <v/>
      </c>
      <c r="FI380" s="71" t="str">
        <f t="shared" si="7200"/>
        <v/>
      </c>
      <c r="FJ380" s="71" t="str">
        <f t="shared" si="7201"/>
        <v/>
      </c>
      <c r="FK380" s="71" t="str">
        <f t="shared" si="7202"/>
        <v/>
      </c>
      <c r="FL380" s="71" t="str">
        <f t="shared" si="7203"/>
        <v/>
      </c>
      <c r="FM380" s="71" t="str">
        <f t="shared" si="7204"/>
        <v/>
      </c>
      <c r="FN380" s="71" t="str">
        <f t="shared" si="7205"/>
        <v/>
      </c>
      <c r="FO380" s="71" t="str">
        <f t="shared" si="7206"/>
        <v/>
      </c>
      <c r="FP380" s="71" t="str">
        <f t="shared" si="7207"/>
        <v/>
      </c>
      <c r="FQ380" s="71" t="str">
        <f t="shared" si="7208"/>
        <v/>
      </c>
      <c r="FR380" s="71" t="str">
        <f t="shared" si="7209"/>
        <v/>
      </c>
      <c r="FS380" s="71" t="str">
        <f t="shared" si="7210"/>
        <v/>
      </c>
    </row>
    <row r="381" spans="1:175" ht="16.5">
      <c r="A381" s="80"/>
      <c r="B381" s="80" t="s">
        <v>1513</v>
      </c>
      <c r="C381" s="11" t="s">
        <v>1565</v>
      </c>
      <c r="T381" s="144"/>
      <c r="U381" s="194" t="s">
        <v>1617</v>
      </c>
      <c r="CN381" s="70" t="str">
        <f t="shared" si="7136"/>
        <v>InitUnitState('IF44',,,,,,,,,,)</v>
      </c>
      <c r="CO381" s="70" t="str">
        <f t="shared" si="7137"/>
        <v>InitUnitNormal('IF44',,,,,,,,,,)</v>
      </c>
      <c r="CP381" s="70" t="str">
        <f t="shared" si="7138"/>
        <v>InitUnitMagic('IF44',,,,,,,,,,)</v>
      </c>
      <c r="CQ381" s="70" t="str">
        <f t="shared" si="7139"/>
        <v>InitUnitAdd('IF44',,,,,,,,,,)</v>
      </c>
      <c r="CR381" s="70" t="str">
        <f t="shared" si="7211"/>
        <v>InitEquipData('IF44',,"",,,,,'','','','','','',"ReplaceableTextures\\CommandButtons\\BTNFB45.BLP")</v>
      </c>
      <c r="CU381" s="95" t="str">
        <f t="shared" si="7140"/>
        <v>|n</v>
      </c>
      <c r="CW381" s="60"/>
      <c r="CX381" s="60"/>
      <c r="CY381" s="60"/>
      <c r="CZ381" s="60"/>
      <c r="DA381" s="60"/>
      <c r="DB381" s="71" t="str">
        <f t="shared" si="7141"/>
        <v/>
      </c>
      <c r="DC381" s="71" t="str">
        <f t="shared" si="7142"/>
        <v/>
      </c>
      <c r="DD381" s="71" t="str">
        <f t="shared" si="7143"/>
        <v/>
      </c>
      <c r="DE381" s="71" t="str">
        <f t="shared" si="7144"/>
        <v/>
      </c>
      <c r="DF381" s="71" t="str">
        <f t="shared" si="7145"/>
        <v/>
      </c>
      <c r="DG381" s="71" t="str">
        <f t="shared" si="7146"/>
        <v/>
      </c>
      <c r="DH381" s="71" t="str">
        <f t="shared" si="7147"/>
        <v/>
      </c>
      <c r="DI381" s="71" t="str">
        <f t="shared" si="7148"/>
        <v/>
      </c>
      <c r="DJ381" s="71" t="str">
        <f t="shared" si="7149"/>
        <v/>
      </c>
      <c r="DK381" s="71" t="str">
        <f t="shared" si="7150"/>
        <v/>
      </c>
      <c r="DL381" s="71" t="str">
        <f t="shared" si="7151"/>
        <v/>
      </c>
      <c r="DM381" s="71" t="str">
        <f t="shared" si="7152"/>
        <v/>
      </c>
      <c r="DN381" s="71" t="str">
        <f t="shared" si="7153"/>
        <v/>
      </c>
      <c r="DO381" s="71" t="str">
        <f t="shared" si="7154"/>
        <v/>
      </c>
      <c r="DP381" s="71" t="str">
        <f t="shared" si="7155"/>
        <v/>
      </c>
      <c r="DQ381" s="71" t="str">
        <f t="shared" si="7156"/>
        <v/>
      </c>
      <c r="DR381" s="71" t="str">
        <f t="shared" si="7157"/>
        <v/>
      </c>
      <c r="DS381" s="71" t="str">
        <f t="shared" si="7158"/>
        <v/>
      </c>
      <c r="DT381" s="71" t="str">
        <f t="shared" si="7159"/>
        <v/>
      </c>
      <c r="DU381" s="71" t="str">
        <f t="shared" si="7160"/>
        <v/>
      </c>
      <c r="DV381" s="71" t="str">
        <f t="shared" si="7161"/>
        <v/>
      </c>
      <c r="DW381" s="71" t="str">
        <f t="shared" si="7162"/>
        <v/>
      </c>
      <c r="DX381" s="71" t="str">
        <f t="shared" si="7163"/>
        <v/>
      </c>
      <c r="DY381" s="71" t="str">
        <f t="shared" si="7164"/>
        <v/>
      </c>
      <c r="DZ381" s="71" t="str">
        <f t="shared" si="7165"/>
        <v/>
      </c>
      <c r="EA381" s="71" t="str">
        <f t="shared" si="7166"/>
        <v/>
      </c>
      <c r="EB381" s="71" t="str">
        <f t="shared" si="7167"/>
        <v/>
      </c>
      <c r="EC381" s="71" t="str">
        <f t="shared" si="7168"/>
        <v/>
      </c>
      <c r="ED381" s="71" t="str">
        <f t="shared" si="7169"/>
        <v/>
      </c>
      <c r="EE381" s="71" t="str">
        <f t="shared" si="7170"/>
        <v/>
      </c>
      <c r="EF381" s="71" t="str">
        <f t="shared" si="7171"/>
        <v/>
      </c>
      <c r="EG381" s="71" t="str">
        <f t="shared" si="7172"/>
        <v/>
      </c>
      <c r="EH381" s="71" t="str">
        <f t="shared" si="7173"/>
        <v/>
      </c>
      <c r="EI381" s="71" t="str">
        <f t="shared" si="7174"/>
        <v/>
      </c>
      <c r="EJ381" s="71" t="str">
        <f t="shared" si="7175"/>
        <v/>
      </c>
      <c r="EK381" s="71" t="str">
        <f t="shared" si="7176"/>
        <v/>
      </c>
      <c r="EL381" s="71" t="str">
        <f t="shared" si="7177"/>
        <v/>
      </c>
      <c r="EM381" s="71" t="str">
        <f t="shared" si="7178"/>
        <v/>
      </c>
      <c r="EN381" s="71" t="str">
        <f t="shared" si="7179"/>
        <v/>
      </c>
      <c r="EO381" s="71" t="str">
        <f t="shared" si="7180"/>
        <v/>
      </c>
      <c r="EP381" s="71" t="str">
        <f t="shared" si="7181"/>
        <v/>
      </c>
      <c r="EQ381" s="71" t="str">
        <f t="shared" si="7182"/>
        <v/>
      </c>
      <c r="ER381" s="71" t="str">
        <f t="shared" si="7183"/>
        <v/>
      </c>
      <c r="ES381" s="71" t="str">
        <f t="shared" si="7184"/>
        <v/>
      </c>
      <c r="ET381" s="71" t="str">
        <f t="shared" si="7185"/>
        <v/>
      </c>
      <c r="EU381" s="71" t="str">
        <f t="shared" si="7186"/>
        <v/>
      </c>
      <c r="EV381" s="71" t="str">
        <f t="shared" si="7187"/>
        <v/>
      </c>
      <c r="EW381" s="71" t="str">
        <f t="shared" si="7188"/>
        <v/>
      </c>
      <c r="EX381" s="71" t="str">
        <f t="shared" si="7189"/>
        <v/>
      </c>
      <c r="EY381" s="71" t="str">
        <f t="shared" si="7190"/>
        <v/>
      </c>
      <c r="EZ381" s="71" t="str">
        <f t="shared" si="7191"/>
        <v/>
      </c>
      <c r="FA381" s="71" t="str">
        <f t="shared" si="7192"/>
        <v/>
      </c>
      <c r="FB381" s="71" t="str">
        <f t="shared" si="7193"/>
        <v/>
      </c>
      <c r="FC381" s="71" t="str">
        <f t="shared" si="7194"/>
        <v/>
      </c>
      <c r="FD381" s="71" t="str">
        <f t="shared" si="7195"/>
        <v/>
      </c>
      <c r="FE381" s="71" t="str">
        <f t="shared" si="7196"/>
        <v/>
      </c>
      <c r="FF381" s="71" t="str">
        <f t="shared" si="7197"/>
        <v/>
      </c>
      <c r="FG381" s="71" t="str">
        <f t="shared" si="7198"/>
        <v/>
      </c>
      <c r="FH381" s="71" t="str">
        <f t="shared" si="7199"/>
        <v/>
      </c>
      <c r="FI381" s="71" t="str">
        <f t="shared" si="7200"/>
        <v/>
      </c>
      <c r="FJ381" s="71" t="str">
        <f t="shared" si="7201"/>
        <v/>
      </c>
      <c r="FK381" s="71" t="str">
        <f t="shared" si="7202"/>
        <v/>
      </c>
      <c r="FL381" s="71" t="str">
        <f t="shared" si="7203"/>
        <v/>
      </c>
      <c r="FM381" s="71" t="str">
        <f t="shared" si="7204"/>
        <v/>
      </c>
      <c r="FN381" s="71" t="str">
        <f t="shared" si="7205"/>
        <v/>
      </c>
      <c r="FO381" s="71" t="str">
        <f t="shared" si="7206"/>
        <v/>
      </c>
      <c r="FP381" s="71" t="str">
        <f t="shared" si="7207"/>
        <v/>
      </c>
      <c r="FQ381" s="71" t="str">
        <f t="shared" si="7208"/>
        <v/>
      </c>
      <c r="FR381" s="71" t="str">
        <f t="shared" si="7209"/>
        <v/>
      </c>
      <c r="FS381" s="71" t="str">
        <f t="shared" si="7210"/>
        <v/>
      </c>
    </row>
    <row r="382" spans="1:175" ht="16.5">
      <c r="A382" s="80"/>
      <c r="B382" s="80" t="s">
        <v>1514</v>
      </c>
      <c r="C382" s="11" t="s">
        <v>1566</v>
      </c>
      <c r="T382" s="144"/>
      <c r="U382" s="194" t="s">
        <v>1618</v>
      </c>
      <c r="CN382" s="70" t="str">
        <f t="shared" si="7136"/>
        <v>InitUnitState('IF45',,,,,,,,,,)</v>
      </c>
      <c r="CO382" s="70" t="str">
        <f t="shared" si="7137"/>
        <v>InitUnitNormal('IF45',,,,,,,,,,)</v>
      </c>
      <c r="CP382" s="70" t="str">
        <f t="shared" si="7138"/>
        <v>InitUnitMagic('IF45',,,,,,,,,,)</v>
      </c>
      <c r="CQ382" s="70" t="str">
        <f t="shared" si="7139"/>
        <v>InitUnitAdd('IF45',,,,,,,,,,)</v>
      </c>
      <c r="CR382" s="70" t="str">
        <f t="shared" si="7211"/>
        <v>InitEquipData('IF45',,"",,,,,'','','','','','',"ReplaceableTextures\\CommandButtons\\BTNFB46.BLP")</v>
      </c>
      <c r="CU382" s="95" t="str">
        <f t="shared" si="7140"/>
        <v>|n</v>
      </c>
      <c r="CW382" s="60"/>
      <c r="CX382" s="60"/>
      <c r="CY382" s="60"/>
      <c r="CZ382" s="60"/>
      <c r="DA382" s="60"/>
      <c r="DB382" s="71" t="str">
        <f t="shared" si="7141"/>
        <v/>
      </c>
      <c r="DC382" s="71" t="str">
        <f t="shared" si="7142"/>
        <v/>
      </c>
      <c r="DD382" s="71" t="str">
        <f t="shared" si="7143"/>
        <v/>
      </c>
      <c r="DE382" s="71" t="str">
        <f t="shared" si="7144"/>
        <v/>
      </c>
      <c r="DF382" s="71" t="str">
        <f t="shared" si="7145"/>
        <v/>
      </c>
      <c r="DG382" s="71" t="str">
        <f t="shared" si="7146"/>
        <v/>
      </c>
      <c r="DH382" s="71" t="str">
        <f t="shared" si="7147"/>
        <v/>
      </c>
      <c r="DI382" s="71" t="str">
        <f t="shared" si="7148"/>
        <v/>
      </c>
      <c r="DJ382" s="71" t="str">
        <f t="shared" si="7149"/>
        <v/>
      </c>
      <c r="DK382" s="71" t="str">
        <f t="shared" si="7150"/>
        <v/>
      </c>
      <c r="DL382" s="71" t="str">
        <f t="shared" si="7151"/>
        <v/>
      </c>
      <c r="DM382" s="71" t="str">
        <f t="shared" si="7152"/>
        <v/>
      </c>
      <c r="DN382" s="71" t="str">
        <f t="shared" si="7153"/>
        <v/>
      </c>
      <c r="DO382" s="71" t="str">
        <f t="shared" si="7154"/>
        <v/>
      </c>
      <c r="DP382" s="71" t="str">
        <f t="shared" si="7155"/>
        <v/>
      </c>
      <c r="DQ382" s="71" t="str">
        <f t="shared" si="7156"/>
        <v/>
      </c>
      <c r="DR382" s="71" t="str">
        <f t="shared" si="7157"/>
        <v/>
      </c>
      <c r="DS382" s="71" t="str">
        <f t="shared" si="7158"/>
        <v/>
      </c>
      <c r="DT382" s="71" t="str">
        <f t="shared" si="7159"/>
        <v/>
      </c>
      <c r="DU382" s="71" t="str">
        <f t="shared" si="7160"/>
        <v/>
      </c>
      <c r="DV382" s="71" t="str">
        <f t="shared" si="7161"/>
        <v/>
      </c>
      <c r="DW382" s="71" t="str">
        <f t="shared" si="7162"/>
        <v/>
      </c>
      <c r="DX382" s="71" t="str">
        <f t="shared" si="7163"/>
        <v/>
      </c>
      <c r="DY382" s="71" t="str">
        <f t="shared" si="7164"/>
        <v/>
      </c>
      <c r="DZ382" s="71" t="str">
        <f t="shared" si="7165"/>
        <v/>
      </c>
      <c r="EA382" s="71" t="str">
        <f t="shared" si="7166"/>
        <v/>
      </c>
      <c r="EB382" s="71" t="str">
        <f t="shared" si="7167"/>
        <v/>
      </c>
      <c r="EC382" s="71" t="str">
        <f t="shared" si="7168"/>
        <v/>
      </c>
      <c r="ED382" s="71" t="str">
        <f t="shared" si="7169"/>
        <v/>
      </c>
      <c r="EE382" s="71" t="str">
        <f t="shared" si="7170"/>
        <v/>
      </c>
      <c r="EF382" s="71" t="str">
        <f t="shared" si="7171"/>
        <v/>
      </c>
      <c r="EG382" s="71" t="str">
        <f t="shared" si="7172"/>
        <v/>
      </c>
      <c r="EH382" s="71" t="str">
        <f t="shared" si="7173"/>
        <v/>
      </c>
      <c r="EI382" s="71" t="str">
        <f t="shared" si="7174"/>
        <v/>
      </c>
      <c r="EJ382" s="71" t="str">
        <f t="shared" si="7175"/>
        <v/>
      </c>
      <c r="EK382" s="71" t="str">
        <f t="shared" si="7176"/>
        <v/>
      </c>
      <c r="EL382" s="71" t="str">
        <f t="shared" si="7177"/>
        <v/>
      </c>
      <c r="EM382" s="71" t="str">
        <f t="shared" si="7178"/>
        <v/>
      </c>
      <c r="EN382" s="71" t="str">
        <f t="shared" si="7179"/>
        <v/>
      </c>
      <c r="EO382" s="71" t="str">
        <f t="shared" si="7180"/>
        <v/>
      </c>
      <c r="EP382" s="71" t="str">
        <f t="shared" si="7181"/>
        <v/>
      </c>
      <c r="EQ382" s="71" t="str">
        <f t="shared" si="7182"/>
        <v/>
      </c>
      <c r="ER382" s="71" t="str">
        <f t="shared" si="7183"/>
        <v/>
      </c>
      <c r="ES382" s="71" t="str">
        <f t="shared" si="7184"/>
        <v/>
      </c>
      <c r="ET382" s="71" t="str">
        <f t="shared" si="7185"/>
        <v/>
      </c>
      <c r="EU382" s="71" t="str">
        <f t="shared" si="7186"/>
        <v/>
      </c>
      <c r="EV382" s="71" t="str">
        <f t="shared" si="7187"/>
        <v/>
      </c>
      <c r="EW382" s="71" t="str">
        <f t="shared" si="7188"/>
        <v/>
      </c>
      <c r="EX382" s="71" t="str">
        <f t="shared" si="7189"/>
        <v/>
      </c>
      <c r="EY382" s="71" t="str">
        <f t="shared" si="7190"/>
        <v/>
      </c>
      <c r="EZ382" s="71" t="str">
        <f t="shared" si="7191"/>
        <v/>
      </c>
      <c r="FA382" s="71" t="str">
        <f t="shared" si="7192"/>
        <v/>
      </c>
      <c r="FB382" s="71" t="str">
        <f t="shared" si="7193"/>
        <v/>
      </c>
      <c r="FC382" s="71" t="str">
        <f t="shared" si="7194"/>
        <v/>
      </c>
      <c r="FD382" s="71" t="str">
        <f t="shared" si="7195"/>
        <v/>
      </c>
      <c r="FE382" s="71" t="str">
        <f t="shared" si="7196"/>
        <v/>
      </c>
      <c r="FF382" s="71" t="str">
        <f t="shared" si="7197"/>
        <v/>
      </c>
      <c r="FG382" s="71" t="str">
        <f t="shared" si="7198"/>
        <v/>
      </c>
      <c r="FH382" s="71" t="str">
        <f t="shared" si="7199"/>
        <v/>
      </c>
      <c r="FI382" s="71" t="str">
        <f t="shared" si="7200"/>
        <v/>
      </c>
      <c r="FJ382" s="71" t="str">
        <f t="shared" si="7201"/>
        <v/>
      </c>
      <c r="FK382" s="71" t="str">
        <f t="shared" si="7202"/>
        <v/>
      </c>
      <c r="FL382" s="71" t="str">
        <f t="shared" si="7203"/>
        <v/>
      </c>
      <c r="FM382" s="71" t="str">
        <f t="shared" si="7204"/>
        <v/>
      </c>
      <c r="FN382" s="71" t="str">
        <f t="shared" si="7205"/>
        <v/>
      </c>
      <c r="FO382" s="71" t="str">
        <f t="shared" si="7206"/>
        <v/>
      </c>
      <c r="FP382" s="71" t="str">
        <f t="shared" si="7207"/>
        <v/>
      </c>
      <c r="FQ382" s="71" t="str">
        <f t="shared" si="7208"/>
        <v/>
      </c>
      <c r="FR382" s="71" t="str">
        <f t="shared" si="7209"/>
        <v/>
      </c>
      <c r="FS382" s="71" t="str">
        <f t="shared" si="7210"/>
        <v/>
      </c>
    </row>
    <row r="383" spans="1:175" ht="16.5">
      <c r="A383" s="80"/>
      <c r="B383" s="80" t="s">
        <v>1515</v>
      </c>
      <c r="C383" s="11" t="s">
        <v>1567</v>
      </c>
      <c r="T383" s="144"/>
      <c r="U383" s="194" t="s">
        <v>1619</v>
      </c>
      <c r="CN383" s="70" t="str">
        <f t="shared" si="7136"/>
        <v>InitUnitState('IF46',,,,,,,,,,)</v>
      </c>
      <c r="CO383" s="70" t="str">
        <f t="shared" si="7137"/>
        <v>InitUnitNormal('IF46',,,,,,,,,,)</v>
      </c>
      <c r="CP383" s="70" t="str">
        <f t="shared" si="7138"/>
        <v>InitUnitMagic('IF46',,,,,,,,,,)</v>
      </c>
      <c r="CQ383" s="70" t="str">
        <f t="shared" si="7139"/>
        <v>InitUnitAdd('IF46',,,,,,,,,,)</v>
      </c>
      <c r="CR383" s="70" t="str">
        <f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410&amp;CR$1&amp;")"</f>
        <v>InitEquipData('IF46',,"",,,,,'','','','','','',"ReplaceableTextures\\CommandButtons\\BTNSST09.blp")</v>
      </c>
      <c r="CU383" s="95" t="str">
        <f t="shared" si="7140"/>
        <v>|n</v>
      </c>
      <c r="CW383" s="60"/>
      <c r="CX383" s="60"/>
      <c r="CY383" s="60"/>
      <c r="CZ383" s="60"/>
      <c r="DA383" s="60"/>
      <c r="DB383" s="71" t="str">
        <f t="shared" si="7141"/>
        <v/>
      </c>
      <c r="DC383" s="71" t="str">
        <f t="shared" si="7142"/>
        <v/>
      </c>
      <c r="DD383" s="71" t="str">
        <f t="shared" si="7143"/>
        <v/>
      </c>
      <c r="DE383" s="71" t="str">
        <f t="shared" si="7144"/>
        <v/>
      </c>
      <c r="DF383" s="71" t="str">
        <f t="shared" si="7145"/>
        <v/>
      </c>
      <c r="DG383" s="71" t="str">
        <f t="shared" si="7146"/>
        <v/>
      </c>
      <c r="DH383" s="71" t="str">
        <f t="shared" si="7147"/>
        <v/>
      </c>
      <c r="DI383" s="71" t="str">
        <f t="shared" si="7148"/>
        <v/>
      </c>
      <c r="DJ383" s="71" t="str">
        <f t="shared" si="7149"/>
        <v/>
      </c>
      <c r="DK383" s="71" t="str">
        <f t="shared" si="7150"/>
        <v/>
      </c>
      <c r="DL383" s="71" t="str">
        <f t="shared" si="7151"/>
        <v/>
      </c>
      <c r="DM383" s="71" t="str">
        <f t="shared" si="7152"/>
        <v/>
      </c>
      <c r="DN383" s="71" t="str">
        <f t="shared" si="7153"/>
        <v/>
      </c>
      <c r="DO383" s="71" t="str">
        <f t="shared" si="7154"/>
        <v/>
      </c>
      <c r="DP383" s="71" t="str">
        <f t="shared" si="7155"/>
        <v/>
      </c>
      <c r="DQ383" s="71" t="str">
        <f t="shared" si="7156"/>
        <v/>
      </c>
      <c r="DR383" s="71" t="str">
        <f t="shared" si="7157"/>
        <v/>
      </c>
      <c r="DS383" s="71" t="str">
        <f t="shared" si="7158"/>
        <v/>
      </c>
      <c r="DT383" s="71" t="str">
        <f t="shared" si="7159"/>
        <v/>
      </c>
      <c r="DU383" s="71" t="str">
        <f t="shared" si="7160"/>
        <v/>
      </c>
      <c r="DV383" s="71" t="str">
        <f t="shared" si="7161"/>
        <v/>
      </c>
      <c r="DW383" s="71" t="str">
        <f t="shared" si="7162"/>
        <v/>
      </c>
      <c r="DX383" s="71" t="str">
        <f t="shared" si="7163"/>
        <v/>
      </c>
      <c r="DY383" s="71" t="str">
        <f t="shared" si="7164"/>
        <v/>
      </c>
      <c r="DZ383" s="71" t="str">
        <f t="shared" si="7165"/>
        <v/>
      </c>
      <c r="EA383" s="71" t="str">
        <f t="shared" si="7166"/>
        <v/>
      </c>
      <c r="EB383" s="71" t="str">
        <f t="shared" si="7167"/>
        <v/>
      </c>
      <c r="EC383" s="71" t="str">
        <f t="shared" si="7168"/>
        <v/>
      </c>
      <c r="ED383" s="71" t="str">
        <f t="shared" si="7169"/>
        <v/>
      </c>
      <c r="EE383" s="71" t="str">
        <f t="shared" si="7170"/>
        <v/>
      </c>
      <c r="EF383" s="71" t="str">
        <f t="shared" si="7171"/>
        <v/>
      </c>
      <c r="EG383" s="71" t="str">
        <f t="shared" si="7172"/>
        <v/>
      </c>
      <c r="EH383" s="71" t="str">
        <f t="shared" si="7173"/>
        <v/>
      </c>
      <c r="EI383" s="71" t="str">
        <f t="shared" si="7174"/>
        <v/>
      </c>
      <c r="EJ383" s="71" t="str">
        <f t="shared" si="7175"/>
        <v/>
      </c>
      <c r="EK383" s="71" t="str">
        <f t="shared" si="7176"/>
        <v/>
      </c>
      <c r="EL383" s="71" t="str">
        <f t="shared" si="7177"/>
        <v/>
      </c>
      <c r="EM383" s="71" t="str">
        <f t="shared" si="7178"/>
        <v/>
      </c>
      <c r="EN383" s="71" t="str">
        <f t="shared" si="7179"/>
        <v/>
      </c>
      <c r="EO383" s="71" t="str">
        <f t="shared" si="7180"/>
        <v/>
      </c>
      <c r="EP383" s="71" t="str">
        <f t="shared" si="7181"/>
        <v/>
      </c>
      <c r="EQ383" s="71" t="str">
        <f t="shared" si="7182"/>
        <v/>
      </c>
      <c r="ER383" s="71" t="str">
        <f t="shared" si="7183"/>
        <v/>
      </c>
      <c r="ES383" s="71" t="str">
        <f t="shared" si="7184"/>
        <v/>
      </c>
      <c r="ET383" s="71" t="str">
        <f t="shared" si="7185"/>
        <v/>
      </c>
      <c r="EU383" s="71" t="str">
        <f t="shared" si="7186"/>
        <v/>
      </c>
      <c r="EV383" s="71" t="str">
        <f t="shared" si="7187"/>
        <v/>
      </c>
      <c r="EW383" s="71" t="str">
        <f t="shared" si="7188"/>
        <v/>
      </c>
      <c r="EX383" s="71" t="str">
        <f t="shared" si="7189"/>
        <v/>
      </c>
      <c r="EY383" s="71" t="str">
        <f t="shared" si="7190"/>
        <v/>
      </c>
      <c r="EZ383" s="71" t="str">
        <f t="shared" si="7191"/>
        <v/>
      </c>
      <c r="FA383" s="71" t="str">
        <f t="shared" si="7192"/>
        <v/>
      </c>
      <c r="FB383" s="71" t="str">
        <f t="shared" si="7193"/>
        <v/>
      </c>
      <c r="FC383" s="71" t="str">
        <f t="shared" si="7194"/>
        <v/>
      </c>
      <c r="FD383" s="71" t="str">
        <f t="shared" si="7195"/>
        <v/>
      </c>
      <c r="FE383" s="71" t="str">
        <f t="shared" si="7196"/>
        <v/>
      </c>
      <c r="FF383" s="71" t="str">
        <f t="shared" si="7197"/>
        <v/>
      </c>
      <c r="FG383" s="71" t="str">
        <f t="shared" si="7198"/>
        <v/>
      </c>
      <c r="FH383" s="71" t="str">
        <f t="shared" si="7199"/>
        <v/>
      </c>
      <c r="FI383" s="71" t="str">
        <f t="shared" si="7200"/>
        <v/>
      </c>
      <c r="FJ383" s="71" t="str">
        <f t="shared" si="7201"/>
        <v/>
      </c>
      <c r="FK383" s="71" t="str">
        <f t="shared" si="7202"/>
        <v/>
      </c>
      <c r="FL383" s="71" t="str">
        <f t="shared" si="7203"/>
        <v/>
      </c>
      <c r="FM383" s="71" t="str">
        <f t="shared" si="7204"/>
        <v/>
      </c>
      <c r="FN383" s="71" t="str">
        <f t="shared" si="7205"/>
        <v/>
      </c>
      <c r="FO383" s="71" t="str">
        <f t="shared" si="7206"/>
        <v/>
      </c>
      <c r="FP383" s="71" t="str">
        <f t="shared" si="7207"/>
        <v/>
      </c>
      <c r="FQ383" s="71" t="str">
        <f t="shared" si="7208"/>
        <v/>
      </c>
      <c r="FR383" s="71" t="str">
        <f t="shared" si="7209"/>
        <v/>
      </c>
      <c r="FS383" s="71" t="str">
        <f t="shared" si="7210"/>
        <v/>
      </c>
    </row>
    <row r="384" spans="1:175" ht="16.5">
      <c r="A384" s="80"/>
      <c r="B384" s="80" t="s">
        <v>1516</v>
      </c>
      <c r="C384" s="11" t="s">
        <v>1568</v>
      </c>
      <c r="T384" s="144"/>
      <c r="U384" s="194" t="s">
        <v>1620</v>
      </c>
      <c r="CN384" s="70" t="str">
        <f t="shared" si="7136"/>
        <v>InitUnitState('IF47',,,,,,,,,,)</v>
      </c>
      <c r="CO384" s="70" t="str">
        <f t="shared" si="7137"/>
        <v>InitUnitNormal('IF47',,,,,,,,,,)</v>
      </c>
      <c r="CP384" s="70" t="str">
        <f t="shared" si="7138"/>
        <v>InitUnitMagic('IF47',,,,,,,,,,)</v>
      </c>
      <c r="CQ384" s="70" t="str">
        <f t="shared" si="7139"/>
        <v>InitUnitAdd('IF47',,,,,,,,,,)</v>
      </c>
      <c r="CR384" s="70" t="str">
        <f t="shared" ref="CR384:CR386" si="7212">"InitEquipData('"&amp;B384&amp;"',"&amp;D384&amp;","&amp;CR$1&amp;A384&amp;CR$1&amp;","&amp;E384&amp;","&amp;I384&amp;","&amp;F384&amp;","&amp;G384&amp;",'"&amp;J384&amp;"','"&amp;K384&amp;"','"&amp;L384&amp;"','"&amp;M384&amp;"','"&amp;N384&amp;"','"&amp;O384&amp;"',"&amp;CR$1&amp;U385&amp;CR$1&amp;")"</f>
        <v>InitEquipData('IF47',,"",,,,,'','','','','','',"ReplaceableTextures\\CommandButtons\\BTNFB48.BLP")</v>
      </c>
      <c r="CU384" s="95" t="str">
        <f t="shared" si="7140"/>
        <v>|n</v>
      </c>
      <c r="CW384" s="60"/>
      <c r="CX384" s="60"/>
      <c r="CY384" s="60"/>
      <c r="CZ384" s="60"/>
      <c r="DA384" s="60"/>
      <c r="DB384" s="71" t="str">
        <f t="shared" si="7141"/>
        <v/>
      </c>
      <c r="DC384" s="71" t="str">
        <f t="shared" si="7142"/>
        <v/>
      </c>
      <c r="DD384" s="71" t="str">
        <f t="shared" si="7143"/>
        <v/>
      </c>
      <c r="DE384" s="71" t="str">
        <f t="shared" si="7144"/>
        <v/>
      </c>
      <c r="DF384" s="71" t="str">
        <f t="shared" si="7145"/>
        <v/>
      </c>
      <c r="DG384" s="71" t="str">
        <f t="shared" si="7146"/>
        <v/>
      </c>
      <c r="DH384" s="71" t="str">
        <f t="shared" si="7147"/>
        <v/>
      </c>
      <c r="DI384" s="71" t="str">
        <f t="shared" si="7148"/>
        <v/>
      </c>
      <c r="DJ384" s="71" t="str">
        <f t="shared" si="7149"/>
        <v/>
      </c>
      <c r="DK384" s="71" t="str">
        <f t="shared" si="7150"/>
        <v/>
      </c>
      <c r="DL384" s="71" t="str">
        <f t="shared" si="7151"/>
        <v/>
      </c>
      <c r="DM384" s="71" t="str">
        <f t="shared" si="7152"/>
        <v/>
      </c>
      <c r="DN384" s="71" t="str">
        <f t="shared" si="7153"/>
        <v/>
      </c>
      <c r="DO384" s="71" t="str">
        <f t="shared" si="7154"/>
        <v/>
      </c>
      <c r="DP384" s="71" t="str">
        <f t="shared" si="7155"/>
        <v/>
      </c>
      <c r="DQ384" s="71" t="str">
        <f t="shared" si="7156"/>
        <v/>
      </c>
      <c r="DR384" s="71" t="str">
        <f t="shared" si="7157"/>
        <v/>
      </c>
      <c r="DS384" s="71" t="str">
        <f t="shared" si="7158"/>
        <v/>
      </c>
      <c r="DT384" s="71" t="str">
        <f t="shared" si="7159"/>
        <v/>
      </c>
      <c r="DU384" s="71" t="str">
        <f t="shared" si="7160"/>
        <v/>
      </c>
      <c r="DV384" s="71" t="str">
        <f t="shared" si="7161"/>
        <v/>
      </c>
      <c r="DW384" s="71" t="str">
        <f t="shared" si="7162"/>
        <v/>
      </c>
      <c r="DX384" s="71" t="str">
        <f t="shared" si="7163"/>
        <v/>
      </c>
      <c r="DY384" s="71" t="str">
        <f t="shared" si="7164"/>
        <v/>
      </c>
      <c r="DZ384" s="71" t="str">
        <f t="shared" si="7165"/>
        <v/>
      </c>
      <c r="EA384" s="71" t="str">
        <f t="shared" si="7166"/>
        <v/>
      </c>
      <c r="EB384" s="71" t="str">
        <f t="shared" si="7167"/>
        <v/>
      </c>
      <c r="EC384" s="71" t="str">
        <f t="shared" si="7168"/>
        <v/>
      </c>
      <c r="ED384" s="71" t="str">
        <f t="shared" si="7169"/>
        <v/>
      </c>
      <c r="EE384" s="71" t="str">
        <f t="shared" si="7170"/>
        <v/>
      </c>
      <c r="EF384" s="71" t="str">
        <f t="shared" si="7171"/>
        <v/>
      </c>
      <c r="EG384" s="71" t="str">
        <f t="shared" si="7172"/>
        <v/>
      </c>
      <c r="EH384" s="71" t="str">
        <f t="shared" si="7173"/>
        <v/>
      </c>
      <c r="EI384" s="71" t="str">
        <f t="shared" si="7174"/>
        <v/>
      </c>
      <c r="EJ384" s="71" t="str">
        <f t="shared" si="7175"/>
        <v/>
      </c>
      <c r="EK384" s="71" t="str">
        <f t="shared" si="7176"/>
        <v/>
      </c>
      <c r="EL384" s="71" t="str">
        <f t="shared" si="7177"/>
        <v/>
      </c>
      <c r="EM384" s="71" t="str">
        <f t="shared" si="7178"/>
        <v/>
      </c>
      <c r="EN384" s="71" t="str">
        <f t="shared" si="7179"/>
        <v/>
      </c>
      <c r="EO384" s="71" t="str">
        <f t="shared" si="7180"/>
        <v/>
      </c>
      <c r="EP384" s="71" t="str">
        <f t="shared" si="7181"/>
        <v/>
      </c>
      <c r="EQ384" s="71" t="str">
        <f t="shared" si="7182"/>
        <v/>
      </c>
      <c r="ER384" s="71" t="str">
        <f t="shared" si="7183"/>
        <v/>
      </c>
      <c r="ES384" s="71" t="str">
        <f t="shared" si="7184"/>
        <v/>
      </c>
      <c r="ET384" s="71" t="str">
        <f t="shared" si="7185"/>
        <v/>
      </c>
      <c r="EU384" s="71" t="str">
        <f t="shared" si="7186"/>
        <v/>
      </c>
      <c r="EV384" s="71" t="str">
        <f t="shared" si="7187"/>
        <v/>
      </c>
      <c r="EW384" s="71" t="str">
        <f t="shared" si="7188"/>
        <v/>
      </c>
      <c r="EX384" s="71" t="str">
        <f t="shared" si="7189"/>
        <v/>
      </c>
      <c r="EY384" s="71" t="str">
        <f t="shared" si="7190"/>
        <v/>
      </c>
      <c r="EZ384" s="71" t="str">
        <f t="shared" si="7191"/>
        <v/>
      </c>
      <c r="FA384" s="71" t="str">
        <f t="shared" si="7192"/>
        <v/>
      </c>
      <c r="FB384" s="71" t="str">
        <f t="shared" si="7193"/>
        <v/>
      </c>
      <c r="FC384" s="71" t="str">
        <f t="shared" si="7194"/>
        <v/>
      </c>
      <c r="FD384" s="71" t="str">
        <f t="shared" si="7195"/>
        <v/>
      </c>
      <c r="FE384" s="71" t="str">
        <f t="shared" si="7196"/>
        <v/>
      </c>
      <c r="FF384" s="71" t="str">
        <f t="shared" si="7197"/>
        <v/>
      </c>
      <c r="FG384" s="71" t="str">
        <f t="shared" si="7198"/>
        <v/>
      </c>
      <c r="FH384" s="71" t="str">
        <f t="shared" si="7199"/>
        <v/>
      </c>
      <c r="FI384" s="71" t="str">
        <f t="shared" si="7200"/>
        <v/>
      </c>
      <c r="FJ384" s="71" t="str">
        <f t="shared" si="7201"/>
        <v/>
      </c>
      <c r="FK384" s="71" t="str">
        <f t="shared" si="7202"/>
        <v/>
      </c>
      <c r="FL384" s="71" t="str">
        <f t="shared" si="7203"/>
        <v/>
      </c>
      <c r="FM384" s="71" t="str">
        <f t="shared" si="7204"/>
        <v/>
      </c>
      <c r="FN384" s="71" t="str">
        <f t="shared" si="7205"/>
        <v/>
      </c>
      <c r="FO384" s="71" t="str">
        <f t="shared" si="7206"/>
        <v/>
      </c>
      <c r="FP384" s="71" t="str">
        <f t="shared" si="7207"/>
        <v/>
      </c>
      <c r="FQ384" s="71" t="str">
        <f t="shared" si="7208"/>
        <v/>
      </c>
      <c r="FR384" s="71" t="str">
        <f t="shared" si="7209"/>
        <v/>
      </c>
      <c r="FS384" s="71" t="str">
        <f t="shared" si="7210"/>
        <v/>
      </c>
    </row>
    <row r="385" spans="1:175" ht="16.5">
      <c r="A385" s="80"/>
      <c r="B385" s="80" t="s">
        <v>1517</v>
      </c>
      <c r="C385" s="11" t="s">
        <v>1569</v>
      </c>
      <c r="T385" s="144"/>
      <c r="U385" s="194" t="s">
        <v>1621</v>
      </c>
      <c r="CN385" s="70" t="str">
        <f t="shared" si="7136"/>
        <v>InitUnitState('IF48',,,,,,,,,,)</v>
      </c>
      <c r="CO385" s="70" t="str">
        <f t="shared" si="7137"/>
        <v>InitUnitNormal('IF48',,,,,,,,,,)</v>
      </c>
      <c r="CP385" s="70" t="str">
        <f t="shared" si="7138"/>
        <v>InitUnitMagic('IF48',,,,,,,,,,)</v>
      </c>
      <c r="CQ385" s="70" t="str">
        <f t="shared" si="7139"/>
        <v>InitUnitAdd('IF48',,,,,,,,,,)</v>
      </c>
      <c r="CR385" s="70" t="str">
        <f t="shared" si="7212"/>
        <v>InitEquipData('IF48',,"",,,,,'','','','','','',"ReplaceableTextures\\CommandButtons\\BTNFB49.BLP")</v>
      </c>
      <c r="CU385" s="95" t="str">
        <f t="shared" si="7140"/>
        <v>|n</v>
      </c>
      <c r="CW385" s="60"/>
      <c r="CX385" s="60"/>
      <c r="CY385" s="60"/>
      <c r="CZ385" s="60"/>
      <c r="DA385" s="60"/>
      <c r="DB385" s="71" t="str">
        <f t="shared" si="7141"/>
        <v/>
      </c>
      <c r="DC385" s="71" t="str">
        <f t="shared" si="7142"/>
        <v/>
      </c>
      <c r="DD385" s="71" t="str">
        <f t="shared" si="7143"/>
        <v/>
      </c>
      <c r="DE385" s="71" t="str">
        <f t="shared" si="7144"/>
        <v/>
      </c>
      <c r="DF385" s="71" t="str">
        <f t="shared" si="7145"/>
        <v/>
      </c>
      <c r="DG385" s="71" t="str">
        <f t="shared" si="7146"/>
        <v/>
      </c>
      <c r="DH385" s="71" t="str">
        <f t="shared" si="7147"/>
        <v/>
      </c>
      <c r="DI385" s="71" t="str">
        <f t="shared" si="7148"/>
        <v/>
      </c>
      <c r="DJ385" s="71" t="str">
        <f t="shared" si="7149"/>
        <v/>
      </c>
      <c r="DK385" s="71" t="str">
        <f t="shared" si="7150"/>
        <v/>
      </c>
      <c r="DL385" s="71" t="str">
        <f t="shared" si="7151"/>
        <v/>
      </c>
      <c r="DM385" s="71" t="str">
        <f t="shared" si="7152"/>
        <v/>
      </c>
      <c r="DN385" s="71" t="str">
        <f t="shared" si="7153"/>
        <v/>
      </c>
      <c r="DO385" s="71" t="str">
        <f t="shared" si="7154"/>
        <v/>
      </c>
      <c r="DP385" s="71" t="str">
        <f t="shared" si="7155"/>
        <v/>
      </c>
      <c r="DQ385" s="71" t="str">
        <f t="shared" si="7156"/>
        <v/>
      </c>
      <c r="DR385" s="71" t="str">
        <f t="shared" si="7157"/>
        <v/>
      </c>
      <c r="DS385" s="71" t="str">
        <f t="shared" si="7158"/>
        <v/>
      </c>
      <c r="DT385" s="71" t="str">
        <f t="shared" si="7159"/>
        <v/>
      </c>
      <c r="DU385" s="71" t="str">
        <f t="shared" si="7160"/>
        <v/>
      </c>
      <c r="DV385" s="71" t="str">
        <f t="shared" si="7161"/>
        <v/>
      </c>
      <c r="DW385" s="71" t="str">
        <f t="shared" si="7162"/>
        <v/>
      </c>
      <c r="DX385" s="71" t="str">
        <f t="shared" si="7163"/>
        <v/>
      </c>
      <c r="DY385" s="71" t="str">
        <f t="shared" si="7164"/>
        <v/>
      </c>
      <c r="DZ385" s="71" t="str">
        <f t="shared" si="7165"/>
        <v/>
      </c>
      <c r="EA385" s="71" t="str">
        <f t="shared" si="7166"/>
        <v/>
      </c>
      <c r="EB385" s="71" t="str">
        <f t="shared" si="7167"/>
        <v/>
      </c>
      <c r="EC385" s="71" t="str">
        <f t="shared" si="7168"/>
        <v/>
      </c>
      <c r="ED385" s="71" t="str">
        <f t="shared" si="7169"/>
        <v/>
      </c>
      <c r="EE385" s="71" t="str">
        <f t="shared" si="7170"/>
        <v/>
      </c>
      <c r="EF385" s="71" t="str">
        <f t="shared" si="7171"/>
        <v/>
      </c>
      <c r="EG385" s="71" t="str">
        <f t="shared" si="7172"/>
        <v/>
      </c>
      <c r="EH385" s="71" t="str">
        <f t="shared" si="7173"/>
        <v/>
      </c>
      <c r="EI385" s="71" t="str">
        <f t="shared" si="7174"/>
        <v/>
      </c>
      <c r="EJ385" s="71" t="str">
        <f t="shared" si="7175"/>
        <v/>
      </c>
      <c r="EK385" s="71" t="str">
        <f t="shared" si="7176"/>
        <v/>
      </c>
      <c r="EL385" s="71" t="str">
        <f t="shared" si="7177"/>
        <v/>
      </c>
      <c r="EM385" s="71" t="str">
        <f t="shared" si="7178"/>
        <v/>
      </c>
      <c r="EN385" s="71" t="str">
        <f t="shared" si="7179"/>
        <v/>
      </c>
      <c r="EO385" s="71" t="str">
        <f t="shared" si="7180"/>
        <v/>
      </c>
      <c r="EP385" s="71" t="str">
        <f t="shared" si="7181"/>
        <v/>
      </c>
      <c r="EQ385" s="71" t="str">
        <f t="shared" si="7182"/>
        <v/>
      </c>
      <c r="ER385" s="71" t="str">
        <f t="shared" si="7183"/>
        <v/>
      </c>
      <c r="ES385" s="71" t="str">
        <f t="shared" si="7184"/>
        <v/>
      </c>
      <c r="ET385" s="71" t="str">
        <f t="shared" si="7185"/>
        <v/>
      </c>
      <c r="EU385" s="71" t="str">
        <f t="shared" si="7186"/>
        <v/>
      </c>
      <c r="EV385" s="71" t="str">
        <f t="shared" si="7187"/>
        <v/>
      </c>
      <c r="EW385" s="71" t="str">
        <f t="shared" si="7188"/>
        <v/>
      </c>
      <c r="EX385" s="71" t="str">
        <f t="shared" si="7189"/>
        <v/>
      </c>
      <c r="EY385" s="71" t="str">
        <f t="shared" si="7190"/>
        <v/>
      </c>
      <c r="EZ385" s="71" t="str">
        <f t="shared" si="7191"/>
        <v/>
      </c>
      <c r="FA385" s="71" t="str">
        <f t="shared" si="7192"/>
        <v/>
      </c>
      <c r="FB385" s="71" t="str">
        <f t="shared" si="7193"/>
        <v/>
      </c>
      <c r="FC385" s="71" t="str">
        <f t="shared" si="7194"/>
        <v/>
      </c>
      <c r="FD385" s="71" t="str">
        <f t="shared" si="7195"/>
        <v/>
      </c>
      <c r="FE385" s="71" t="str">
        <f t="shared" si="7196"/>
        <v/>
      </c>
      <c r="FF385" s="71" t="str">
        <f t="shared" si="7197"/>
        <v/>
      </c>
      <c r="FG385" s="71" t="str">
        <f t="shared" si="7198"/>
        <v/>
      </c>
      <c r="FH385" s="71" t="str">
        <f t="shared" si="7199"/>
        <v/>
      </c>
      <c r="FI385" s="71" t="str">
        <f t="shared" si="7200"/>
        <v/>
      </c>
      <c r="FJ385" s="71" t="str">
        <f t="shared" si="7201"/>
        <v/>
      </c>
      <c r="FK385" s="71" t="str">
        <f t="shared" si="7202"/>
        <v/>
      </c>
      <c r="FL385" s="71" t="str">
        <f t="shared" si="7203"/>
        <v/>
      </c>
      <c r="FM385" s="71" t="str">
        <f t="shared" si="7204"/>
        <v/>
      </c>
      <c r="FN385" s="71" t="str">
        <f t="shared" si="7205"/>
        <v/>
      </c>
      <c r="FO385" s="71" t="str">
        <f t="shared" si="7206"/>
        <v/>
      </c>
      <c r="FP385" s="71" t="str">
        <f t="shared" si="7207"/>
        <v/>
      </c>
      <c r="FQ385" s="71" t="str">
        <f t="shared" si="7208"/>
        <v/>
      </c>
      <c r="FR385" s="71" t="str">
        <f t="shared" si="7209"/>
        <v/>
      </c>
      <c r="FS385" s="71" t="str">
        <f t="shared" si="7210"/>
        <v/>
      </c>
    </row>
    <row r="386" spans="1:175" ht="16.5">
      <c r="A386" s="80"/>
      <c r="B386" s="80" t="s">
        <v>1518</v>
      </c>
      <c r="C386" s="11" t="s">
        <v>1570</v>
      </c>
      <c r="T386" s="144"/>
      <c r="U386" s="194" t="s">
        <v>1622</v>
      </c>
      <c r="CN386" s="70" t="str">
        <f t="shared" si="7136"/>
        <v>InitUnitState('IF49',,,,,,,,,,)</v>
      </c>
      <c r="CO386" s="70" t="str">
        <f t="shared" si="7137"/>
        <v>InitUnitNormal('IF49',,,,,,,,,,)</v>
      </c>
      <c r="CP386" s="70" t="str">
        <f t="shared" si="7138"/>
        <v>InitUnitMagic('IF49',,,,,,,,,,)</v>
      </c>
      <c r="CQ386" s="70" t="str">
        <f t="shared" si="7139"/>
        <v>InitUnitAdd('IF49',,,,,,,,,,)</v>
      </c>
      <c r="CR386" s="70" t="str">
        <f t="shared" si="7212"/>
        <v>InitEquipData('IF49',,"",,,,,'','','','','','',"ReplaceableTextures\\CommandButtons\\BTNFB50.BLP")</v>
      </c>
      <c r="CU386" s="95" t="str">
        <f t="shared" si="7140"/>
        <v>|n</v>
      </c>
      <c r="CW386" s="60"/>
      <c r="CX386" s="60"/>
      <c r="CY386" s="60"/>
      <c r="CZ386" s="60"/>
      <c r="DA386" s="60"/>
      <c r="DB386" s="71" t="str">
        <f t="shared" si="7141"/>
        <v/>
      </c>
      <c r="DC386" s="71" t="str">
        <f t="shared" si="7142"/>
        <v/>
      </c>
      <c r="DD386" s="71" t="str">
        <f t="shared" si="7143"/>
        <v/>
      </c>
      <c r="DE386" s="71" t="str">
        <f t="shared" si="7144"/>
        <v/>
      </c>
      <c r="DF386" s="71" t="str">
        <f t="shared" si="7145"/>
        <v/>
      </c>
      <c r="DG386" s="71" t="str">
        <f t="shared" si="7146"/>
        <v/>
      </c>
      <c r="DH386" s="71" t="str">
        <f t="shared" si="7147"/>
        <v/>
      </c>
      <c r="DI386" s="71" t="str">
        <f t="shared" si="7148"/>
        <v/>
      </c>
      <c r="DJ386" s="71" t="str">
        <f t="shared" si="7149"/>
        <v/>
      </c>
      <c r="DK386" s="71" t="str">
        <f t="shared" si="7150"/>
        <v/>
      </c>
      <c r="DL386" s="71" t="str">
        <f t="shared" si="7151"/>
        <v/>
      </c>
      <c r="DM386" s="71" t="str">
        <f t="shared" si="7152"/>
        <v/>
      </c>
      <c r="DN386" s="71" t="str">
        <f t="shared" si="7153"/>
        <v/>
      </c>
      <c r="DO386" s="71" t="str">
        <f t="shared" si="7154"/>
        <v/>
      </c>
      <c r="DP386" s="71" t="str">
        <f t="shared" si="7155"/>
        <v/>
      </c>
      <c r="DQ386" s="71" t="str">
        <f t="shared" si="7156"/>
        <v/>
      </c>
      <c r="DR386" s="71" t="str">
        <f t="shared" si="7157"/>
        <v/>
      </c>
      <c r="DS386" s="71" t="str">
        <f t="shared" si="7158"/>
        <v/>
      </c>
      <c r="DT386" s="71" t="str">
        <f t="shared" si="7159"/>
        <v/>
      </c>
      <c r="DU386" s="71" t="str">
        <f t="shared" si="7160"/>
        <v/>
      </c>
      <c r="DV386" s="71" t="str">
        <f t="shared" si="7161"/>
        <v/>
      </c>
      <c r="DW386" s="71" t="str">
        <f t="shared" si="7162"/>
        <v/>
      </c>
      <c r="DX386" s="71" t="str">
        <f t="shared" si="7163"/>
        <v/>
      </c>
      <c r="DY386" s="71" t="str">
        <f t="shared" si="7164"/>
        <v/>
      </c>
      <c r="DZ386" s="71" t="str">
        <f t="shared" si="7165"/>
        <v/>
      </c>
      <c r="EA386" s="71" t="str">
        <f t="shared" si="7166"/>
        <v/>
      </c>
      <c r="EB386" s="71" t="str">
        <f t="shared" si="7167"/>
        <v/>
      </c>
      <c r="EC386" s="71" t="str">
        <f t="shared" si="7168"/>
        <v/>
      </c>
      <c r="ED386" s="71" t="str">
        <f t="shared" si="7169"/>
        <v/>
      </c>
      <c r="EE386" s="71" t="str">
        <f t="shared" si="7170"/>
        <v/>
      </c>
      <c r="EF386" s="71" t="str">
        <f t="shared" si="7171"/>
        <v/>
      </c>
      <c r="EG386" s="71" t="str">
        <f t="shared" si="7172"/>
        <v/>
      </c>
      <c r="EH386" s="71" t="str">
        <f t="shared" si="7173"/>
        <v/>
      </c>
      <c r="EI386" s="71" t="str">
        <f t="shared" si="7174"/>
        <v/>
      </c>
      <c r="EJ386" s="71" t="str">
        <f t="shared" si="7175"/>
        <v/>
      </c>
      <c r="EK386" s="71" t="str">
        <f t="shared" si="7176"/>
        <v/>
      </c>
      <c r="EL386" s="71" t="str">
        <f t="shared" si="7177"/>
        <v/>
      </c>
      <c r="EM386" s="71" t="str">
        <f t="shared" si="7178"/>
        <v/>
      </c>
      <c r="EN386" s="71" t="str">
        <f t="shared" si="7179"/>
        <v/>
      </c>
      <c r="EO386" s="71" t="str">
        <f t="shared" si="7180"/>
        <v/>
      </c>
      <c r="EP386" s="71" t="str">
        <f t="shared" si="7181"/>
        <v/>
      </c>
      <c r="EQ386" s="71" t="str">
        <f t="shared" si="7182"/>
        <v/>
      </c>
      <c r="ER386" s="71" t="str">
        <f t="shared" si="7183"/>
        <v/>
      </c>
      <c r="ES386" s="71" t="str">
        <f t="shared" si="7184"/>
        <v/>
      </c>
      <c r="ET386" s="71" t="str">
        <f t="shared" si="7185"/>
        <v/>
      </c>
      <c r="EU386" s="71" t="str">
        <f t="shared" si="7186"/>
        <v/>
      </c>
      <c r="EV386" s="71" t="str">
        <f t="shared" si="7187"/>
        <v/>
      </c>
      <c r="EW386" s="71" t="str">
        <f t="shared" si="7188"/>
        <v/>
      </c>
      <c r="EX386" s="71" t="str">
        <f t="shared" si="7189"/>
        <v/>
      </c>
      <c r="EY386" s="71" t="str">
        <f t="shared" si="7190"/>
        <v/>
      </c>
      <c r="EZ386" s="71" t="str">
        <f t="shared" si="7191"/>
        <v/>
      </c>
      <c r="FA386" s="71" t="str">
        <f t="shared" si="7192"/>
        <v/>
      </c>
      <c r="FB386" s="71" t="str">
        <f t="shared" si="7193"/>
        <v/>
      </c>
      <c r="FC386" s="71" t="str">
        <f t="shared" si="7194"/>
        <v/>
      </c>
      <c r="FD386" s="71" t="str">
        <f t="shared" si="7195"/>
        <v/>
      </c>
      <c r="FE386" s="71" t="str">
        <f t="shared" si="7196"/>
        <v/>
      </c>
      <c r="FF386" s="71" t="str">
        <f t="shared" si="7197"/>
        <v/>
      </c>
      <c r="FG386" s="71" t="str">
        <f t="shared" si="7198"/>
        <v/>
      </c>
      <c r="FH386" s="71" t="str">
        <f t="shared" si="7199"/>
        <v/>
      </c>
      <c r="FI386" s="71" t="str">
        <f t="shared" si="7200"/>
        <v/>
      </c>
      <c r="FJ386" s="71" t="str">
        <f t="shared" si="7201"/>
        <v/>
      </c>
      <c r="FK386" s="71" t="str">
        <f t="shared" si="7202"/>
        <v/>
      </c>
      <c r="FL386" s="71" t="str">
        <f t="shared" si="7203"/>
        <v/>
      </c>
      <c r="FM386" s="71" t="str">
        <f t="shared" si="7204"/>
        <v/>
      </c>
      <c r="FN386" s="71" t="str">
        <f t="shared" si="7205"/>
        <v/>
      </c>
      <c r="FO386" s="71" t="str">
        <f t="shared" si="7206"/>
        <v/>
      </c>
      <c r="FP386" s="71" t="str">
        <f t="shared" si="7207"/>
        <v/>
      </c>
      <c r="FQ386" s="71" t="str">
        <f t="shared" si="7208"/>
        <v/>
      </c>
      <c r="FR386" s="71" t="str">
        <f t="shared" si="7209"/>
        <v/>
      </c>
      <c r="FS386" s="71" t="str">
        <f t="shared" si="7210"/>
        <v/>
      </c>
    </row>
    <row r="387" spans="1:175" ht="16.5">
      <c r="A387" s="80"/>
      <c r="B387" s="80" t="s">
        <v>1519</v>
      </c>
      <c r="C387" s="11" t="s">
        <v>1571</v>
      </c>
      <c r="T387" s="144"/>
      <c r="U387" s="194" t="s">
        <v>1623</v>
      </c>
      <c r="CN387" s="70" t="str">
        <f t="shared" si="7136"/>
        <v>InitUnitState('IF50',,,,,,,,,,)</v>
      </c>
      <c r="CO387" s="70" t="str">
        <f t="shared" si="7137"/>
        <v>InitUnitNormal('IF50',,,,,,,,,,)</v>
      </c>
      <c r="CP387" s="70" t="str">
        <f t="shared" si="7138"/>
        <v>InitUnitMagic('IF50',,,,,,,,,,)</v>
      </c>
      <c r="CQ387" s="70" t="str">
        <f t="shared" si="7139"/>
        <v>InitUnitAdd('IF50',,,,,,,,,,)</v>
      </c>
      <c r="CR387" s="70" t="str">
        <f>"InitEquipData('"&amp;B387&amp;"',"&amp;D387&amp;","&amp;CR$1&amp;A387&amp;CR$1&amp;","&amp;E387&amp;","&amp;I387&amp;","&amp;F387&amp;","&amp;G387&amp;",'"&amp;J387&amp;"','"&amp;K387&amp;"','"&amp;L387&amp;"','"&amp;M387&amp;"','"&amp;N387&amp;"','"&amp;O387&amp;"',"&amp;CR$1&amp;U414&amp;CR$1&amp;")"</f>
        <v>InitEquipData('IF50',,"",,,,,'','','','','','',"ReplaceableTextures\\CommandButtons\\BTNSST09.blp")</v>
      </c>
      <c r="CU387" s="95" t="str">
        <f t="shared" si="7140"/>
        <v>|n</v>
      </c>
      <c r="CW387" s="60"/>
      <c r="CX387" s="60"/>
      <c r="CY387" s="60"/>
      <c r="CZ387" s="60"/>
      <c r="DA387" s="60"/>
      <c r="DB387" s="71" t="str">
        <f t="shared" si="7141"/>
        <v/>
      </c>
      <c r="DC387" s="71" t="str">
        <f t="shared" si="7142"/>
        <v/>
      </c>
      <c r="DD387" s="71" t="str">
        <f t="shared" si="7143"/>
        <v/>
      </c>
      <c r="DE387" s="71" t="str">
        <f t="shared" si="7144"/>
        <v/>
      </c>
      <c r="DF387" s="71" t="str">
        <f t="shared" si="7145"/>
        <v/>
      </c>
      <c r="DG387" s="71" t="str">
        <f t="shared" si="7146"/>
        <v/>
      </c>
      <c r="DH387" s="71" t="str">
        <f t="shared" si="7147"/>
        <v/>
      </c>
      <c r="DI387" s="71" t="str">
        <f t="shared" si="7148"/>
        <v/>
      </c>
      <c r="DJ387" s="71" t="str">
        <f t="shared" si="7149"/>
        <v/>
      </c>
      <c r="DK387" s="71" t="str">
        <f t="shared" si="7150"/>
        <v/>
      </c>
      <c r="DL387" s="71" t="str">
        <f t="shared" si="7151"/>
        <v/>
      </c>
      <c r="DM387" s="71" t="str">
        <f t="shared" si="7152"/>
        <v/>
      </c>
      <c r="DN387" s="71" t="str">
        <f t="shared" si="7153"/>
        <v/>
      </c>
      <c r="DO387" s="71" t="str">
        <f t="shared" si="7154"/>
        <v/>
      </c>
      <c r="DP387" s="71" t="str">
        <f t="shared" si="7155"/>
        <v/>
      </c>
      <c r="DQ387" s="71" t="str">
        <f t="shared" si="7156"/>
        <v/>
      </c>
      <c r="DR387" s="71" t="str">
        <f t="shared" si="7157"/>
        <v/>
      </c>
      <c r="DS387" s="71" t="str">
        <f t="shared" si="7158"/>
        <v/>
      </c>
      <c r="DT387" s="71" t="str">
        <f t="shared" si="7159"/>
        <v/>
      </c>
      <c r="DU387" s="71" t="str">
        <f t="shared" si="7160"/>
        <v/>
      </c>
      <c r="DV387" s="71" t="str">
        <f t="shared" si="7161"/>
        <v/>
      </c>
      <c r="DW387" s="71" t="str">
        <f t="shared" si="7162"/>
        <v/>
      </c>
      <c r="DX387" s="71" t="str">
        <f t="shared" si="7163"/>
        <v/>
      </c>
      <c r="DY387" s="71" t="str">
        <f t="shared" si="7164"/>
        <v/>
      </c>
      <c r="DZ387" s="71" t="str">
        <f t="shared" si="7165"/>
        <v/>
      </c>
      <c r="EA387" s="71" t="str">
        <f t="shared" si="7166"/>
        <v/>
      </c>
      <c r="EB387" s="71" t="str">
        <f t="shared" si="7167"/>
        <v/>
      </c>
      <c r="EC387" s="71" t="str">
        <f t="shared" si="7168"/>
        <v/>
      </c>
      <c r="ED387" s="71" t="str">
        <f t="shared" si="7169"/>
        <v/>
      </c>
      <c r="EE387" s="71" t="str">
        <f t="shared" si="7170"/>
        <v/>
      </c>
      <c r="EF387" s="71" t="str">
        <f t="shared" si="7171"/>
        <v/>
      </c>
      <c r="EG387" s="71" t="str">
        <f t="shared" si="7172"/>
        <v/>
      </c>
      <c r="EH387" s="71" t="str">
        <f t="shared" si="7173"/>
        <v/>
      </c>
      <c r="EI387" s="71" t="str">
        <f t="shared" si="7174"/>
        <v/>
      </c>
      <c r="EJ387" s="71" t="str">
        <f t="shared" si="7175"/>
        <v/>
      </c>
      <c r="EK387" s="71" t="str">
        <f t="shared" si="7176"/>
        <v/>
      </c>
      <c r="EL387" s="71" t="str">
        <f t="shared" si="7177"/>
        <v/>
      </c>
      <c r="EM387" s="71" t="str">
        <f t="shared" si="7178"/>
        <v/>
      </c>
      <c r="EN387" s="71" t="str">
        <f t="shared" si="7179"/>
        <v/>
      </c>
      <c r="EO387" s="71" t="str">
        <f t="shared" si="7180"/>
        <v/>
      </c>
      <c r="EP387" s="71" t="str">
        <f t="shared" si="7181"/>
        <v/>
      </c>
      <c r="EQ387" s="71" t="str">
        <f t="shared" si="7182"/>
        <v/>
      </c>
      <c r="ER387" s="71" t="str">
        <f t="shared" si="7183"/>
        <v/>
      </c>
      <c r="ES387" s="71" t="str">
        <f t="shared" si="7184"/>
        <v/>
      </c>
      <c r="ET387" s="71" t="str">
        <f t="shared" si="7185"/>
        <v/>
      </c>
      <c r="EU387" s="71" t="str">
        <f t="shared" si="7186"/>
        <v/>
      </c>
      <c r="EV387" s="71" t="str">
        <f t="shared" si="7187"/>
        <v/>
      </c>
      <c r="EW387" s="71" t="str">
        <f t="shared" si="7188"/>
        <v/>
      </c>
      <c r="EX387" s="71" t="str">
        <f t="shared" si="7189"/>
        <v/>
      </c>
      <c r="EY387" s="71" t="str">
        <f t="shared" si="7190"/>
        <v/>
      </c>
      <c r="EZ387" s="71" t="str">
        <f t="shared" si="7191"/>
        <v/>
      </c>
      <c r="FA387" s="71" t="str">
        <f t="shared" si="7192"/>
        <v/>
      </c>
      <c r="FB387" s="71" t="str">
        <f t="shared" si="7193"/>
        <v/>
      </c>
      <c r="FC387" s="71" t="str">
        <f t="shared" si="7194"/>
        <v/>
      </c>
      <c r="FD387" s="71" t="str">
        <f t="shared" si="7195"/>
        <v/>
      </c>
      <c r="FE387" s="71" t="str">
        <f t="shared" si="7196"/>
        <v/>
      </c>
      <c r="FF387" s="71" t="str">
        <f t="shared" si="7197"/>
        <v/>
      </c>
      <c r="FG387" s="71" t="str">
        <f t="shared" si="7198"/>
        <v/>
      </c>
      <c r="FH387" s="71" t="str">
        <f t="shared" si="7199"/>
        <v/>
      </c>
      <c r="FI387" s="71" t="str">
        <f t="shared" si="7200"/>
        <v/>
      </c>
      <c r="FJ387" s="71" t="str">
        <f t="shared" si="7201"/>
        <v/>
      </c>
      <c r="FK387" s="71" t="str">
        <f t="shared" si="7202"/>
        <v/>
      </c>
      <c r="FL387" s="71" t="str">
        <f t="shared" si="7203"/>
        <v/>
      </c>
      <c r="FM387" s="71" t="str">
        <f t="shared" si="7204"/>
        <v/>
      </c>
      <c r="FN387" s="71" t="str">
        <f t="shared" si="7205"/>
        <v/>
      </c>
      <c r="FO387" s="71" t="str">
        <f t="shared" si="7206"/>
        <v/>
      </c>
      <c r="FP387" s="71" t="str">
        <f t="shared" si="7207"/>
        <v/>
      </c>
      <c r="FQ387" s="71" t="str">
        <f t="shared" si="7208"/>
        <v/>
      </c>
      <c r="FR387" s="71" t="str">
        <f t="shared" si="7209"/>
        <v/>
      </c>
      <c r="FS387" s="71" t="str">
        <f t="shared" si="7210"/>
        <v/>
      </c>
    </row>
    <row r="388" spans="1:175" ht="16.5">
      <c r="A388" s="80"/>
      <c r="B388" s="80" t="s">
        <v>1520</v>
      </c>
      <c r="C388" s="11" t="s">
        <v>1572</v>
      </c>
      <c r="T388" s="144"/>
      <c r="U388" s="194" t="s">
        <v>1624</v>
      </c>
      <c r="CN388" s="70" t="str">
        <f t="shared" ref="CN388:CN389" si="7213">"InitUnitState('"&amp;B388&amp;"',"&amp;V388&amp;","&amp;W388&amp;","&amp;X388&amp;","&amp;Y388&amp;","&amp;Z388&amp;","&amp;AA388&amp;","&amp;AB388&amp;","&amp;AC388&amp;","&amp;AD388&amp;","&amp;AE388&amp;")"</f>
        <v>InitUnitState('IF51',,,,,,,,,,)</v>
      </c>
      <c r="CO388" s="70" t="str">
        <f t="shared" ref="CO388:CO389" si="7214">"InitUnitNormal('"&amp;B388&amp;"',"&amp;AF388&amp;","&amp;AG388&amp;","&amp;AH388&amp;","&amp;AI388&amp;","&amp;AJ388&amp;","&amp;AK388&amp;","&amp;AL388&amp;","&amp;AM388&amp;","&amp;AN388&amp;","&amp;AO388&amp;")"</f>
        <v>InitUnitNormal('IF51',,,,,,,,,,)</v>
      </c>
      <c r="CP388" s="70" t="str">
        <f t="shared" ref="CP388:CP389" si="7215">"InitUnitMagic('"&amp;B388&amp;"',"&amp;AP388&amp;","&amp;AQ388&amp;","&amp;AR388&amp;","&amp;AS388&amp;","&amp;AT388&amp;","&amp;AU388&amp;","&amp;AV388&amp;","&amp;AW388&amp;","&amp;BI388&amp;","&amp;BJ388&amp;")"</f>
        <v>InitUnitMagic('IF51',,,,,,,,,,)</v>
      </c>
      <c r="CQ388" s="70" t="str">
        <f t="shared" ref="CQ388:CQ389" si="7216">"InitUnitAdd('"&amp;B388&amp;"',"&amp;BK388&amp;","&amp;BL388&amp;","&amp;BM388&amp;","&amp;BN388&amp;","&amp;BO388&amp;","&amp;BP388&amp;","&amp;BQ388&amp;","&amp;BR388&amp;","&amp;BS388&amp;","&amp;BT388&amp;")"</f>
        <v>InitUnitAdd('IF51',,,,,,,,,,)</v>
      </c>
      <c r="CR388" s="70" t="str">
        <f>"InitEquipData('"&amp;B388&amp;"',"&amp;D388&amp;","&amp;CR$1&amp;A388&amp;CR$1&amp;","&amp;E388&amp;","&amp;I388&amp;","&amp;F388&amp;","&amp;G388&amp;",'"&amp;J388&amp;"','"&amp;K388&amp;"','"&amp;L388&amp;"','"&amp;M388&amp;"','"&amp;N388&amp;"','"&amp;O388&amp;"',"&amp;CR$1&amp;U415&amp;CR$1&amp;")"</f>
        <v>InitEquipData('IF51',,"",,,,,'','','','','','',"ReplaceableTextures\\CommandButtons\\BTNSST09.blp")</v>
      </c>
      <c r="CU388" s="95" t="str">
        <f t="shared" ref="CU388:CU389" si="7217">CONCATENATE(DB388,DC388,DD388,DE388,DF388,DG388,DH388,DI388,DJ388,DK388,DL388,DM388,DN388,DO388,DP388,DQ388,DR388,DS388,DT388,DU388,DV388,DW388,DX388,DY388,DZ388,EA388,EB388,EC388,ED388,EE388,EF388,EG388,EH388,EI388,EJ388,EK388,EL388,EM388,EN388,EO388,EP388&amp;"|n")</f>
        <v>|n</v>
      </c>
      <c r="CW388" s="60"/>
      <c r="CX388" s="60"/>
      <c r="CY388" s="60"/>
      <c r="CZ388" s="60"/>
      <c r="DA388" s="60"/>
      <c r="DB388" s="71" t="str">
        <f t="shared" ref="DB388:DB389" si="7218">IF(V388="","","|n"&amp;DB$2&amp;"+"&amp;V388&amp;DB$1)</f>
        <v/>
      </c>
      <c r="DC388" s="71" t="str">
        <f t="shared" ref="DC388:DC389" si="7219">IF(W388="","","|n"&amp;DC$2&amp;"+"&amp;W388&amp;DC$1)</f>
        <v/>
      </c>
      <c r="DD388" s="71" t="str">
        <f t="shared" ref="DD388:DD389" si="7220">IF(X388="","","|n"&amp;DD$2&amp;"+"&amp;X388&amp;DD$1)</f>
        <v/>
      </c>
      <c r="DE388" s="71" t="str">
        <f t="shared" ref="DE388:DE389" si="7221">IF(Y388="","","|n"&amp;DE$2&amp;"+"&amp;Y388&amp;DE$1)</f>
        <v/>
      </c>
      <c r="DF388" s="71" t="str">
        <f t="shared" ref="DF388:DF389" si="7222">IF(Z388="","","|n"&amp;DF$2&amp;"+"&amp;Z388&amp;DF$1)</f>
        <v/>
      </c>
      <c r="DG388" s="71" t="str">
        <f t="shared" ref="DG388:DG389" si="7223">IF(AA388="","","|n"&amp;DG$2&amp;"+"&amp;AA388&amp;DG$1)</f>
        <v/>
      </c>
      <c r="DH388" s="71" t="str">
        <f t="shared" ref="DH388:DH389" si="7224">IF(AB388="","","|n"&amp;DH$2&amp;"+"&amp;AB388&amp;DH$1)</f>
        <v/>
      </c>
      <c r="DI388" s="71" t="str">
        <f t="shared" ref="DI388:DI389" si="7225">IF(AC388="","","|n"&amp;DI$2&amp;"+"&amp;AC388&amp;DI$1)</f>
        <v/>
      </c>
      <c r="DJ388" s="71" t="str">
        <f t="shared" ref="DJ388:DJ389" si="7226">IF(AD388="","","|n"&amp;DJ$2&amp;"+"&amp;AD388&amp;DJ$1)</f>
        <v/>
      </c>
      <c r="DK388" s="71" t="str">
        <f t="shared" ref="DK388:DK389" si="7227">IF(AE388="","","|n"&amp;DK$2&amp;"+"&amp;AE388&amp;DK$1)</f>
        <v/>
      </c>
      <c r="DL388" s="71" t="str">
        <f t="shared" ref="DL388:DL389" si="7228">IF(AF388="","","|n"&amp;DL$2&amp;"+"&amp;AF388&amp;DL$1)</f>
        <v/>
      </c>
      <c r="DM388" s="71" t="str">
        <f t="shared" ref="DM388:DM389" si="7229">IF(AG388="","","|n"&amp;DM$2&amp;"+"&amp;AG388&amp;DM$1)</f>
        <v/>
      </c>
      <c r="DN388" s="71" t="str">
        <f t="shared" ref="DN388:DN389" si="7230">IF(AH388="","","|n"&amp;DN$2&amp;"+"&amp;AH388&amp;DN$1)</f>
        <v/>
      </c>
      <c r="DO388" s="71" t="str">
        <f t="shared" ref="DO388:DO389" si="7231">IF(AI388="","","|n"&amp;DO$2&amp;"+"&amp;AI388&amp;DO$1)</f>
        <v/>
      </c>
      <c r="DP388" s="71" t="str">
        <f t="shared" ref="DP388:DP389" si="7232">IF(AJ388="","","|n"&amp;DP$2&amp;"+"&amp;AJ388&amp;DP$1)</f>
        <v/>
      </c>
      <c r="DQ388" s="71" t="str">
        <f t="shared" ref="DQ388:DQ389" si="7233">IF(AK388="","","|n"&amp;DQ$2&amp;"+"&amp;AK388&amp;DQ$1)</f>
        <v/>
      </c>
      <c r="DR388" s="71" t="str">
        <f t="shared" ref="DR388:DR389" si="7234">IF(AL388="","","|n"&amp;DR$2&amp;"+"&amp;AL388&amp;DR$1)</f>
        <v/>
      </c>
      <c r="DS388" s="71" t="str">
        <f t="shared" ref="DS388:DS389" si="7235">IF(AM388="","","|n"&amp;DS$2&amp;"+"&amp;AM388&amp;DS$1)</f>
        <v/>
      </c>
      <c r="DT388" s="71" t="str">
        <f t="shared" ref="DT388:DT389" si="7236">IF(AN388="","","|n"&amp;DT$2&amp;"+"&amp;AN388&amp;DT$1)</f>
        <v/>
      </c>
      <c r="DU388" s="71" t="str">
        <f t="shared" ref="DU388:DU389" si="7237">IF(AO388="","","|n"&amp;DU$2&amp;"+"&amp;AO388&amp;DU$1)</f>
        <v/>
      </c>
      <c r="DV388" s="71" t="str">
        <f t="shared" ref="DV388:DV389" si="7238">IF(AP388="","","|n"&amp;DV$2&amp;"+"&amp;AP388&amp;DV$1)</f>
        <v/>
      </c>
      <c r="DW388" s="71" t="str">
        <f t="shared" ref="DW388:DW389" si="7239">IF(AQ388="","","|n"&amp;DW$2&amp;"+"&amp;AQ388&amp;DW$1)</f>
        <v/>
      </c>
      <c r="DX388" s="71" t="str">
        <f t="shared" ref="DX388:DX389" si="7240">IF(AR388="","","|n"&amp;DX$2&amp;"+"&amp;AR388&amp;DX$1)</f>
        <v/>
      </c>
      <c r="DY388" s="71" t="str">
        <f t="shared" ref="DY388:DY389" si="7241">IF(AS388="","","|n"&amp;DY$2&amp;"+"&amp;AS388&amp;DY$1)</f>
        <v/>
      </c>
      <c r="DZ388" s="71" t="str">
        <f t="shared" ref="DZ388:DZ389" si="7242">IF(AT388="","","|n"&amp;DZ$2&amp;"+"&amp;AT388&amp;DZ$1)</f>
        <v/>
      </c>
      <c r="EA388" s="71" t="str">
        <f t="shared" ref="EA388:EA389" si="7243">IF(AU388="","","|n"&amp;EA$2&amp;"+"&amp;AU388&amp;EA$1)</f>
        <v/>
      </c>
      <c r="EB388" s="71" t="str">
        <f t="shared" ref="EB388:EB389" si="7244">IF(AV388="","","|n"&amp;EB$2&amp;"+"&amp;AV388&amp;EB$1)</f>
        <v/>
      </c>
      <c r="EC388" s="71" t="str">
        <f t="shared" ref="EC388:EC389" si="7245">IF(AW388="","","|n"&amp;EC$2&amp;"+"&amp;AW388&amp;EC$1)</f>
        <v/>
      </c>
      <c r="ED388" s="71" t="str">
        <f t="shared" ref="ED388:ED389" si="7246">IF(AX388="","","|n"&amp;ED$2&amp;"+"&amp;AX388&amp;ED$1)</f>
        <v/>
      </c>
      <c r="EE388" s="71" t="str">
        <f t="shared" ref="EE388:EE389" si="7247">IF(AY388="","","|n"&amp;EE$2&amp;"+"&amp;AY388&amp;EE$1)</f>
        <v/>
      </c>
      <c r="EF388" s="71" t="str">
        <f t="shared" ref="EF388:EF389" si="7248">IF(AZ388="","","|n"&amp;EF$2&amp;"+"&amp;AZ388&amp;EF$1)</f>
        <v/>
      </c>
      <c r="EG388" s="71" t="str">
        <f t="shared" ref="EG388:EG389" si="7249">IF(BA388="","","|n"&amp;EG$2&amp;"+"&amp;BA388&amp;EG$1)</f>
        <v/>
      </c>
      <c r="EH388" s="71" t="str">
        <f t="shared" ref="EH388:EH389" si="7250">IF(BB388="","","|n"&amp;EH$2&amp;"+"&amp;BB388&amp;EH$1)</f>
        <v/>
      </c>
      <c r="EI388" s="71" t="str">
        <f t="shared" ref="EI388:EI389" si="7251">IF(BC388="","","|n"&amp;EI$2&amp;"+"&amp;BC388&amp;EI$1)</f>
        <v/>
      </c>
      <c r="EJ388" s="71" t="str">
        <f t="shared" ref="EJ388:EJ389" si="7252">IF(BD388="","","|n"&amp;EJ$2&amp;"+"&amp;BD388&amp;EJ$1)</f>
        <v/>
      </c>
      <c r="EK388" s="71" t="str">
        <f t="shared" ref="EK388:EK389" si="7253">IF(BE388="","","|n"&amp;EK$2&amp;"+"&amp;BE388&amp;EK$1)</f>
        <v/>
      </c>
      <c r="EL388" s="71" t="str">
        <f t="shared" ref="EL388:EL389" si="7254">IF(BF388="","","|n"&amp;EL$2&amp;"+"&amp;BF388&amp;EL$1)</f>
        <v/>
      </c>
      <c r="EM388" s="71" t="str">
        <f t="shared" ref="EM388:EM389" si="7255">IF(BG388="","","|n"&amp;EM$2&amp;"+"&amp;BG388&amp;EM$1)</f>
        <v/>
      </c>
      <c r="EN388" s="71" t="str">
        <f t="shared" ref="EN388:EN389" si="7256">IF(BH388="","","|n"&amp;EN$2&amp;"+"&amp;BH388&amp;EN$1)</f>
        <v/>
      </c>
      <c r="EO388" s="71" t="str">
        <f t="shared" ref="EO388:EO389" si="7257">IF(BI388="","","|n"&amp;EO$2&amp;"+"&amp;BI388&amp;EO$1)</f>
        <v/>
      </c>
      <c r="EP388" s="71" t="str">
        <f t="shared" ref="EP388:EP389" si="7258">IF(BJ388="","","|n"&amp;EP$2&amp;"+"&amp;BJ388&amp;EP$1)</f>
        <v/>
      </c>
      <c r="EQ388" s="71" t="str">
        <f t="shared" ref="EQ388:EQ389" si="7259">IF(BK388="","","|n"&amp;EQ$2&amp;"+"&amp;BK388&amp;EQ$1)</f>
        <v/>
      </c>
      <c r="ER388" s="71" t="str">
        <f t="shared" ref="ER388:ER389" si="7260">IF(BL388="","","|n"&amp;ER$2&amp;"+"&amp;BL388&amp;ER$1)</f>
        <v/>
      </c>
      <c r="ES388" s="71" t="str">
        <f t="shared" ref="ES388:ES389" si="7261">IF(BM388="","","|n"&amp;ES$2&amp;"+"&amp;BM388&amp;ES$1)</f>
        <v/>
      </c>
      <c r="ET388" s="71" t="str">
        <f t="shared" ref="ET388:ET389" si="7262">IF(BN388="","","|n"&amp;ET$2&amp;"+"&amp;BN388&amp;ET$1)</f>
        <v/>
      </c>
      <c r="EU388" s="71" t="str">
        <f t="shared" ref="EU388:EU389" si="7263">IF(BO388="","","|n"&amp;EU$2&amp;"+"&amp;BO388&amp;EU$1)</f>
        <v/>
      </c>
      <c r="EV388" s="71" t="str">
        <f t="shared" ref="EV388:EV389" si="7264">IF(BP388="","","|n"&amp;EV$2&amp;"+"&amp;BP388&amp;EV$1)</f>
        <v/>
      </c>
      <c r="EW388" s="71" t="str">
        <f t="shared" ref="EW388:EW389" si="7265">IF(BQ388="","","|n"&amp;EW$2&amp;"+"&amp;BQ388&amp;EW$1)</f>
        <v/>
      </c>
      <c r="EX388" s="71" t="str">
        <f t="shared" ref="EX388:EX389" si="7266">IF(BR388="","","|n"&amp;EX$2&amp;"+"&amp;BR388&amp;EX$1)</f>
        <v/>
      </c>
      <c r="EY388" s="71" t="str">
        <f t="shared" ref="EY388:EY389" si="7267">IF(BS388="","","|n"&amp;EY$2&amp;"+"&amp;BS388&amp;EY$1)</f>
        <v/>
      </c>
      <c r="EZ388" s="71" t="str">
        <f t="shared" ref="EZ388:EZ389" si="7268">IF(BT388="","","|n"&amp;EZ$2&amp;"+"&amp;BT388&amp;EZ$1)</f>
        <v/>
      </c>
      <c r="FA388" s="71" t="str">
        <f t="shared" ref="FA388:FA389" si="7269">IF(BU388="","","|n"&amp;FA$2&amp;"+"&amp;BU388&amp;FA$1)</f>
        <v/>
      </c>
      <c r="FB388" s="71" t="str">
        <f t="shared" ref="FB388:FB389" si="7270">IF(BV388="","","|n"&amp;FB$2&amp;"+"&amp;BV388&amp;FB$1)</f>
        <v/>
      </c>
      <c r="FC388" s="71" t="str">
        <f t="shared" ref="FC388:FC389" si="7271">IF(BW388="","","|n"&amp;FC$2&amp;"+"&amp;BW388&amp;FC$1)</f>
        <v/>
      </c>
      <c r="FD388" s="71" t="str">
        <f t="shared" ref="FD388:FD389" si="7272">IF(BX388="","","|n"&amp;FD$2&amp;"+"&amp;BX388&amp;FD$1)</f>
        <v/>
      </c>
      <c r="FE388" s="71" t="str">
        <f t="shared" ref="FE388:FE389" si="7273">IF(BY388="","","|n"&amp;FE$2&amp;"+"&amp;BY388&amp;FE$1)</f>
        <v/>
      </c>
      <c r="FF388" s="71" t="str">
        <f t="shared" ref="FF388:FF389" si="7274">IF(BZ388="","","|n"&amp;FF$2&amp;"+"&amp;BZ388&amp;FF$1)</f>
        <v/>
      </c>
      <c r="FG388" s="71" t="str">
        <f t="shared" ref="FG388:FG389" si="7275">IF(CA388="","","|n"&amp;FG$2&amp;"+"&amp;CA388&amp;FG$1)</f>
        <v/>
      </c>
      <c r="FH388" s="71" t="str">
        <f t="shared" ref="FH388:FH389" si="7276">IF(CB388="","","|n"&amp;FH$2&amp;"+"&amp;CB388&amp;FH$1)</f>
        <v/>
      </c>
      <c r="FI388" s="71" t="str">
        <f t="shared" ref="FI388:FI389" si="7277">IF(CC388="","","|n"&amp;FI$2&amp;"+"&amp;CC388&amp;FI$1)</f>
        <v/>
      </c>
      <c r="FJ388" s="71" t="str">
        <f t="shared" ref="FJ388:FJ389" si="7278">IF(CD388="","","|n"&amp;FJ$2&amp;"+"&amp;CD388&amp;FJ$1)</f>
        <v/>
      </c>
      <c r="FK388" s="71" t="str">
        <f t="shared" ref="FK388:FK389" si="7279">IF(CE388="","","|n"&amp;FK$2&amp;"+"&amp;CE388&amp;FK$1)</f>
        <v/>
      </c>
      <c r="FL388" s="71" t="str">
        <f t="shared" ref="FL388:FL389" si="7280">IF(CF388="","","|n"&amp;FL$2&amp;"+"&amp;CF388&amp;FL$1)</f>
        <v/>
      </c>
      <c r="FM388" s="71" t="str">
        <f t="shared" ref="FM388:FM389" si="7281">IF(CG388="","","|n"&amp;FM$2&amp;"+"&amp;CG388&amp;FM$1)</f>
        <v/>
      </c>
      <c r="FN388" s="71" t="str">
        <f t="shared" ref="FN388:FN389" si="7282">IF(CH388="","","|n"&amp;FN$2&amp;"+"&amp;CH388&amp;FN$1)</f>
        <v/>
      </c>
      <c r="FO388" s="71" t="str">
        <f t="shared" ref="FO388:FO389" si="7283">IF(CI388="","","|n"&amp;FO$2&amp;"+"&amp;CI388&amp;FO$1)</f>
        <v/>
      </c>
      <c r="FP388" s="71" t="str">
        <f t="shared" ref="FP388:FP389" si="7284">IF(CJ388="","","|n"&amp;FP$2&amp;"+"&amp;CJ388&amp;FP$1)</f>
        <v/>
      </c>
      <c r="FQ388" s="71" t="str">
        <f t="shared" ref="FQ388:FQ389" si="7285">IF(CK388="","","|n"&amp;FQ$2&amp;"+"&amp;CK388&amp;FQ$1)</f>
        <v/>
      </c>
      <c r="FR388" s="71" t="str">
        <f t="shared" ref="FR388:FR389" si="7286">IF(CL388="","","|n"&amp;FR$2&amp;"+"&amp;CL388&amp;FR$1)</f>
        <v/>
      </c>
      <c r="FS388" s="71" t="str">
        <f t="shared" ref="FS388:FS389" si="7287">IF(CM388="","","|n"&amp;FS$2&amp;"+"&amp;CM388&amp;FS$1)</f>
        <v/>
      </c>
    </row>
    <row r="389" spans="1:175" ht="16.5">
      <c r="A389" s="80"/>
      <c r="B389" s="80" t="s">
        <v>1521</v>
      </c>
      <c r="C389" s="11" t="s">
        <v>1573</v>
      </c>
      <c r="T389" s="144"/>
      <c r="U389" s="194" t="s">
        <v>1625</v>
      </c>
      <c r="CN389" s="70" t="str">
        <f t="shared" si="7213"/>
        <v>InitUnitState('IF52',,,,,,,,,,)</v>
      </c>
      <c r="CO389" s="70" t="str">
        <f t="shared" si="7214"/>
        <v>InitUnitNormal('IF52',,,,,,,,,,)</v>
      </c>
      <c r="CP389" s="70" t="str">
        <f t="shared" si="7215"/>
        <v>InitUnitMagic('IF52',,,,,,,,,,)</v>
      </c>
      <c r="CQ389" s="70" t="str">
        <f t="shared" si="7216"/>
        <v>InitUnitAdd('IF52',,,,,,,,,,)</v>
      </c>
      <c r="CR389" s="70" t="e">
        <f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#REF!&amp;CR$1&amp;")"</f>
        <v>#REF!</v>
      </c>
      <c r="CU389" s="95" t="str">
        <f t="shared" si="7217"/>
        <v>|n</v>
      </c>
      <c r="CW389" s="60"/>
      <c r="CX389" s="60"/>
      <c r="CY389" s="60"/>
      <c r="CZ389" s="60"/>
      <c r="DA389" s="60"/>
      <c r="DB389" s="71" t="str">
        <f t="shared" si="7218"/>
        <v/>
      </c>
      <c r="DC389" s="71" t="str">
        <f t="shared" si="7219"/>
        <v/>
      </c>
      <c r="DD389" s="71" t="str">
        <f t="shared" si="7220"/>
        <v/>
      </c>
      <c r="DE389" s="71" t="str">
        <f t="shared" si="7221"/>
        <v/>
      </c>
      <c r="DF389" s="71" t="str">
        <f t="shared" si="7222"/>
        <v/>
      </c>
      <c r="DG389" s="71" t="str">
        <f t="shared" si="7223"/>
        <v/>
      </c>
      <c r="DH389" s="71" t="str">
        <f t="shared" si="7224"/>
        <v/>
      </c>
      <c r="DI389" s="71" t="str">
        <f t="shared" si="7225"/>
        <v/>
      </c>
      <c r="DJ389" s="71" t="str">
        <f t="shared" si="7226"/>
        <v/>
      </c>
      <c r="DK389" s="71" t="str">
        <f t="shared" si="7227"/>
        <v/>
      </c>
      <c r="DL389" s="71" t="str">
        <f t="shared" si="7228"/>
        <v/>
      </c>
      <c r="DM389" s="71" t="str">
        <f t="shared" si="7229"/>
        <v/>
      </c>
      <c r="DN389" s="71" t="str">
        <f t="shared" si="7230"/>
        <v/>
      </c>
      <c r="DO389" s="71" t="str">
        <f t="shared" si="7231"/>
        <v/>
      </c>
      <c r="DP389" s="71" t="str">
        <f t="shared" si="7232"/>
        <v/>
      </c>
      <c r="DQ389" s="71" t="str">
        <f t="shared" si="7233"/>
        <v/>
      </c>
      <c r="DR389" s="71" t="str">
        <f t="shared" si="7234"/>
        <v/>
      </c>
      <c r="DS389" s="71" t="str">
        <f t="shared" si="7235"/>
        <v/>
      </c>
      <c r="DT389" s="71" t="str">
        <f t="shared" si="7236"/>
        <v/>
      </c>
      <c r="DU389" s="71" t="str">
        <f t="shared" si="7237"/>
        <v/>
      </c>
      <c r="DV389" s="71" t="str">
        <f t="shared" si="7238"/>
        <v/>
      </c>
      <c r="DW389" s="71" t="str">
        <f t="shared" si="7239"/>
        <v/>
      </c>
      <c r="DX389" s="71" t="str">
        <f t="shared" si="7240"/>
        <v/>
      </c>
      <c r="DY389" s="71" t="str">
        <f t="shared" si="7241"/>
        <v/>
      </c>
      <c r="DZ389" s="71" t="str">
        <f t="shared" si="7242"/>
        <v/>
      </c>
      <c r="EA389" s="71" t="str">
        <f t="shared" si="7243"/>
        <v/>
      </c>
      <c r="EB389" s="71" t="str">
        <f t="shared" si="7244"/>
        <v/>
      </c>
      <c r="EC389" s="71" t="str">
        <f t="shared" si="7245"/>
        <v/>
      </c>
      <c r="ED389" s="71" t="str">
        <f t="shared" si="7246"/>
        <v/>
      </c>
      <c r="EE389" s="71" t="str">
        <f t="shared" si="7247"/>
        <v/>
      </c>
      <c r="EF389" s="71" t="str">
        <f t="shared" si="7248"/>
        <v/>
      </c>
      <c r="EG389" s="71" t="str">
        <f t="shared" si="7249"/>
        <v/>
      </c>
      <c r="EH389" s="71" t="str">
        <f t="shared" si="7250"/>
        <v/>
      </c>
      <c r="EI389" s="71" t="str">
        <f t="shared" si="7251"/>
        <v/>
      </c>
      <c r="EJ389" s="71" t="str">
        <f t="shared" si="7252"/>
        <v/>
      </c>
      <c r="EK389" s="71" t="str">
        <f t="shared" si="7253"/>
        <v/>
      </c>
      <c r="EL389" s="71" t="str">
        <f t="shared" si="7254"/>
        <v/>
      </c>
      <c r="EM389" s="71" t="str">
        <f t="shared" si="7255"/>
        <v/>
      </c>
      <c r="EN389" s="71" t="str">
        <f t="shared" si="7256"/>
        <v/>
      </c>
      <c r="EO389" s="71" t="str">
        <f t="shared" si="7257"/>
        <v/>
      </c>
      <c r="EP389" s="71" t="str">
        <f t="shared" si="7258"/>
        <v/>
      </c>
      <c r="EQ389" s="71" t="str">
        <f t="shared" si="7259"/>
        <v/>
      </c>
      <c r="ER389" s="71" t="str">
        <f t="shared" si="7260"/>
        <v/>
      </c>
      <c r="ES389" s="71" t="str">
        <f t="shared" si="7261"/>
        <v/>
      </c>
      <c r="ET389" s="71" t="str">
        <f t="shared" si="7262"/>
        <v/>
      </c>
      <c r="EU389" s="71" t="str">
        <f t="shared" si="7263"/>
        <v/>
      </c>
      <c r="EV389" s="71" t="str">
        <f t="shared" si="7264"/>
        <v/>
      </c>
      <c r="EW389" s="71" t="str">
        <f t="shared" si="7265"/>
        <v/>
      </c>
      <c r="EX389" s="71" t="str">
        <f t="shared" si="7266"/>
        <v/>
      </c>
      <c r="EY389" s="71" t="str">
        <f t="shared" si="7267"/>
        <v/>
      </c>
      <c r="EZ389" s="71" t="str">
        <f t="shared" si="7268"/>
        <v/>
      </c>
      <c r="FA389" s="71" t="str">
        <f t="shared" si="7269"/>
        <v/>
      </c>
      <c r="FB389" s="71" t="str">
        <f t="shared" si="7270"/>
        <v/>
      </c>
      <c r="FC389" s="71" t="str">
        <f t="shared" si="7271"/>
        <v/>
      </c>
      <c r="FD389" s="71" t="str">
        <f t="shared" si="7272"/>
        <v/>
      </c>
      <c r="FE389" s="71" t="str">
        <f t="shared" si="7273"/>
        <v/>
      </c>
      <c r="FF389" s="71" t="str">
        <f t="shared" si="7274"/>
        <v/>
      </c>
      <c r="FG389" s="71" t="str">
        <f t="shared" si="7275"/>
        <v/>
      </c>
      <c r="FH389" s="71" t="str">
        <f t="shared" si="7276"/>
        <v/>
      </c>
      <c r="FI389" s="71" t="str">
        <f t="shared" si="7277"/>
        <v/>
      </c>
      <c r="FJ389" s="71" t="str">
        <f t="shared" si="7278"/>
        <v/>
      </c>
      <c r="FK389" s="71" t="str">
        <f t="shared" si="7279"/>
        <v/>
      </c>
      <c r="FL389" s="71" t="str">
        <f t="shared" si="7280"/>
        <v/>
      </c>
      <c r="FM389" s="71" t="str">
        <f t="shared" si="7281"/>
        <v/>
      </c>
      <c r="FN389" s="71" t="str">
        <f t="shared" si="7282"/>
        <v/>
      </c>
      <c r="FO389" s="71" t="str">
        <f t="shared" si="7283"/>
        <v/>
      </c>
      <c r="FP389" s="71" t="str">
        <f t="shared" si="7284"/>
        <v/>
      </c>
      <c r="FQ389" s="71" t="str">
        <f t="shared" si="7285"/>
        <v/>
      </c>
      <c r="FR389" s="71" t="str">
        <f t="shared" si="7286"/>
        <v/>
      </c>
      <c r="FS389" s="71" t="str">
        <f t="shared" si="7287"/>
        <v/>
      </c>
    </row>
    <row r="390" spans="1:175" ht="16.5">
      <c r="A390" s="133"/>
      <c r="B390" s="101" t="s">
        <v>929</v>
      </c>
      <c r="C390" s="101" t="s">
        <v>930</v>
      </c>
      <c r="T390" s="140"/>
      <c r="U390" s="85"/>
      <c r="CN390" s="70" t="str">
        <f t="shared" si="7060"/>
        <v>InitUnitState('IC00',,,,,,,,,,)</v>
      </c>
      <c r="CO390" s="70" t="str">
        <f t="shared" si="7061"/>
        <v>InitUnitNormal('IC00',,,,,,,,,,)</v>
      </c>
      <c r="CP390" s="70" t="str">
        <f t="shared" si="7062"/>
        <v>InitUnitMagic('IC00',,,,,,,,,,)</v>
      </c>
      <c r="CQ390" s="70" t="str">
        <f t="shared" si="7063"/>
        <v>InitUnitAdd('IC00',,,,,,,,,,)</v>
      </c>
      <c r="CR390" s="70" t="str">
        <f t="shared" ref="CR390" si="7288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InitEquipData('IC00',,"",,,,,'','','','','','',"")</v>
      </c>
      <c r="CU390" s="95" t="str">
        <f t="shared" si="7065"/>
        <v>|n</v>
      </c>
      <c r="CW390" s="60"/>
      <c r="CX390" s="60"/>
      <c r="CY390" s="60"/>
      <c r="CZ390" s="60"/>
      <c r="DA390" s="60"/>
      <c r="DB390" s="71" t="str">
        <f t="shared" si="7066"/>
        <v/>
      </c>
      <c r="DC390" s="71" t="str">
        <f t="shared" si="7067"/>
        <v/>
      </c>
      <c r="DD390" s="71" t="str">
        <f t="shared" si="7068"/>
        <v/>
      </c>
      <c r="DE390" s="71" t="str">
        <f t="shared" si="7069"/>
        <v/>
      </c>
      <c r="DF390" s="71" t="str">
        <f t="shared" si="7070"/>
        <v/>
      </c>
      <c r="DG390" s="71" t="str">
        <f t="shared" si="7071"/>
        <v/>
      </c>
      <c r="DH390" s="71" t="str">
        <f t="shared" si="7072"/>
        <v/>
      </c>
      <c r="DI390" s="71" t="str">
        <f t="shared" si="7073"/>
        <v/>
      </c>
      <c r="DJ390" s="71" t="str">
        <f t="shared" si="7074"/>
        <v/>
      </c>
      <c r="DK390" s="71" t="str">
        <f t="shared" si="7075"/>
        <v/>
      </c>
      <c r="DL390" s="71" t="str">
        <f t="shared" si="7076"/>
        <v/>
      </c>
      <c r="DM390" s="71" t="str">
        <f t="shared" si="7077"/>
        <v/>
      </c>
      <c r="DN390" s="71" t="str">
        <f t="shared" si="7078"/>
        <v/>
      </c>
      <c r="DO390" s="71" t="str">
        <f t="shared" si="7079"/>
        <v/>
      </c>
      <c r="DP390" s="71" t="str">
        <f t="shared" si="7080"/>
        <v/>
      </c>
      <c r="DQ390" s="71" t="str">
        <f t="shared" si="7081"/>
        <v/>
      </c>
      <c r="DR390" s="71" t="str">
        <f t="shared" si="7082"/>
        <v/>
      </c>
      <c r="DS390" s="71" t="str">
        <f t="shared" si="7083"/>
        <v/>
      </c>
      <c r="DT390" s="71" t="str">
        <f t="shared" si="7084"/>
        <v/>
      </c>
      <c r="DU390" s="71" t="str">
        <f t="shared" si="7085"/>
        <v/>
      </c>
      <c r="DV390" s="71" t="str">
        <f t="shared" si="7086"/>
        <v/>
      </c>
      <c r="DW390" s="71" t="str">
        <f t="shared" si="7087"/>
        <v/>
      </c>
      <c r="DX390" s="71" t="str">
        <f t="shared" si="7088"/>
        <v/>
      </c>
      <c r="DY390" s="71" t="str">
        <f t="shared" si="7089"/>
        <v/>
      </c>
      <c r="DZ390" s="71" t="str">
        <f t="shared" si="7090"/>
        <v/>
      </c>
      <c r="EA390" s="71" t="str">
        <f t="shared" si="7091"/>
        <v/>
      </c>
      <c r="EB390" s="71" t="str">
        <f t="shared" si="7092"/>
        <v/>
      </c>
      <c r="EC390" s="71" t="str">
        <f t="shared" si="7093"/>
        <v/>
      </c>
      <c r="ED390" s="71" t="str">
        <f t="shared" si="7094"/>
        <v/>
      </c>
      <c r="EE390" s="71" t="str">
        <f t="shared" si="7095"/>
        <v/>
      </c>
      <c r="EF390" s="71" t="str">
        <f t="shared" si="7096"/>
        <v/>
      </c>
      <c r="EG390" s="71" t="str">
        <f t="shared" si="7097"/>
        <v/>
      </c>
      <c r="EH390" s="71" t="str">
        <f t="shared" si="7098"/>
        <v/>
      </c>
      <c r="EI390" s="71" t="str">
        <f t="shared" si="7099"/>
        <v/>
      </c>
      <c r="EJ390" s="71" t="str">
        <f t="shared" si="7100"/>
        <v/>
      </c>
      <c r="EK390" s="71" t="str">
        <f t="shared" si="7101"/>
        <v/>
      </c>
      <c r="EL390" s="71" t="str">
        <f t="shared" si="7102"/>
        <v/>
      </c>
      <c r="EM390" s="71" t="str">
        <f t="shared" si="7103"/>
        <v/>
      </c>
      <c r="EN390" s="71" t="str">
        <f t="shared" si="7104"/>
        <v/>
      </c>
      <c r="EO390" s="71" t="str">
        <f t="shared" si="7105"/>
        <v/>
      </c>
      <c r="EP390" s="71" t="str">
        <f t="shared" si="7106"/>
        <v/>
      </c>
      <c r="EQ390" s="71" t="str">
        <f t="shared" si="7107"/>
        <v/>
      </c>
      <c r="ER390" s="71" t="str">
        <f t="shared" si="7108"/>
        <v/>
      </c>
      <c r="ES390" s="71" t="str">
        <f t="shared" si="7109"/>
        <v/>
      </c>
      <c r="ET390" s="71" t="str">
        <f t="shared" si="7110"/>
        <v/>
      </c>
      <c r="EU390" s="71" t="str">
        <f t="shared" si="7111"/>
        <v/>
      </c>
      <c r="EV390" s="71" t="str">
        <f t="shared" si="7112"/>
        <v/>
      </c>
      <c r="EW390" s="71" t="str">
        <f t="shared" si="7113"/>
        <v/>
      </c>
      <c r="EX390" s="71" t="str">
        <f t="shared" si="7114"/>
        <v/>
      </c>
      <c r="EY390" s="71" t="str">
        <f t="shared" si="7115"/>
        <v/>
      </c>
      <c r="EZ390" s="71" t="str">
        <f t="shared" si="7116"/>
        <v/>
      </c>
      <c r="FA390" s="71" t="str">
        <f t="shared" si="7117"/>
        <v/>
      </c>
      <c r="FB390" s="71" t="str">
        <f t="shared" si="7118"/>
        <v/>
      </c>
      <c r="FC390" s="71" t="str">
        <f t="shared" si="7119"/>
        <v/>
      </c>
      <c r="FD390" s="71" t="str">
        <f t="shared" si="7120"/>
        <v/>
      </c>
      <c r="FE390" s="71" t="str">
        <f t="shared" si="7121"/>
        <v/>
      </c>
      <c r="FF390" s="71" t="str">
        <f t="shared" si="7122"/>
        <v/>
      </c>
      <c r="FG390" s="71" t="str">
        <f t="shared" si="7123"/>
        <v/>
      </c>
      <c r="FH390" s="71" t="str">
        <f t="shared" si="7124"/>
        <v/>
      </c>
      <c r="FI390" s="71" t="str">
        <f t="shared" si="7125"/>
        <v/>
      </c>
      <c r="FJ390" s="71" t="str">
        <f t="shared" si="7126"/>
        <v/>
      </c>
      <c r="FK390" s="71" t="str">
        <f t="shared" si="7127"/>
        <v/>
      </c>
      <c r="FL390" s="71" t="str">
        <f t="shared" si="7128"/>
        <v/>
      </c>
      <c r="FM390" s="71" t="str">
        <f t="shared" si="7129"/>
        <v/>
      </c>
      <c r="FN390" s="71" t="str">
        <f t="shared" si="7130"/>
        <v/>
      </c>
      <c r="FO390" s="71" t="str">
        <f t="shared" si="7131"/>
        <v/>
      </c>
      <c r="FP390" s="71" t="str">
        <f t="shared" si="7132"/>
        <v/>
      </c>
      <c r="FQ390" s="71" t="str">
        <f t="shared" si="7133"/>
        <v/>
      </c>
      <c r="FR390" s="71" t="str">
        <f t="shared" si="7134"/>
        <v/>
      </c>
      <c r="FS390" s="71" t="str">
        <f t="shared" si="7135"/>
        <v/>
      </c>
    </row>
    <row r="391" spans="1:175" ht="16.5">
      <c r="A391" s="133"/>
      <c r="B391" s="101" t="s">
        <v>931</v>
      </c>
      <c r="C391" s="140" t="s">
        <v>1416</v>
      </c>
      <c r="T391" s="140" t="s">
        <v>1416</v>
      </c>
      <c r="U391" s="85"/>
      <c r="CN391" s="70" t="str">
        <f t="shared" ref="CN391" si="7289">"InitUnitState('"&amp;B391&amp;"',"&amp;V391&amp;","&amp;W391&amp;","&amp;X391&amp;","&amp;Y391&amp;","&amp;Z391&amp;","&amp;AA391&amp;","&amp;AB391&amp;","&amp;AC391&amp;","&amp;AD391&amp;","&amp;AE391&amp;")"</f>
        <v>InitUnitState('IC01',,,,,,,,,,)</v>
      </c>
      <c r="CO391" s="70" t="str">
        <f t="shared" ref="CO391" si="7290">"InitUnitNormal('"&amp;B391&amp;"',"&amp;AF391&amp;","&amp;AG391&amp;","&amp;AH391&amp;","&amp;AI391&amp;","&amp;AJ391&amp;","&amp;AK391&amp;","&amp;AL391&amp;","&amp;AM391&amp;","&amp;AN391&amp;","&amp;AO391&amp;")"</f>
        <v>InitUnitNormal('IC01',,,,,,,,,,)</v>
      </c>
      <c r="CP391" s="70" t="str">
        <f t="shared" ref="CP391" si="7291">"InitUnitMagic('"&amp;B391&amp;"',"&amp;AP391&amp;","&amp;AQ391&amp;","&amp;AR391&amp;","&amp;AS391&amp;","&amp;AT391&amp;","&amp;AU391&amp;","&amp;AV391&amp;","&amp;AW391&amp;","&amp;BI391&amp;","&amp;BJ391&amp;")"</f>
        <v>InitUnitMagic('IC01',,,,,,,,,,)</v>
      </c>
      <c r="CQ391" s="70" t="str">
        <f t="shared" ref="CQ391" si="7292">"InitUnitAdd('"&amp;B391&amp;"',"&amp;BK391&amp;","&amp;BL391&amp;","&amp;BM391&amp;","&amp;BN391&amp;","&amp;BO391&amp;","&amp;BP391&amp;","&amp;BQ391&amp;","&amp;BR391&amp;","&amp;BS391&amp;","&amp;BT391&amp;")"</f>
        <v>InitUnitAdd('IC01',,,,,,,,,,)</v>
      </c>
      <c r="CR391" s="70" t="str">
        <f t="shared" ref="CR391" si="7293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392&amp;CR$1&amp;")"</f>
        <v>InitEquipData('IC01',,"",,,,,'','','','','','',"ReplaceableTextures\\CommandButtons\\BTNChestOfGold.blp")</v>
      </c>
      <c r="CU391" s="95" t="str">
        <f t="shared" si="6989"/>
        <v>|n</v>
      </c>
      <c r="CW391" s="60"/>
      <c r="CX391" s="60"/>
      <c r="CY391" s="60"/>
      <c r="CZ391" s="60"/>
      <c r="DA391" s="60"/>
      <c r="DB391" s="71" t="str">
        <f t="shared" si="6990"/>
        <v/>
      </c>
      <c r="DC391" s="71" t="str">
        <f t="shared" si="6991"/>
        <v/>
      </c>
      <c r="DD391" s="71" t="str">
        <f t="shared" si="6992"/>
        <v/>
      </c>
      <c r="DE391" s="71" t="str">
        <f t="shared" si="6993"/>
        <v/>
      </c>
      <c r="DF391" s="71" t="str">
        <f t="shared" si="6994"/>
        <v/>
      </c>
      <c r="DG391" s="71" t="str">
        <f t="shared" si="6995"/>
        <v/>
      </c>
      <c r="DH391" s="71" t="str">
        <f t="shared" si="6996"/>
        <v/>
      </c>
      <c r="DI391" s="71" t="str">
        <f t="shared" si="6997"/>
        <v/>
      </c>
      <c r="DJ391" s="71" t="str">
        <f t="shared" si="6998"/>
        <v/>
      </c>
      <c r="DK391" s="71" t="str">
        <f t="shared" si="6999"/>
        <v/>
      </c>
      <c r="DL391" s="71" t="str">
        <f t="shared" si="7000"/>
        <v/>
      </c>
      <c r="DM391" s="71" t="str">
        <f t="shared" si="7001"/>
        <v/>
      </c>
      <c r="DN391" s="71" t="str">
        <f t="shared" si="7002"/>
        <v/>
      </c>
      <c r="DO391" s="71" t="str">
        <f t="shared" si="7003"/>
        <v/>
      </c>
      <c r="DP391" s="71" t="str">
        <f t="shared" si="7004"/>
        <v/>
      </c>
      <c r="DQ391" s="71" t="str">
        <f t="shared" si="7005"/>
        <v/>
      </c>
      <c r="DR391" s="71" t="str">
        <f t="shared" si="7006"/>
        <v/>
      </c>
      <c r="DS391" s="71" t="str">
        <f t="shared" si="7007"/>
        <v/>
      </c>
      <c r="DT391" s="71" t="str">
        <f t="shared" si="7008"/>
        <v/>
      </c>
      <c r="DU391" s="71" t="str">
        <f t="shared" si="7009"/>
        <v/>
      </c>
      <c r="DV391" s="71" t="str">
        <f t="shared" si="7010"/>
        <v/>
      </c>
      <c r="DW391" s="71" t="str">
        <f t="shared" si="7011"/>
        <v/>
      </c>
      <c r="DX391" s="71" t="str">
        <f t="shared" si="7012"/>
        <v/>
      </c>
      <c r="DY391" s="71" t="str">
        <f t="shared" si="7013"/>
        <v/>
      </c>
      <c r="DZ391" s="71" t="str">
        <f t="shared" si="7014"/>
        <v/>
      </c>
      <c r="EA391" s="71" t="str">
        <f t="shared" si="7015"/>
        <v/>
      </c>
      <c r="EB391" s="71" t="str">
        <f t="shared" si="7016"/>
        <v/>
      </c>
      <c r="EC391" s="71" t="str">
        <f t="shared" si="7017"/>
        <v/>
      </c>
      <c r="ED391" s="71" t="str">
        <f t="shared" si="7018"/>
        <v/>
      </c>
      <c r="EE391" s="71" t="str">
        <f t="shared" si="7019"/>
        <v/>
      </c>
      <c r="EF391" s="71" t="str">
        <f t="shared" si="7020"/>
        <v/>
      </c>
      <c r="EG391" s="71" t="str">
        <f t="shared" si="7021"/>
        <v/>
      </c>
      <c r="EH391" s="71" t="str">
        <f t="shared" si="7022"/>
        <v/>
      </c>
      <c r="EI391" s="71" t="str">
        <f t="shared" si="7023"/>
        <v/>
      </c>
      <c r="EJ391" s="71" t="str">
        <f t="shared" si="7024"/>
        <v/>
      </c>
      <c r="EK391" s="71" t="str">
        <f t="shared" si="7025"/>
        <v/>
      </c>
      <c r="EL391" s="71" t="str">
        <f t="shared" si="7026"/>
        <v/>
      </c>
      <c r="EM391" s="71" t="str">
        <f t="shared" si="7027"/>
        <v/>
      </c>
      <c r="EN391" s="71" t="str">
        <f t="shared" si="7028"/>
        <v/>
      </c>
      <c r="EO391" s="71" t="str">
        <f t="shared" si="7029"/>
        <v/>
      </c>
      <c r="EP391" s="71" t="str">
        <f t="shared" si="7030"/>
        <v/>
      </c>
      <c r="EQ391" s="71" t="str">
        <f t="shared" si="7031"/>
        <v/>
      </c>
      <c r="ER391" s="71" t="str">
        <f t="shared" si="7032"/>
        <v/>
      </c>
      <c r="ES391" s="71" t="str">
        <f t="shared" si="7033"/>
        <v/>
      </c>
      <c r="ET391" s="71" t="str">
        <f t="shared" si="7034"/>
        <v/>
      </c>
      <c r="EU391" s="71" t="str">
        <f t="shared" si="7035"/>
        <v/>
      </c>
      <c r="EV391" s="71" t="str">
        <f t="shared" si="7036"/>
        <v/>
      </c>
      <c r="EW391" s="71" t="str">
        <f t="shared" si="7037"/>
        <v/>
      </c>
      <c r="EX391" s="71" t="str">
        <f t="shared" si="7038"/>
        <v/>
      </c>
      <c r="EY391" s="71" t="str">
        <f t="shared" si="7039"/>
        <v/>
      </c>
      <c r="EZ391" s="71" t="str">
        <f t="shared" si="7040"/>
        <v/>
      </c>
      <c r="FA391" s="71" t="str">
        <f t="shared" si="7041"/>
        <v/>
      </c>
      <c r="FB391" s="71" t="str">
        <f t="shared" si="7042"/>
        <v/>
      </c>
      <c r="FC391" s="71" t="str">
        <f t="shared" si="7043"/>
        <v/>
      </c>
      <c r="FD391" s="71" t="str">
        <f t="shared" si="7044"/>
        <v/>
      </c>
      <c r="FE391" s="71" t="str">
        <f t="shared" si="7045"/>
        <v/>
      </c>
      <c r="FF391" s="71" t="str">
        <f t="shared" si="7046"/>
        <v/>
      </c>
      <c r="FG391" s="71" t="str">
        <f t="shared" si="7047"/>
        <v/>
      </c>
      <c r="FH391" s="71" t="str">
        <f t="shared" si="7048"/>
        <v/>
      </c>
      <c r="FI391" s="71" t="str">
        <f t="shared" si="7049"/>
        <v/>
      </c>
      <c r="FJ391" s="71" t="str">
        <f t="shared" si="7050"/>
        <v/>
      </c>
      <c r="FK391" s="71" t="str">
        <f t="shared" si="7051"/>
        <v/>
      </c>
      <c r="FL391" s="71" t="str">
        <f t="shared" si="7052"/>
        <v/>
      </c>
      <c r="FM391" s="71" t="str">
        <f t="shared" si="7053"/>
        <v/>
      </c>
      <c r="FN391" s="71" t="str">
        <f t="shared" si="7054"/>
        <v/>
      </c>
      <c r="FO391" s="71" t="str">
        <f t="shared" si="7055"/>
        <v/>
      </c>
      <c r="FP391" s="71" t="str">
        <f t="shared" si="7056"/>
        <v/>
      </c>
      <c r="FQ391" s="71" t="str">
        <f t="shared" si="7057"/>
        <v/>
      </c>
      <c r="FR391" s="71" t="str">
        <f t="shared" si="7058"/>
        <v/>
      </c>
      <c r="FS391" s="71" t="str">
        <f t="shared" si="7059"/>
        <v/>
      </c>
    </row>
    <row r="392" spans="1:175" ht="16.5">
      <c r="A392" s="80"/>
      <c r="B392" s="101" t="s">
        <v>933</v>
      </c>
      <c r="C392" s="101" t="s">
        <v>1499</v>
      </c>
      <c r="T392" s="144" t="s">
        <v>1499</v>
      </c>
      <c r="U392" s="85" t="s">
        <v>1500</v>
      </c>
      <c r="CN392" s="70" t="str">
        <f t="shared" ref="CN392:CN400" si="7294">"InitUnitState('"&amp;B392&amp;"',"&amp;V392&amp;","&amp;W392&amp;","&amp;X392&amp;","&amp;Y392&amp;","&amp;Z392&amp;","&amp;AA392&amp;","&amp;AB392&amp;","&amp;AC392&amp;","&amp;AD392&amp;","&amp;AE392&amp;")"</f>
        <v>InitUnitState('IC02',,,,,,,,,,)</v>
      </c>
      <c r="CO392" s="70" t="str">
        <f t="shared" ref="CO392:CO400" si="7295">"InitUnitNormal('"&amp;B392&amp;"',"&amp;AF392&amp;","&amp;AG392&amp;","&amp;AH392&amp;","&amp;AI392&amp;","&amp;AJ392&amp;","&amp;AK392&amp;","&amp;AL392&amp;","&amp;AM392&amp;","&amp;AN392&amp;","&amp;AO392&amp;")"</f>
        <v>InitUnitNormal('IC02',,,,,,,,,,)</v>
      </c>
      <c r="CP392" s="70" t="str">
        <f t="shared" ref="CP392:CP400" si="7296">"InitUnitMagic('"&amp;B392&amp;"',"&amp;AP392&amp;","&amp;AQ392&amp;","&amp;AR392&amp;","&amp;AS392&amp;","&amp;AT392&amp;","&amp;AU392&amp;","&amp;AV392&amp;","&amp;AW392&amp;","&amp;BI392&amp;","&amp;BJ392&amp;")"</f>
        <v>InitUnitMagic('IC02',,,,,,,,,,)</v>
      </c>
      <c r="CQ392" s="70" t="str">
        <f t="shared" ref="CQ392:CQ400" si="7297">"InitUnitAdd('"&amp;B392&amp;"',"&amp;BK392&amp;","&amp;BL392&amp;","&amp;BM392&amp;","&amp;BN392&amp;","&amp;BO392&amp;","&amp;BP392&amp;","&amp;BQ392&amp;","&amp;BR392&amp;","&amp;BS392&amp;","&amp;BT392&amp;")"</f>
        <v>InitUnitAdd('IC02',,,,,,,,,,)</v>
      </c>
      <c r="CR392" s="70" t="str">
        <f t="shared" si="6917"/>
        <v>InitEquipData('IC02',,"",,,,,'','','','','','',"")</v>
      </c>
      <c r="CU392" s="95" t="str">
        <f t="shared" si="6989"/>
        <v>|n</v>
      </c>
      <c r="CW392" s="60"/>
      <c r="CX392" s="60"/>
      <c r="CY392" s="60"/>
      <c r="CZ392" s="60"/>
      <c r="DA392" s="60"/>
      <c r="DB392" s="71" t="str">
        <f t="shared" si="6990"/>
        <v/>
      </c>
      <c r="DC392" s="71" t="str">
        <f t="shared" si="6991"/>
        <v/>
      </c>
      <c r="DD392" s="71" t="str">
        <f t="shared" si="6992"/>
        <v/>
      </c>
      <c r="DE392" s="71" t="str">
        <f t="shared" si="6993"/>
        <v/>
      </c>
      <c r="DF392" s="71" t="str">
        <f t="shared" si="6994"/>
        <v/>
      </c>
      <c r="DG392" s="71" t="str">
        <f t="shared" si="6995"/>
        <v/>
      </c>
      <c r="DH392" s="71" t="str">
        <f t="shared" si="6996"/>
        <v/>
      </c>
      <c r="DI392" s="71" t="str">
        <f t="shared" si="6997"/>
        <v/>
      </c>
      <c r="DJ392" s="71" t="str">
        <f t="shared" si="6998"/>
        <v/>
      </c>
      <c r="DK392" s="71" t="str">
        <f t="shared" si="6999"/>
        <v/>
      </c>
      <c r="DL392" s="71" t="str">
        <f t="shared" si="7000"/>
        <v/>
      </c>
      <c r="DM392" s="71" t="str">
        <f t="shared" si="7001"/>
        <v/>
      </c>
      <c r="DN392" s="71" t="str">
        <f t="shared" si="7002"/>
        <v/>
      </c>
      <c r="DO392" s="71" t="str">
        <f t="shared" si="7003"/>
        <v/>
      </c>
      <c r="DP392" s="71" t="str">
        <f t="shared" si="7004"/>
        <v/>
      </c>
      <c r="DQ392" s="71" t="str">
        <f t="shared" si="7005"/>
        <v/>
      </c>
      <c r="DR392" s="71" t="str">
        <f t="shared" si="7006"/>
        <v/>
      </c>
      <c r="DS392" s="71" t="str">
        <f t="shared" si="7007"/>
        <v/>
      </c>
      <c r="DT392" s="71" t="str">
        <f t="shared" si="7008"/>
        <v/>
      </c>
      <c r="DU392" s="71" t="str">
        <f t="shared" si="7009"/>
        <v/>
      </c>
      <c r="DV392" s="71" t="str">
        <f t="shared" si="7010"/>
        <v/>
      </c>
      <c r="DW392" s="71" t="str">
        <f t="shared" si="7011"/>
        <v/>
      </c>
      <c r="DX392" s="71" t="str">
        <f t="shared" si="7012"/>
        <v/>
      </c>
      <c r="DY392" s="71" t="str">
        <f t="shared" si="7013"/>
        <v/>
      </c>
      <c r="DZ392" s="71" t="str">
        <f t="shared" si="7014"/>
        <v/>
      </c>
      <c r="EA392" s="71" t="str">
        <f t="shared" si="7015"/>
        <v/>
      </c>
      <c r="EB392" s="71" t="str">
        <f t="shared" si="7016"/>
        <v/>
      </c>
      <c r="EC392" s="71" t="str">
        <f t="shared" si="7017"/>
        <v/>
      </c>
      <c r="ED392" s="71" t="str">
        <f t="shared" si="7018"/>
        <v/>
      </c>
      <c r="EE392" s="71" t="str">
        <f t="shared" si="7019"/>
        <v/>
      </c>
      <c r="EF392" s="71" t="str">
        <f t="shared" si="7020"/>
        <v/>
      </c>
      <c r="EG392" s="71" t="str">
        <f t="shared" si="7021"/>
        <v/>
      </c>
      <c r="EH392" s="71" t="str">
        <f t="shared" si="7022"/>
        <v/>
      </c>
      <c r="EI392" s="71" t="str">
        <f t="shared" si="7023"/>
        <v/>
      </c>
      <c r="EJ392" s="71" t="str">
        <f t="shared" si="7024"/>
        <v/>
      </c>
      <c r="EK392" s="71" t="str">
        <f t="shared" si="7025"/>
        <v/>
      </c>
      <c r="EL392" s="71" t="str">
        <f t="shared" si="7026"/>
        <v/>
      </c>
      <c r="EM392" s="71" t="str">
        <f t="shared" si="7027"/>
        <v/>
      </c>
      <c r="EN392" s="71" t="str">
        <f t="shared" si="7028"/>
        <v/>
      </c>
      <c r="EO392" s="71" t="str">
        <f t="shared" si="7029"/>
        <v/>
      </c>
      <c r="EP392" s="71" t="str">
        <f t="shared" si="7030"/>
        <v/>
      </c>
      <c r="EQ392" s="71" t="str">
        <f t="shared" si="7031"/>
        <v/>
      </c>
      <c r="ER392" s="71" t="str">
        <f t="shared" si="7032"/>
        <v/>
      </c>
      <c r="ES392" s="71" t="str">
        <f t="shared" si="7033"/>
        <v/>
      </c>
      <c r="ET392" s="71" t="str">
        <f t="shared" si="7034"/>
        <v/>
      </c>
      <c r="EU392" s="71" t="str">
        <f t="shared" si="7035"/>
        <v/>
      </c>
      <c r="EV392" s="71" t="str">
        <f t="shared" si="7036"/>
        <v/>
      </c>
      <c r="EW392" s="71" t="str">
        <f t="shared" si="7037"/>
        <v/>
      </c>
      <c r="EX392" s="71" t="str">
        <f t="shared" si="7038"/>
        <v/>
      </c>
      <c r="EY392" s="71" t="str">
        <f t="shared" si="7039"/>
        <v/>
      </c>
      <c r="EZ392" s="71" t="str">
        <f t="shared" si="7040"/>
        <v/>
      </c>
      <c r="FA392" s="71" t="str">
        <f t="shared" si="7041"/>
        <v/>
      </c>
      <c r="FB392" s="71" t="str">
        <f t="shared" si="7042"/>
        <v/>
      </c>
      <c r="FC392" s="71" t="str">
        <f t="shared" si="7043"/>
        <v/>
      </c>
      <c r="FD392" s="71" t="str">
        <f t="shared" si="7044"/>
        <v/>
      </c>
      <c r="FE392" s="71" t="str">
        <f t="shared" si="7045"/>
        <v/>
      </c>
      <c r="FF392" s="71" t="str">
        <f t="shared" si="7046"/>
        <v/>
      </c>
      <c r="FG392" s="71" t="str">
        <f t="shared" si="7047"/>
        <v/>
      </c>
      <c r="FH392" s="71" t="str">
        <f t="shared" si="7048"/>
        <v/>
      </c>
      <c r="FI392" s="71" t="str">
        <f t="shared" si="7049"/>
        <v/>
      </c>
      <c r="FJ392" s="71" t="str">
        <f t="shared" si="7050"/>
        <v/>
      </c>
      <c r="FK392" s="71" t="str">
        <f t="shared" si="7051"/>
        <v/>
      </c>
      <c r="FL392" s="71" t="str">
        <f t="shared" si="7052"/>
        <v/>
      </c>
      <c r="FM392" s="71" t="str">
        <f t="shared" si="7053"/>
        <v/>
      </c>
      <c r="FN392" s="71" t="str">
        <f t="shared" si="7054"/>
        <v/>
      </c>
      <c r="FO392" s="71" t="str">
        <f t="shared" si="7055"/>
        <v/>
      </c>
      <c r="FP392" s="71" t="str">
        <f t="shared" si="7056"/>
        <v/>
      </c>
      <c r="FQ392" s="71" t="str">
        <f t="shared" si="7057"/>
        <v/>
      </c>
      <c r="FR392" s="71" t="str">
        <f t="shared" si="7058"/>
        <v/>
      </c>
      <c r="FS392" s="71" t="str">
        <f t="shared" si="7059"/>
        <v/>
      </c>
    </row>
    <row r="393" spans="1:175" s="60" customFormat="1" ht="16.5">
      <c r="A393" s="135"/>
      <c r="B393" s="101" t="s">
        <v>934</v>
      </c>
      <c r="C393" s="101" t="s">
        <v>935</v>
      </c>
      <c r="D393" s="74"/>
      <c r="E393" s="75"/>
      <c r="F393" s="136"/>
      <c r="G393" s="137"/>
      <c r="H393" s="137"/>
      <c r="I393" s="137"/>
      <c r="J393" s="137"/>
      <c r="K393" s="137"/>
      <c r="L393" s="137"/>
      <c r="M393" s="137"/>
      <c r="N393" s="137"/>
      <c r="O393" s="137"/>
      <c r="P393" s="82"/>
      <c r="Q393" s="82"/>
      <c r="R393" s="82"/>
      <c r="S393" s="82"/>
      <c r="T393" s="105"/>
      <c r="U393" s="85"/>
      <c r="V393" s="90"/>
      <c r="W393" s="90"/>
      <c r="X393" s="90"/>
      <c r="Y393" s="90"/>
      <c r="Z393" s="90"/>
      <c r="AA393" s="90"/>
      <c r="AB393" s="90"/>
      <c r="AC393" s="90"/>
      <c r="AD393" s="90"/>
      <c r="AE393" s="90"/>
      <c r="AF393" s="90"/>
      <c r="AG393" s="90"/>
      <c r="AH393" s="90"/>
      <c r="AI393" s="90"/>
      <c r="AJ393" s="90"/>
      <c r="AK393" s="90"/>
      <c r="AL393" s="90"/>
      <c r="AM393" s="90"/>
      <c r="AN393" s="90"/>
      <c r="AO393" s="90"/>
      <c r="AP393" s="90"/>
      <c r="AQ393" s="90"/>
      <c r="AR393" s="91"/>
      <c r="AS393" s="91"/>
      <c r="AT393" s="90"/>
      <c r="AU393" s="90"/>
      <c r="AV393" s="90"/>
      <c r="AW393" s="90"/>
      <c r="AX393" s="90"/>
      <c r="AY393" s="90"/>
      <c r="AZ393" s="90"/>
      <c r="BA393" s="90"/>
      <c r="BB393" s="90"/>
      <c r="BC393" s="90"/>
      <c r="BD393" s="90"/>
      <c r="BE393" s="90"/>
      <c r="BF393" s="90"/>
      <c r="BG393" s="90"/>
      <c r="BH393" s="90"/>
      <c r="BI393" s="90"/>
      <c r="BJ393" s="90"/>
      <c r="BK393" s="90"/>
      <c r="BL393" s="90"/>
      <c r="BM393" s="90"/>
      <c r="BN393" s="90"/>
      <c r="BO393" s="90"/>
      <c r="BP393" s="90"/>
      <c r="BQ393" s="90"/>
      <c r="BR393" s="90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3" t="str">
        <f t="shared" si="7294"/>
        <v>InitUnitState('IC03',,,,,,,,,,)</v>
      </c>
      <c r="CO393" s="93" t="str">
        <f t="shared" si="7295"/>
        <v>InitUnitNormal('IC03',,,,,,,,,,)</v>
      </c>
      <c r="CP393" s="93" t="str">
        <f t="shared" si="7296"/>
        <v>InitUnitMagic('IC03',,,,,,,,,,)</v>
      </c>
      <c r="CQ393" s="93" t="str">
        <f t="shared" si="7297"/>
        <v>InitUnitAdd('IC03',,,,,,,,,,)</v>
      </c>
      <c r="CR393" s="93" t="str">
        <f t="shared" si="6917"/>
        <v>InitEquipData('IC03',,"",,,,,'','','','','','',"")</v>
      </c>
      <c r="CS393" s="93"/>
      <c r="CT393" s="93"/>
      <c r="CU393" s="95" t="str">
        <f t="shared" si="6989"/>
        <v>|n</v>
      </c>
      <c r="CV393" s="61"/>
      <c r="DB393" s="71" t="str">
        <f t="shared" si="6990"/>
        <v/>
      </c>
      <c r="DC393" s="71" t="str">
        <f t="shared" si="6991"/>
        <v/>
      </c>
      <c r="DD393" s="71" t="str">
        <f t="shared" si="6992"/>
        <v/>
      </c>
      <c r="DE393" s="71" t="str">
        <f t="shared" si="6993"/>
        <v/>
      </c>
      <c r="DF393" s="71" t="str">
        <f t="shared" si="6994"/>
        <v/>
      </c>
      <c r="DG393" s="71" t="str">
        <f t="shared" si="6995"/>
        <v/>
      </c>
      <c r="DH393" s="71" t="str">
        <f t="shared" si="6996"/>
        <v/>
      </c>
      <c r="DI393" s="71" t="str">
        <f t="shared" si="6997"/>
        <v/>
      </c>
      <c r="DJ393" s="71" t="str">
        <f t="shared" si="6998"/>
        <v/>
      </c>
      <c r="DK393" s="71" t="str">
        <f t="shared" si="6999"/>
        <v/>
      </c>
      <c r="DL393" s="71" t="str">
        <f t="shared" si="7000"/>
        <v/>
      </c>
      <c r="DM393" s="71" t="str">
        <f t="shared" si="7001"/>
        <v/>
      </c>
      <c r="DN393" s="71" t="str">
        <f t="shared" si="7002"/>
        <v/>
      </c>
      <c r="DO393" s="71" t="str">
        <f t="shared" si="7003"/>
        <v/>
      </c>
      <c r="DP393" s="71" t="str">
        <f t="shared" si="7004"/>
        <v/>
      </c>
      <c r="DQ393" s="71" t="str">
        <f t="shared" si="7005"/>
        <v/>
      </c>
      <c r="DR393" s="71" t="str">
        <f t="shared" si="7006"/>
        <v/>
      </c>
      <c r="DS393" s="71" t="str">
        <f t="shared" si="7007"/>
        <v/>
      </c>
      <c r="DT393" s="71" t="str">
        <f t="shared" si="7008"/>
        <v/>
      </c>
      <c r="DU393" s="71" t="str">
        <f t="shared" si="7009"/>
        <v/>
      </c>
      <c r="DV393" s="71" t="str">
        <f t="shared" si="7010"/>
        <v/>
      </c>
      <c r="DW393" s="71" t="str">
        <f t="shared" si="7011"/>
        <v/>
      </c>
      <c r="DX393" s="71" t="str">
        <f t="shared" si="7012"/>
        <v/>
      </c>
      <c r="DY393" s="71" t="str">
        <f t="shared" si="7013"/>
        <v/>
      </c>
      <c r="DZ393" s="71" t="str">
        <f t="shared" si="7014"/>
        <v/>
      </c>
      <c r="EA393" s="71" t="str">
        <f t="shared" si="7015"/>
        <v/>
      </c>
      <c r="EB393" s="71" t="str">
        <f t="shared" si="7016"/>
        <v/>
      </c>
      <c r="EC393" s="71" t="str">
        <f t="shared" si="7017"/>
        <v/>
      </c>
      <c r="ED393" s="71" t="str">
        <f t="shared" si="7018"/>
        <v/>
      </c>
      <c r="EE393" s="71" t="str">
        <f t="shared" si="7019"/>
        <v/>
      </c>
      <c r="EF393" s="71" t="str">
        <f t="shared" si="7020"/>
        <v/>
      </c>
      <c r="EG393" s="71" t="str">
        <f t="shared" si="7021"/>
        <v/>
      </c>
      <c r="EH393" s="71" t="str">
        <f t="shared" si="7022"/>
        <v/>
      </c>
      <c r="EI393" s="71" t="str">
        <f t="shared" si="7023"/>
        <v/>
      </c>
      <c r="EJ393" s="71" t="str">
        <f t="shared" si="7024"/>
        <v/>
      </c>
      <c r="EK393" s="71" t="str">
        <f t="shared" si="7025"/>
        <v/>
      </c>
      <c r="EL393" s="71" t="str">
        <f t="shared" si="7026"/>
        <v/>
      </c>
      <c r="EM393" s="71" t="str">
        <f t="shared" si="7027"/>
        <v/>
      </c>
      <c r="EN393" s="71" t="str">
        <f t="shared" si="7028"/>
        <v/>
      </c>
      <c r="EO393" s="71" t="str">
        <f t="shared" si="7029"/>
        <v/>
      </c>
      <c r="EP393" s="71" t="str">
        <f t="shared" si="7030"/>
        <v/>
      </c>
      <c r="EQ393" s="71" t="str">
        <f t="shared" si="7031"/>
        <v/>
      </c>
      <c r="ER393" s="71" t="str">
        <f t="shared" si="7032"/>
        <v/>
      </c>
      <c r="ES393" s="71" t="str">
        <f t="shared" si="7033"/>
        <v/>
      </c>
      <c r="ET393" s="71" t="str">
        <f t="shared" si="7034"/>
        <v/>
      </c>
      <c r="EU393" s="71" t="str">
        <f t="shared" si="7035"/>
        <v/>
      </c>
      <c r="EV393" s="71" t="str">
        <f t="shared" si="7036"/>
        <v/>
      </c>
      <c r="EW393" s="71" t="str">
        <f t="shared" si="7037"/>
        <v/>
      </c>
      <c r="EX393" s="71" t="str">
        <f t="shared" si="7038"/>
        <v/>
      </c>
      <c r="EY393" s="71" t="str">
        <f t="shared" si="7039"/>
        <v/>
      </c>
      <c r="EZ393" s="71" t="str">
        <f t="shared" si="7040"/>
        <v/>
      </c>
      <c r="FA393" s="71" t="str">
        <f t="shared" si="7041"/>
        <v/>
      </c>
      <c r="FB393" s="71" t="str">
        <f t="shared" si="7042"/>
        <v/>
      </c>
      <c r="FC393" s="71" t="str">
        <f t="shared" si="7043"/>
        <v/>
      </c>
      <c r="FD393" s="71" t="str">
        <f t="shared" si="7044"/>
        <v/>
      </c>
      <c r="FE393" s="71" t="str">
        <f t="shared" si="7045"/>
        <v/>
      </c>
      <c r="FF393" s="71" t="str">
        <f t="shared" si="7046"/>
        <v/>
      </c>
      <c r="FG393" s="71" t="str">
        <f t="shared" si="7047"/>
        <v/>
      </c>
      <c r="FH393" s="71" t="str">
        <f t="shared" si="7048"/>
        <v/>
      </c>
      <c r="FI393" s="71" t="str">
        <f t="shared" si="7049"/>
        <v/>
      </c>
      <c r="FJ393" s="71" t="str">
        <f t="shared" si="7050"/>
        <v/>
      </c>
      <c r="FK393" s="71" t="str">
        <f t="shared" si="7051"/>
        <v/>
      </c>
      <c r="FL393" s="71" t="str">
        <f t="shared" si="7052"/>
        <v/>
      </c>
      <c r="FM393" s="71" t="str">
        <f t="shared" si="7053"/>
        <v/>
      </c>
      <c r="FN393" s="71" t="str">
        <f t="shared" si="7054"/>
        <v/>
      </c>
      <c r="FO393" s="71" t="str">
        <f t="shared" si="7055"/>
        <v/>
      </c>
      <c r="FP393" s="71" t="str">
        <f t="shared" si="7056"/>
        <v/>
      </c>
      <c r="FQ393" s="71" t="str">
        <f t="shared" si="7057"/>
        <v/>
      </c>
      <c r="FR393" s="71" t="str">
        <f t="shared" si="7058"/>
        <v/>
      </c>
      <c r="FS393" s="71" t="str">
        <f t="shared" si="7059"/>
        <v/>
      </c>
    </row>
    <row r="394" spans="1:175" s="60" customFormat="1" ht="16.5">
      <c r="A394" s="135"/>
      <c r="B394" s="101" t="s">
        <v>936</v>
      </c>
      <c r="C394" s="101" t="s">
        <v>937</v>
      </c>
      <c r="D394" s="74"/>
      <c r="E394" s="75"/>
      <c r="F394" s="136"/>
      <c r="G394" s="137"/>
      <c r="H394" s="137"/>
      <c r="I394" s="137"/>
      <c r="J394" s="137"/>
      <c r="K394" s="137"/>
      <c r="L394" s="137"/>
      <c r="M394" s="137"/>
      <c r="N394" s="137"/>
      <c r="O394" s="137"/>
      <c r="P394" s="82"/>
      <c r="Q394" s="82"/>
      <c r="R394" s="82"/>
      <c r="S394" s="82"/>
      <c r="T394" s="105"/>
      <c r="U394" s="85"/>
      <c r="V394" s="90"/>
      <c r="W394" s="90"/>
      <c r="X394" s="90"/>
      <c r="Y394" s="90"/>
      <c r="Z394" s="90"/>
      <c r="AA394" s="90"/>
      <c r="AB394" s="90"/>
      <c r="AC394" s="90"/>
      <c r="AD394" s="90"/>
      <c r="AE394" s="90"/>
      <c r="AF394" s="90"/>
      <c r="AG394" s="90"/>
      <c r="AH394" s="90"/>
      <c r="AI394" s="90"/>
      <c r="AJ394" s="90"/>
      <c r="AK394" s="90"/>
      <c r="AL394" s="90"/>
      <c r="AM394" s="90"/>
      <c r="AN394" s="90"/>
      <c r="AO394" s="90"/>
      <c r="AP394" s="90"/>
      <c r="AQ394" s="90"/>
      <c r="AR394" s="91"/>
      <c r="AS394" s="91"/>
      <c r="AT394" s="90"/>
      <c r="AU394" s="90"/>
      <c r="AV394" s="90"/>
      <c r="AW394" s="90"/>
      <c r="AX394" s="90"/>
      <c r="AY394" s="90"/>
      <c r="AZ394" s="90"/>
      <c r="BA394" s="90"/>
      <c r="BB394" s="90"/>
      <c r="BC394" s="90"/>
      <c r="BD394" s="90"/>
      <c r="BE394" s="90"/>
      <c r="BF394" s="90"/>
      <c r="BG394" s="90"/>
      <c r="BH394" s="90"/>
      <c r="BI394" s="90"/>
      <c r="BJ394" s="90"/>
      <c r="BK394" s="90"/>
      <c r="BL394" s="90"/>
      <c r="BM394" s="90"/>
      <c r="BN394" s="90"/>
      <c r="BO394" s="90"/>
      <c r="BP394" s="90"/>
      <c r="BQ394" s="90"/>
      <c r="BR394" s="90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3" t="str">
        <f t="shared" si="7294"/>
        <v>InitUnitState('IC04',,,,,,,,,,)</v>
      </c>
      <c r="CO394" s="93" t="str">
        <f t="shared" si="7295"/>
        <v>InitUnitNormal('IC04',,,,,,,,,,)</v>
      </c>
      <c r="CP394" s="93" t="str">
        <f t="shared" si="7296"/>
        <v>InitUnitMagic('IC04',,,,,,,,,,)</v>
      </c>
      <c r="CQ394" s="93" t="str">
        <f t="shared" si="7297"/>
        <v>InitUnitAdd('IC04',,,,,,,,,,)</v>
      </c>
      <c r="CR394" s="93" t="str">
        <f t="shared" si="6917"/>
        <v>InitEquipData('IC04',,"",,,,,'','','','','','',"")</v>
      </c>
      <c r="CS394" s="93"/>
      <c r="CT394" s="93"/>
      <c r="CU394" s="95" t="str">
        <f t="shared" si="6989"/>
        <v>|n</v>
      </c>
      <c r="CV394" s="61"/>
      <c r="DB394" s="71" t="str">
        <f t="shared" si="6990"/>
        <v/>
      </c>
      <c r="DC394" s="71" t="str">
        <f t="shared" si="6991"/>
        <v/>
      </c>
      <c r="DD394" s="71" t="str">
        <f t="shared" si="6992"/>
        <v/>
      </c>
      <c r="DE394" s="71" t="str">
        <f t="shared" si="6993"/>
        <v/>
      </c>
      <c r="DF394" s="71" t="str">
        <f t="shared" si="6994"/>
        <v/>
      </c>
      <c r="DG394" s="71" t="str">
        <f t="shared" si="6995"/>
        <v/>
      </c>
      <c r="DH394" s="71" t="str">
        <f t="shared" si="6996"/>
        <v/>
      </c>
      <c r="DI394" s="71" t="str">
        <f t="shared" si="6997"/>
        <v/>
      </c>
      <c r="DJ394" s="71" t="str">
        <f t="shared" si="6998"/>
        <v/>
      </c>
      <c r="DK394" s="71" t="str">
        <f t="shared" si="6999"/>
        <v/>
      </c>
      <c r="DL394" s="71" t="str">
        <f t="shared" si="7000"/>
        <v/>
      </c>
      <c r="DM394" s="71" t="str">
        <f t="shared" si="7001"/>
        <v/>
      </c>
      <c r="DN394" s="71" t="str">
        <f t="shared" si="7002"/>
        <v/>
      </c>
      <c r="DO394" s="71" t="str">
        <f t="shared" si="7003"/>
        <v/>
      </c>
      <c r="DP394" s="71" t="str">
        <f t="shared" si="7004"/>
        <v/>
      </c>
      <c r="DQ394" s="71" t="str">
        <f t="shared" si="7005"/>
        <v/>
      </c>
      <c r="DR394" s="71" t="str">
        <f t="shared" si="7006"/>
        <v/>
      </c>
      <c r="DS394" s="71" t="str">
        <f t="shared" si="7007"/>
        <v/>
      </c>
      <c r="DT394" s="71" t="str">
        <f t="shared" si="7008"/>
        <v/>
      </c>
      <c r="DU394" s="71" t="str">
        <f t="shared" si="7009"/>
        <v/>
      </c>
      <c r="DV394" s="71" t="str">
        <f t="shared" si="7010"/>
        <v/>
      </c>
      <c r="DW394" s="71" t="str">
        <f t="shared" si="7011"/>
        <v/>
      </c>
      <c r="DX394" s="71" t="str">
        <f t="shared" si="7012"/>
        <v/>
      </c>
      <c r="DY394" s="71" t="str">
        <f t="shared" si="7013"/>
        <v/>
      </c>
      <c r="DZ394" s="71" t="str">
        <f t="shared" si="7014"/>
        <v/>
      </c>
      <c r="EA394" s="71" t="str">
        <f t="shared" si="7015"/>
        <v/>
      </c>
      <c r="EB394" s="71" t="str">
        <f t="shared" si="7016"/>
        <v/>
      </c>
      <c r="EC394" s="71" t="str">
        <f t="shared" si="7017"/>
        <v/>
      </c>
      <c r="ED394" s="71" t="str">
        <f t="shared" si="7018"/>
        <v/>
      </c>
      <c r="EE394" s="71" t="str">
        <f t="shared" si="7019"/>
        <v/>
      </c>
      <c r="EF394" s="71" t="str">
        <f t="shared" si="7020"/>
        <v/>
      </c>
      <c r="EG394" s="71" t="str">
        <f t="shared" si="7021"/>
        <v/>
      </c>
      <c r="EH394" s="71" t="str">
        <f t="shared" si="7022"/>
        <v/>
      </c>
      <c r="EI394" s="71" t="str">
        <f t="shared" si="7023"/>
        <v/>
      </c>
      <c r="EJ394" s="71" t="str">
        <f t="shared" si="7024"/>
        <v/>
      </c>
      <c r="EK394" s="71" t="str">
        <f t="shared" si="7025"/>
        <v/>
      </c>
      <c r="EL394" s="71" t="str">
        <f t="shared" si="7026"/>
        <v/>
      </c>
      <c r="EM394" s="71" t="str">
        <f t="shared" si="7027"/>
        <v/>
      </c>
      <c r="EN394" s="71" t="str">
        <f t="shared" si="7028"/>
        <v/>
      </c>
      <c r="EO394" s="71" t="str">
        <f t="shared" si="7029"/>
        <v/>
      </c>
      <c r="EP394" s="71" t="str">
        <f t="shared" si="7030"/>
        <v/>
      </c>
      <c r="EQ394" s="71" t="str">
        <f t="shared" si="7031"/>
        <v/>
      </c>
      <c r="ER394" s="71" t="str">
        <f t="shared" si="7032"/>
        <v/>
      </c>
      <c r="ES394" s="71" t="str">
        <f t="shared" si="7033"/>
        <v/>
      </c>
      <c r="ET394" s="71" t="str">
        <f t="shared" si="7034"/>
        <v/>
      </c>
      <c r="EU394" s="71" t="str">
        <f t="shared" si="7035"/>
        <v/>
      </c>
      <c r="EV394" s="71" t="str">
        <f t="shared" si="7036"/>
        <v/>
      </c>
      <c r="EW394" s="71" t="str">
        <f t="shared" si="7037"/>
        <v/>
      </c>
      <c r="EX394" s="71" t="str">
        <f t="shared" si="7038"/>
        <v/>
      </c>
      <c r="EY394" s="71" t="str">
        <f t="shared" si="7039"/>
        <v/>
      </c>
      <c r="EZ394" s="71" t="str">
        <f t="shared" si="7040"/>
        <v/>
      </c>
      <c r="FA394" s="71" t="str">
        <f t="shared" si="7041"/>
        <v/>
      </c>
      <c r="FB394" s="71" t="str">
        <f t="shared" si="7042"/>
        <v/>
      </c>
      <c r="FC394" s="71" t="str">
        <f t="shared" si="7043"/>
        <v/>
      </c>
      <c r="FD394" s="71" t="str">
        <f t="shared" si="7044"/>
        <v/>
      </c>
      <c r="FE394" s="71" t="str">
        <f t="shared" si="7045"/>
        <v/>
      </c>
      <c r="FF394" s="71" t="str">
        <f t="shared" si="7046"/>
        <v/>
      </c>
      <c r="FG394" s="71" t="str">
        <f t="shared" si="7047"/>
        <v/>
      </c>
      <c r="FH394" s="71" t="str">
        <f t="shared" si="7048"/>
        <v/>
      </c>
      <c r="FI394" s="71" t="str">
        <f t="shared" si="7049"/>
        <v/>
      </c>
      <c r="FJ394" s="71" t="str">
        <f t="shared" si="7050"/>
        <v/>
      </c>
      <c r="FK394" s="71" t="str">
        <f t="shared" si="7051"/>
        <v/>
      </c>
      <c r="FL394" s="71" t="str">
        <f t="shared" si="7052"/>
        <v/>
      </c>
      <c r="FM394" s="71" t="str">
        <f t="shared" si="7053"/>
        <v/>
      </c>
      <c r="FN394" s="71" t="str">
        <f t="shared" si="7054"/>
        <v/>
      </c>
      <c r="FO394" s="71" t="str">
        <f t="shared" si="7055"/>
        <v/>
      </c>
      <c r="FP394" s="71" t="str">
        <f t="shared" si="7056"/>
        <v/>
      </c>
      <c r="FQ394" s="71" t="str">
        <f t="shared" si="7057"/>
        <v/>
      </c>
      <c r="FR394" s="71" t="str">
        <f t="shared" si="7058"/>
        <v/>
      </c>
      <c r="FS394" s="71" t="str">
        <f t="shared" si="7059"/>
        <v/>
      </c>
    </row>
    <row r="395" spans="1:175" s="60" customFormat="1" ht="16.5">
      <c r="A395" s="135"/>
      <c r="B395" s="101" t="s">
        <v>938</v>
      </c>
      <c r="C395" s="101" t="s">
        <v>939</v>
      </c>
      <c r="D395" s="74"/>
      <c r="E395" s="75"/>
      <c r="F395" s="136"/>
      <c r="G395" s="137"/>
      <c r="H395" s="137"/>
      <c r="I395" s="137"/>
      <c r="J395" s="137"/>
      <c r="K395" s="137"/>
      <c r="L395" s="137"/>
      <c r="M395" s="137"/>
      <c r="N395" s="137"/>
      <c r="O395" s="137"/>
      <c r="P395" s="82"/>
      <c r="Q395" s="82"/>
      <c r="R395" s="82"/>
      <c r="S395" s="82"/>
      <c r="T395" s="105"/>
      <c r="U395" s="85"/>
      <c r="V395" s="90"/>
      <c r="W395" s="90"/>
      <c r="X395" s="90"/>
      <c r="Y395" s="90"/>
      <c r="Z395" s="90"/>
      <c r="AA395" s="90"/>
      <c r="AB395" s="90"/>
      <c r="AC395" s="90"/>
      <c r="AD395" s="90"/>
      <c r="AE395" s="90"/>
      <c r="AF395" s="90"/>
      <c r="AG395" s="90"/>
      <c r="AH395" s="90"/>
      <c r="AI395" s="90"/>
      <c r="AJ395" s="90"/>
      <c r="AK395" s="90"/>
      <c r="AL395" s="90"/>
      <c r="AM395" s="90"/>
      <c r="AN395" s="90"/>
      <c r="AO395" s="90"/>
      <c r="AP395" s="90"/>
      <c r="AQ395" s="90"/>
      <c r="AR395" s="91"/>
      <c r="AS395" s="91"/>
      <c r="AT395" s="90"/>
      <c r="AU395" s="90"/>
      <c r="AV395" s="90"/>
      <c r="AW395" s="90"/>
      <c r="AX395" s="90"/>
      <c r="AY395" s="90"/>
      <c r="AZ395" s="90"/>
      <c r="BA395" s="90"/>
      <c r="BB395" s="90"/>
      <c r="BC395" s="90"/>
      <c r="BD395" s="90"/>
      <c r="BE395" s="90"/>
      <c r="BF395" s="90"/>
      <c r="BG395" s="90"/>
      <c r="BH395" s="90"/>
      <c r="BI395" s="90"/>
      <c r="BJ395" s="90"/>
      <c r="BK395" s="90"/>
      <c r="BL395" s="90"/>
      <c r="BM395" s="90"/>
      <c r="BN395" s="90"/>
      <c r="BO395" s="90"/>
      <c r="BP395" s="90"/>
      <c r="BQ395" s="90"/>
      <c r="BR395" s="90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3" t="str">
        <f t="shared" si="7294"/>
        <v>InitUnitState('IC05',,,,,,,,,,)</v>
      </c>
      <c r="CO395" s="93" t="str">
        <f t="shared" si="7295"/>
        <v>InitUnitNormal('IC05',,,,,,,,,,)</v>
      </c>
      <c r="CP395" s="93" t="str">
        <f t="shared" si="7296"/>
        <v>InitUnitMagic('IC05',,,,,,,,,,)</v>
      </c>
      <c r="CQ395" s="93" t="str">
        <f t="shared" si="7297"/>
        <v>InitUnitAdd('IC05',,,,,,,,,,)</v>
      </c>
      <c r="CR395" s="93" t="str">
        <f t="shared" si="6917"/>
        <v>InitEquipData('IC05',,"",,,,,'','','','','','',"")</v>
      </c>
      <c r="CS395" s="93"/>
      <c r="CT395" s="93"/>
      <c r="CU395" s="95" t="str">
        <f t="shared" si="6989"/>
        <v>|n</v>
      </c>
      <c r="CV395" s="61"/>
      <c r="DB395" s="71" t="str">
        <f t="shared" si="6990"/>
        <v/>
      </c>
      <c r="DC395" s="71" t="str">
        <f t="shared" si="6991"/>
        <v/>
      </c>
      <c r="DD395" s="71" t="str">
        <f t="shared" si="6992"/>
        <v/>
      </c>
      <c r="DE395" s="71" t="str">
        <f t="shared" si="6993"/>
        <v/>
      </c>
      <c r="DF395" s="71" t="str">
        <f t="shared" si="6994"/>
        <v/>
      </c>
      <c r="DG395" s="71" t="str">
        <f t="shared" si="6995"/>
        <v/>
      </c>
      <c r="DH395" s="71" t="str">
        <f t="shared" si="6996"/>
        <v/>
      </c>
      <c r="DI395" s="71" t="str">
        <f t="shared" si="6997"/>
        <v/>
      </c>
      <c r="DJ395" s="71" t="str">
        <f t="shared" si="6998"/>
        <v/>
      </c>
      <c r="DK395" s="71" t="str">
        <f t="shared" si="6999"/>
        <v/>
      </c>
      <c r="DL395" s="71" t="str">
        <f t="shared" si="7000"/>
        <v/>
      </c>
      <c r="DM395" s="71" t="str">
        <f t="shared" si="7001"/>
        <v/>
      </c>
      <c r="DN395" s="71" t="str">
        <f t="shared" si="7002"/>
        <v/>
      </c>
      <c r="DO395" s="71" t="str">
        <f t="shared" si="7003"/>
        <v/>
      </c>
      <c r="DP395" s="71" t="str">
        <f t="shared" si="7004"/>
        <v/>
      </c>
      <c r="DQ395" s="71" t="str">
        <f t="shared" si="7005"/>
        <v/>
      </c>
      <c r="DR395" s="71" t="str">
        <f t="shared" si="7006"/>
        <v/>
      </c>
      <c r="DS395" s="71" t="str">
        <f t="shared" si="7007"/>
        <v/>
      </c>
      <c r="DT395" s="71" t="str">
        <f t="shared" si="7008"/>
        <v/>
      </c>
      <c r="DU395" s="71" t="str">
        <f t="shared" si="7009"/>
        <v/>
      </c>
      <c r="DV395" s="71" t="str">
        <f t="shared" si="7010"/>
        <v/>
      </c>
      <c r="DW395" s="71" t="str">
        <f t="shared" si="7011"/>
        <v/>
      </c>
      <c r="DX395" s="71" t="str">
        <f t="shared" si="7012"/>
        <v/>
      </c>
      <c r="DY395" s="71" t="str">
        <f t="shared" si="7013"/>
        <v/>
      </c>
      <c r="DZ395" s="71" t="str">
        <f t="shared" si="7014"/>
        <v/>
      </c>
      <c r="EA395" s="71" t="str">
        <f t="shared" si="7015"/>
        <v/>
      </c>
      <c r="EB395" s="71" t="str">
        <f t="shared" si="7016"/>
        <v/>
      </c>
      <c r="EC395" s="71" t="str">
        <f t="shared" si="7017"/>
        <v/>
      </c>
      <c r="ED395" s="71" t="str">
        <f t="shared" si="7018"/>
        <v/>
      </c>
      <c r="EE395" s="71" t="str">
        <f t="shared" si="7019"/>
        <v/>
      </c>
      <c r="EF395" s="71" t="str">
        <f t="shared" si="7020"/>
        <v/>
      </c>
      <c r="EG395" s="71" t="str">
        <f t="shared" si="7021"/>
        <v/>
      </c>
      <c r="EH395" s="71" t="str">
        <f t="shared" si="7022"/>
        <v/>
      </c>
      <c r="EI395" s="71" t="str">
        <f t="shared" si="7023"/>
        <v/>
      </c>
      <c r="EJ395" s="71" t="str">
        <f t="shared" si="7024"/>
        <v/>
      </c>
      <c r="EK395" s="71" t="str">
        <f t="shared" si="7025"/>
        <v/>
      </c>
      <c r="EL395" s="71" t="str">
        <f t="shared" si="7026"/>
        <v/>
      </c>
      <c r="EM395" s="71" t="str">
        <f t="shared" si="7027"/>
        <v/>
      </c>
      <c r="EN395" s="71" t="str">
        <f t="shared" si="7028"/>
        <v/>
      </c>
      <c r="EO395" s="71" t="str">
        <f t="shared" si="7029"/>
        <v/>
      </c>
      <c r="EP395" s="71" t="str">
        <f t="shared" si="7030"/>
        <v/>
      </c>
      <c r="EQ395" s="71" t="str">
        <f t="shared" si="7031"/>
        <v/>
      </c>
      <c r="ER395" s="71" t="str">
        <f t="shared" si="7032"/>
        <v/>
      </c>
      <c r="ES395" s="71" t="str">
        <f t="shared" si="7033"/>
        <v/>
      </c>
      <c r="ET395" s="71" t="str">
        <f t="shared" si="7034"/>
        <v/>
      </c>
      <c r="EU395" s="71" t="str">
        <f t="shared" si="7035"/>
        <v/>
      </c>
      <c r="EV395" s="71" t="str">
        <f t="shared" si="7036"/>
        <v/>
      </c>
      <c r="EW395" s="71" t="str">
        <f t="shared" si="7037"/>
        <v/>
      </c>
      <c r="EX395" s="71" t="str">
        <f t="shared" si="7038"/>
        <v/>
      </c>
      <c r="EY395" s="71" t="str">
        <f t="shared" si="7039"/>
        <v/>
      </c>
      <c r="EZ395" s="71" t="str">
        <f t="shared" si="7040"/>
        <v/>
      </c>
      <c r="FA395" s="71" t="str">
        <f t="shared" si="7041"/>
        <v/>
      </c>
      <c r="FB395" s="71" t="str">
        <f t="shared" si="7042"/>
        <v/>
      </c>
      <c r="FC395" s="71" t="str">
        <f t="shared" si="7043"/>
        <v/>
      </c>
      <c r="FD395" s="71" t="str">
        <f t="shared" si="7044"/>
        <v/>
      </c>
      <c r="FE395" s="71" t="str">
        <f t="shared" si="7045"/>
        <v/>
      </c>
      <c r="FF395" s="71" t="str">
        <f t="shared" si="7046"/>
        <v/>
      </c>
      <c r="FG395" s="71" t="str">
        <f t="shared" si="7047"/>
        <v/>
      </c>
      <c r="FH395" s="71" t="str">
        <f t="shared" si="7048"/>
        <v/>
      </c>
      <c r="FI395" s="71" t="str">
        <f t="shared" si="7049"/>
        <v/>
      </c>
      <c r="FJ395" s="71" t="str">
        <f t="shared" si="7050"/>
        <v/>
      </c>
      <c r="FK395" s="71" t="str">
        <f t="shared" si="7051"/>
        <v/>
      </c>
      <c r="FL395" s="71" t="str">
        <f t="shared" si="7052"/>
        <v/>
      </c>
      <c r="FM395" s="71" t="str">
        <f t="shared" si="7053"/>
        <v/>
      </c>
      <c r="FN395" s="71" t="str">
        <f t="shared" si="7054"/>
        <v/>
      </c>
      <c r="FO395" s="71" t="str">
        <f t="shared" si="7055"/>
        <v/>
      </c>
      <c r="FP395" s="71" t="str">
        <f t="shared" si="7056"/>
        <v/>
      </c>
      <c r="FQ395" s="71" t="str">
        <f t="shared" si="7057"/>
        <v/>
      </c>
      <c r="FR395" s="71" t="str">
        <f t="shared" si="7058"/>
        <v/>
      </c>
      <c r="FS395" s="71" t="str">
        <f t="shared" si="7059"/>
        <v/>
      </c>
    </row>
    <row r="396" spans="1:175" s="60" customFormat="1" ht="16.5">
      <c r="A396" s="135"/>
      <c r="B396" s="101" t="s">
        <v>940</v>
      </c>
      <c r="C396" s="101" t="s">
        <v>941</v>
      </c>
      <c r="D396" s="74"/>
      <c r="E396" s="75"/>
      <c r="F396" s="136"/>
      <c r="G396" s="137"/>
      <c r="H396" s="137"/>
      <c r="I396" s="137"/>
      <c r="J396" s="137"/>
      <c r="K396" s="137"/>
      <c r="L396" s="137"/>
      <c r="M396" s="137"/>
      <c r="N396" s="137"/>
      <c r="O396" s="137"/>
      <c r="P396" s="82"/>
      <c r="Q396" s="82"/>
      <c r="R396" s="82"/>
      <c r="S396" s="82"/>
      <c r="T396" s="105"/>
      <c r="U396" s="85"/>
      <c r="V396" s="90"/>
      <c r="W396" s="90"/>
      <c r="X396" s="90"/>
      <c r="Y396" s="90"/>
      <c r="Z396" s="90"/>
      <c r="AA396" s="90"/>
      <c r="AB396" s="90"/>
      <c r="AC396" s="90"/>
      <c r="AD396" s="90"/>
      <c r="AE396" s="90"/>
      <c r="AF396" s="90"/>
      <c r="AG396" s="90"/>
      <c r="AH396" s="90"/>
      <c r="AI396" s="90"/>
      <c r="AJ396" s="90"/>
      <c r="AK396" s="90"/>
      <c r="AL396" s="90"/>
      <c r="AM396" s="90"/>
      <c r="AN396" s="90"/>
      <c r="AO396" s="90"/>
      <c r="AP396" s="90"/>
      <c r="AQ396" s="90"/>
      <c r="AR396" s="91"/>
      <c r="AS396" s="91"/>
      <c r="AT396" s="90"/>
      <c r="AU396" s="90"/>
      <c r="AV396" s="90"/>
      <c r="AW396" s="90"/>
      <c r="AX396" s="90"/>
      <c r="AY396" s="90"/>
      <c r="AZ396" s="90"/>
      <c r="BA396" s="90"/>
      <c r="BB396" s="90"/>
      <c r="BC396" s="90"/>
      <c r="BD396" s="90"/>
      <c r="BE396" s="90"/>
      <c r="BF396" s="90"/>
      <c r="BG396" s="90"/>
      <c r="BH396" s="90"/>
      <c r="BI396" s="90"/>
      <c r="BJ396" s="90"/>
      <c r="BK396" s="90"/>
      <c r="BL396" s="90"/>
      <c r="BM396" s="90"/>
      <c r="BN396" s="90"/>
      <c r="BO396" s="90"/>
      <c r="BP396" s="90"/>
      <c r="BQ396" s="90"/>
      <c r="BR396" s="90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3" t="str">
        <f t="shared" si="7294"/>
        <v>InitUnitState('IC06',,,,,,,,,,)</v>
      </c>
      <c r="CO396" s="93" t="str">
        <f t="shared" si="7295"/>
        <v>InitUnitNormal('IC06',,,,,,,,,,)</v>
      </c>
      <c r="CP396" s="93" t="str">
        <f t="shared" si="7296"/>
        <v>InitUnitMagic('IC06',,,,,,,,,,)</v>
      </c>
      <c r="CQ396" s="93" t="str">
        <f t="shared" si="7297"/>
        <v>InitUnitAdd('IC06',,,,,,,,,,)</v>
      </c>
      <c r="CR396" s="93" t="str">
        <f t="shared" si="6917"/>
        <v>InitEquipData('IC06',,"",,,,,'','','','','','',"")</v>
      </c>
      <c r="CS396" s="93"/>
      <c r="CT396" s="93"/>
      <c r="CU396" s="95" t="str">
        <f t="shared" si="6989"/>
        <v>|n</v>
      </c>
      <c r="CV396" s="61"/>
      <c r="DB396" s="71" t="str">
        <f t="shared" si="6990"/>
        <v/>
      </c>
      <c r="DC396" s="71" t="str">
        <f t="shared" si="6991"/>
        <v/>
      </c>
      <c r="DD396" s="71" t="str">
        <f t="shared" si="6992"/>
        <v/>
      </c>
      <c r="DE396" s="71" t="str">
        <f t="shared" si="6993"/>
        <v/>
      </c>
      <c r="DF396" s="71" t="str">
        <f t="shared" si="6994"/>
        <v/>
      </c>
      <c r="DG396" s="71" t="str">
        <f t="shared" si="6995"/>
        <v/>
      </c>
      <c r="DH396" s="71" t="str">
        <f t="shared" si="6996"/>
        <v/>
      </c>
      <c r="DI396" s="71" t="str">
        <f t="shared" si="6997"/>
        <v/>
      </c>
      <c r="DJ396" s="71" t="str">
        <f t="shared" si="6998"/>
        <v/>
      </c>
      <c r="DK396" s="71" t="str">
        <f t="shared" si="6999"/>
        <v/>
      </c>
      <c r="DL396" s="71" t="str">
        <f t="shared" si="7000"/>
        <v/>
      </c>
      <c r="DM396" s="71" t="str">
        <f t="shared" si="7001"/>
        <v/>
      </c>
      <c r="DN396" s="71" t="str">
        <f t="shared" si="7002"/>
        <v/>
      </c>
      <c r="DO396" s="71" t="str">
        <f t="shared" si="7003"/>
        <v/>
      </c>
      <c r="DP396" s="71" t="str">
        <f t="shared" si="7004"/>
        <v/>
      </c>
      <c r="DQ396" s="71" t="str">
        <f t="shared" si="7005"/>
        <v/>
      </c>
      <c r="DR396" s="71" t="str">
        <f t="shared" si="7006"/>
        <v/>
      </c>
      <c r="DS396" s="71" t="str">
        <f t="shared" si="7007"/>
        <v/>
      </c>
      <c r="DT396" s="71" t="str">
        <f t="shared" si="7008"/>
        <v/>
      </c>
      <c r="DU396" s="71" t="str">
        <f t="shared" si="7009"/>
        <v/>
      </c>
      <c r="DV396" s="71" t="str">
        <f t="shared" si="7010"/>
        <v/>
      </c>
      <c r="DW396" s="71" t="str">
        <f t="shared" si="7011"/>
        <v/>
      </c>
      <c r="DX396" s="71" t="str">
        <f t="shared" si="7012"/>
        <v/>
      </c>
      <c r="DY396" s="71" t="str">
        <f t="shared" si="7013"/>
        <v/>
      </c>
      <c r="DZ396" s="71" t="str">
        <f t="shared" si="7014"/>
        <v/>
      </c>
      <c r="EA396" s="71" t="str">
        <f t="shared" si="7015"/>
        <v/>
      </c>
      <c r="EB396" s="71" t="str">
        <f t="shared" si="7016"/>
        <v/>
      </c>
      <c r="EC396" s="71" t="str">
        <f t="shared" si="7017"/>
        <v/>
      </c>
      <c r="ED396" s="71" t="str">
        <f t="shared" si="7018"/>
        <v/>
      </c>
      <c r="EE396" s="71" t="str">
        <f t="shared" si="7019"/>
        <v/>
      </c>
      <c r="EF396" s="71" t="str">
        <f t="shared" si="7020"/>
        <v/>
      </c>
      <c r="EG396" s="71" t="str">
        <f t="shared" si="7021"/>
        <v/>
      </c>
      <c r="EH396" s="71" t="str">
        <f t="shared" si="7022"/>
        <v/>
      </c>
      <c r="EI396" s="71" t="str">
        <f t="shared" si="7023"/>
        <v/>
      </c>
      <c r="EJ396" s="71" t="str">
        <f t="shared" si="7024"/>
        <v/>
      </c>
      <c r="EK396" s="71" t="str">
        <f t="shared" si="7025"/>
        <v/>
      </c>
      <c r="EL396" s="71" t="str">
        <f t="shared" si="7026"/>
        <v/>
      </c>
      <c r="EM396" s="71" t="str">
        <f t="shared" si="7027"/>
        <v/>
      </c>
      <c r="EN396" s="71" t="str">
        <f t="shared" si="7028"/>
        <v/>
      </c>
      <c r="EO396" s="71" t="str">
        <f t="shared" si="7029"/>
        <v/>
      </c>
      <c r="EP396" s="71" t="str">
        <f t="shared" si="7030"/>
        <v/>
      </c>
      <c r="EQ396" s="71" t="str">
        <f t="shared" si="7031"/>
        <v/>
      </c>
      <c r="ER396" s="71" t="str">
        <f t="shared" si="7032"/>
        <v/>
      </c>
      <c r="ES396" s="71" t="str">
        <f t="shared" si="7033"/>
        <v/>
      </c>
      <c r="ET396" s="71" t="str">
        <f t="shared" si="7034"/>
        <v/>
      </c>
      <c r="EU396" s="71" t="str">
        <f t="shared" si="7035"/>
        <v/>
      </c>
      <c r="EV396" s="71" t="str">
        <f t="shared" si="7036"/>
        <v/>
      </c>
      <c r="EW396" s="71" t="str">
        <f t="shared" si="7037"/>
        <v/>
      </c>
      <c r="EX396" s="71" t="str">
        <f t="shared" si="7038"/>
        <v/>
      </c>
      <c r="EY396" s="71" t="str">
        <f t="shared" si="7039"/>
        <v/>
      </c>
      <c r="EZ396" s="71" t="str">
        <f t="shared" si="7040"/>
        <v/>
      </c>
      <c r="FA396" s="71" t="str">
        <f t="shared" si="7041"/>
        <v/>
      </c>
      <c r="FB396" s="71" t="str">
        <f t="shared" si="7042"/>
        <v/>
      </c>
      <c r="FC396" s="71" t="str">
        <f t="shared" si="7043"/>
        <v/>
      </c>
      <c r="FD396" s="71" t="str">
        <f t="shared" si="7044"/>
        <v/>
      </c>
      <c r="FE396" s="71" t="str">
        <f t="shared" si="7045"/>
        <v/>
      </c>
      <c r="FF396" s="71" t="str">
        <f t="shared" si="7046"/>
        <v/>
      </c>
      <c r="FG396" s="71" t="str">
        <f t="shared" si="7047"/>
        <v/>
      </c>
      <c r="FH396" s="71" t="str">
        <f t="shared" si="7048"/>
        <v/>
      </c>
      <c r="FI396" s="71" t="str">
        <f t="shared" si="7049"/>
        <v/>
      </c>
      <c r="FJ396" s="71" t="str">
        <f t="shared" si="7050"/>
        <v/>
      </c>
      <c r="FK396" s="71" t="str">
        <f t="shared" si="7051"/>
        <v/>
      </c>
      <c r="FL396" s="71" t="str">
        <f t="shared" si="7052"/>
        <v/>
      </c>
      <c r="FM396" s="71" t="str">
        <f t="shared" si="7053"/>
        <v/>
      </c>
      <c r="FN396" s="71" t="str">
        <f t="shared" si="7054"/>
        <v/>
      </c>
      <c r="FO396" s="71" t="str">
        <f t="shared" si="7055"/>
        <v/>
      </c>
      <c r="FP396" s="71" t="str">
        <f t="shared" si="7056"/>
        <v/>
      </c>
      <c r="FQ396" s="71" t="str">
        <f t="shared" si="7057"/>
        <v/>
      </c>
      <c r="FR396" s="71" t="str">
        <f t="shared" si="7058"/>
        <v/>
      </c>
      <c r="FS396" s="71" t="str">
        <f t="shared" si="7059"/>
        <v/>
      </c>
    </row>
    <row r="397" spans="1:175" s="60" customFormat="1" ht="16.5">
      <c r="A397" s="135"/>
      <c r="B397" s="101" t="s">
        <v>942</v>
      </c>
      <c r="C397" s="101" t="s">
        <v>943</v>
      </c>
      <c r="D397" s="74"/>
      <c r="E397" s="75"/>
      <c r="F397" s="136"/>
      <c r="G397" s="137"/>
      <c r="H397" s="137"/>
      <c r="I397" s="137"/>
      <c r="J397" s="137"/>
      <c r="K397" s="137"/>
      <c r="L397" s="137"/>
      <c r="M397" s="137"/>
      <c r="N397" s="137"/>
      <c r="O397" s="137"/>
      <c r="P397" s="82"/>
      <c r="Q397" s="82"/>
      <c r="R397" s="82"/>
      <c r="S397" s="82"/>
      <c r="T397" s="105"/>
      <c r="U397" s="85"/>
      <c r="V397" s="90"/>
      <c r="W397" s="90"/>
      <c r="X397" s="90"/>
      <c r="Y397" s="90"/>
      <c r="Z397" s="90"/>
      <c r="AA397" s="90"/>
      <c r="AB397" s="90"/>
      <c r="AC397" s="90"/>
      <c r="AD397" s="90"/>
      <c r="AE397" s="90"/>
      <c r="AF397" s="90"/>
      <c r="AG397" s="90"/>
      <c r="AH397" s="90"/>
      <c r="AI397" s="90"/>
      <c r="AJ397" s="90"/>
      <c r="AK397" s="90"/>
      <c r="AL397" s="90"/>
      <c r="AM397" s="90"/>
      <c r="AN397" s="90"/>
      <c r="AO397" s="90"/>
      <c r="AP397" s="90"/>
      <c r="AQ397" s="90"/>
      <c r="AR397" s="91"/>
      <c r="AS397" s="91"/>
      <c r="AT397" s="90"/>
      <c r="AU397" s="90"/>
      <c r="AV397" s="90"/>
      <c r="AW397" s="90"/>
      <c r="AX397" s="90"/>
      <c r="AY397" s="90"/>
      <c r="AZ397" s="90"/>
      <c r="BA397" s="90"/>
      <c r="BB397" s="90"/>
      <c r="BC397" s="90"/>
      <c r="BD397" s="90"/>
      <c r="BE397" s="90"/>
      <c r="BF397" s="90"/>
      <c r="BG397" s="90"/>
      <c r="BH397" s="90"/>
      <c r="BI397" s="90"/>
      <c r="BJ397" s="90"/>
      <c r="BK397" s="90"/>
      <c r="BL397" s="90"/>
      <c r="BM397" s="90"/>
      <c r="BN397" s="90"/>
      <c r="BO397" s="90"/>
      <c r="BP397" s="90"/>
      <c r="BQ397" s="90"/>
      <c r="BR397" s="90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3" t="str">
        <f t="shared" si="7294"/>
        <v>InitUnitState('IC07',,,,,,,,,,)</v>
      </c>
      <c r="CO397" s="93" t="str">
        <f t="shared" si="7295"/>
        <v>InitUnitNormal('IC07',,,,,,,,,,)</v>
      </c>
      <c r="CP397" s="93" t="str">
        <f t="shared" si="7296"/>
        <v>InitUnitMagic('IC07',,,,,,,,,,)</v>
      </c>
      <c r="CQ397" s="93" t="str">
        <f t="shared" si="7297"/>
        <v>InitUnitAdd('IC07',,,,,,,,,,)</v>
      </c>
      <c r="CR397" s="93" t="str">
        <f t="shared" si="6917"/>
        <v>InitEquipData('IC07',,"",,,,,'','','','','','',"")</v>
      </c>
      <c r="CS397" s="93"/>
      <c r="CT397" s="93"/>
      <c r="CU397" s="95" t="str">
        <f t="shared" si="6989"/>
        <v>|n</v>
      </c>
      <c r="CV397" s="61"/>
      <c r="DB397" s="71" t="str">
        <f t="shared" si="6990"/>
        <v/>
      </c>
      <c r="DC397" s="71" t="str">
        <f t="shared" si="6991"/>
        <v/>
      </c>
      <c r="DD397" s="71" t="str">
        <f t="shared" si="6992"/>
        <v/>
      </c>
      <c r="DE397" s="71" t="str">
        <f t="shared" si="6993"/>
        <v/>
      </c>
      <c r="DF397" s="71" t="str">
        <f t="shared" si="6994"/>
        <v/>
      </c>
      <c r="DG397" s="71" t="str">
        <f t="shared" si="6995"/>
        <v/>
      </c>
      <c r="DH397" s="71" t="str">
        <f t="shared" si="6996"/>
        <v/>
      </c>
      <c r="DI397" s="71" t="str">
        <f t="shared" si="6997"/>
        <v/>
      </c>
      <c r="DJ397" s="71" t="str">
        <f t="shared" si="6998"/>
        <v/>
      </c>
      <c r="DK397" s="71" t="str">
        <f t="shared" si="6999"/>
        <v/>
      </c>
      <c r="DL397" s="71" t="str">
        <f t="shared" si="7000"/>
        <v/>
      </c>
      <c r="DM397" s="71" t="str">
        <f t="shared" si="7001"/>
        <v/>
      </c>
      <c r="DN397" s="71" t="str">
        <f t="shared" si="7002"/>
        <v/>
      </c>
      <c r="DO397" s="71" t="str">
        <f t="shared" si="7003"/>
        <v/>
      </c>
      <c r="DP397" s="71" t="str">
        <f t="shared" si="7004"/>
        <v/>
      </c>
      <c r="DQ397" s="71" t="str">
        <f t="shared" si="7005"/>
        <v/>
      </c>
      <c r="DR397" s="71" t="str">
        <f t="shared" si="7006"/>
        <v/>
      </c>
      <c r="DS397" s="71" t="str">
        <f t="shared" si="7007"/>
        <v/>
      </c>
      <c r="DT397" s="71" t="str">
        <f t="shared" si="7008"/>
        <v/>
      </c>
      <c r="DU397" s="71" t="str">
        <f t="shared" si="7009"/>
        <v/>
      </c>
      <c r="DV397" s="71" t="str">
        <f t="shared" si="7010"/>
        <v/>
      </c>
      <c r="DW397" s="71" t="str">
        <f t="shared" si="7011"/>
        <v/>
      </c>
      <c r="DX397" s="71" t="str">
        <f t="shared" si="7012"/>
        <v/>
      </c>
      <c r="DY397" s="71" t="str">
        <f t="shared" si="7013"/>
        <v/>
      </c>
      <c r="DZ397" s="71" t="str">
        <f t="shared" si="7014"/>
        <v/>
      </c>
      <c r="EA397" s="71" t="str">
        <f t="shared" si="7015"/>
        <v/>
      </c>
      <c r="EB397" s="71" t="str">
        <f t="shared" si="7016"/>
        <v/>
      </c>
      <c r="EC397" s="71" t="str">
        <f t="shared" si="7017"/>
        <v/>
      </c>
      <c r="ED397" s="71" t="str">
        <f t="shared" si="7018"/>
        <v/>
      </c>
      <c r="EE397" s="71" t="str">
        <f t="shared" si="7019"/>
        <v/>
      </c>
      <c r="EF397" s="71" t="str">
        <f t="shared" si="7020"/>
        <v/>
      </c>
      <c r="EG397" s="71" t="str">
        <f t="shared" si="7021"/>
        <v/>
      </c>
      <c r="EH397" s="71" t="str">
        <f t="shared" si="7022"/>
        <v/>
      </c>
      <c r="EI397" s="71" t="str">
        <f t="shared" si="7023"/>
        <v/>
      </c>
      <c r="EJ397" s="71" t="str">
        <f t="shared" si="7024"/>
        <v/>
      </c>
      <c r="EK397" s="71" t="str">
        <f t="shared" si="7025"/>
        <v/>
      </c>
      <c r="EL397" s="71" t="str">
        <f t="shared" si="7026"/>
        <v/>
      </c>
      <c r="EM397" s="71" t="str">
        <f t="shared" si="7027"/>
        <v/>
      </c>
      <c r="EN397" s="71" t="str">
        <f t="shared" si="7028"/>
        <v/>
      </c>
      <c r="EO397" s="71" t="str">
        <f t="shared" si="7029"/>
        <v/>
      </c>
      <c r="EP397" s="71" t="str">
        <f t="shared" si="7030"/>
        <v/>
      </c>
      <c r="EQ397" s="71" t="str">
        <f t="shared" si="7031"/>
        <v/>
      </c>
      <c r="ER397" s="71" t="str">
        <f t="shared" si="7032"/>
        <v/>
      </c>
      <c r="ES397" s="71" t="str">
        <f t="shared" si="7033"/>
        <v/>
      </c>
      <c r="ET397" s="71" t="str">
        <f t="shared" si="7034"/>
        <v/>
      </c>
      <c r="EU397" s="71" t="str">
        <f t="shared" si="7035"/>
        <v/>
      </c>
      <c r="EV397" s="71" t="str">
        <f t="shared" si="7036"/>
        <v/>
      </c>
      <c r="EW397" s="71" t="str">
        <f t="shared" si="7037"/>
        <v/>
      </c>
      <c r="EX397" s="71" t="str">
        <f t="shared" si="7038"/>
        <v/>
      </c>
      <c r="EY397" s="71" t="str">
        <f t="shared" si="7039"/>
        <v/>
      </c>
      <c r="EZ397" s="71" t="str">
        <f t="shared" si="7040"/>
        <v/>
      </c>
      <c r="FA397" s="71" t="str">
        <f t="shared" si="7041"/>
        <v/>
      </c>
      <c r="FB397" s="71" t="str">
        <f t="shared" si="7042"/>
        <v/>
      </c>
      <c r="FC397" s="71" t="str">
        <f t="shared" si="7043"/>
        <v/>
      </c>
      <c r="FD397" s="71" t="str">
        <f t="shared" si="7044"/>
        <v/>
      </c>
      <c r="FE397" s="71" t="str">
        <f t="shared" si="7045"/>
        <v/>
      </c>
      <c r="FF397" s="71" t="str">
        <f t="shared" si="7046"/>
        <v/>
      </c>
      <c r="FG397" s="71" t="str">
        <f t="shared" si="7047"/>
        <v/>
      </c>
      <c r="FH397" s="71" t="str">
        <f t="shared" si="7048"/>
        <v/>
      </c>
      <c r="FI397" s="71" t="str">
        <f t="shared" si="7049"/>
        <v/>
      </c>
      <c r="FJ397" s="71" t="str">
        <f t="shared" si="7050"/>
        <v/>
      </c>
      <c r="FK397" s="71" t="str">
        <f t="shared" si="7051"/>
        <v/>
      </c>
      <c r="FL397" s="71" t="str">
        <f t="shared" si="7052"/>
        <v/>
      </c>
      <c r="FM397" s="71" t="str">
        <f t="shared" si="7053"/>
        <v/>
      </c>
      <c r="FN397" s="71" t="str">
        <f t="shared" si="7054"/>
        <v/>
      </c>
      <c r="FO397" s="71" t="str">
        <f t="shared" si="7055"/>
        <v/>
      </c>
      <c r="FP397" s="71" t="str">
        <f t="shared" si="7056"/>
        <v/>
      </c>
      <c r="FQ397" s="71" t="str">
        <f t="shared" si="7057"/>
        <v/>
      </c>
      <c r="FR397" s="71" t="str">
        <f t="shared" si="7058"/>
        <v/>
      </c>
      <c r="FS397" s="71" t="str">
        <f t="shared" si="7059"/>
        <v/>
      </c>
    </row>
    <row r="398" spans="1:175" s="60" customFormat="1" ht="16.5">
      <c r="A398" s="135"/>
      <c r="B398" s="101" t="s">
        <v>944</v>
      </c>
      <c r="C398" s="101" t="s">
        <v>945</v>
      </c>
      <c r="D398" s="74"/>
      <c r="E398" s="75"/>
      <c r="F398" s="136"/>
      <c r="G398" s="137"/>
      <c r="H398" s="137"/>
      <c r="I398" s="137"/>
      <c r="J398" s="137"/>
      <c r="K398" s="137"/>
      <c r="L398" s="137"/>
      <c r="M398" s="137"/>
      <c r="N398" s="137"/>
      <c r="O398" s="137"/>
      <c r="P398" s="82"/>
      <c r="Q398" s="82"/>
      <c r="R398" s="82"/>
      <c r="S398" s="82"/>
      <c r="T398" s="105"/>
      <c r="U398" s="85"/>
      <c r="V398" s="90"/>
      <c r="W398" s="90"/>
      <c r="X398" s="90"/>
      <c r="Y398" s="90"/>
      <c r="Z398" s="90"/>
      <c r="AA398" s="90"/>
      <c r="AB398" s="90"/>
      <c r="AC398" s="90"/>
      <c r="AD398" s="90"/>
      <c r="AE398" s="90"/>
      <c r="AF398" s="90"/>
      <c r="AG398" s="90"/>
      <c r="AH398" s="90"/>
      <c r="AI398" s="90"/>
      <c r="AJ398" s="90"/>
      <c r="AK398" s="90"/>
      <c r="AL398" s="90"/>
      <c r="AM398" s="90"/>
      <c r="AN398" s="90"/>
      <c r="AO398" s="90"/>
      <c r="AP398" s="90"/>
      <c r="AQ398" s="90"/>
      <c r="AR398" s="91"/>
      <c r="AS398" s="91"/>
      <c r="AT398" s="90"/>
      <c r="AU398" s="90"/>
      <c r="AV398" s="90"/>
      <c r="AW398" s="90"/>
      <c r="AX398" s="90"/>
      <c r="AY398" s="90"/>
      <c r="AZ398" s="90"/>
      <c r="BA398" s="90"/>
      <c r="BB398" s="90"/>
      <c r="BC398" s="90"/>
      <c r="BD398" s="90"/>
      <c r="BE398" s="90"/>
      <c r="BF398" s="90"/>
      <c r="BG398" s="90"/>
      <c r="BH398" s="90"/>
      <c r="BI398" s="90"/>
      <c r="BJ398" s="90"/>
      <c r="BK398" s="90"/>
      <c r="BL398" s="90"/>
      <c r="BM398" s="90"/>
      <c r="BN398" s="90"/>
      <c r="BO398" s="90"/>
      <c r="BP398" s="90"/>
      <c r="BQ398" s="90"/>
      <c r="BR398" s="90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3" t="str">
        <f t="shared" si="7294"/>
        <v>InitUnitState('IC08',,,,,,,,,,)</v>
      </c>
      <c r="CO398" s="93" t="str">
        <f t="shared" si="7295"/>
        <v>InitUnitNormal('IC08',,,,,,,,,,)</v>
      </c>
      <c r="CP398" s="93" t="str">
        <f t="shared" si="7296"/>
        <v>InitUnitMagic('IC08',,,,,,,,,,)</v>
      </c>
      <c r="CQ398" s="93" t="str">
        <f t="shared" si="7297"/>
        <v>InitUnitAdd('IC08',,,,,,,,,,)</v>
      </c>
      <c r="CR398" s="93" t="str">
        <f t="shared" si="6917"/>
        <v>InitEquipData('IC08',,"",,,,,'','','','','','',"")</v>
      </c>
      <c r="CS398" s="93"/>
      <c r="CT398" s="93"/>
      <c r="CU398" s="95" t="str">
        <f t="shared" si="6989"/>
        <v>|n</v>
      </c>
      <c r="CV398" s="61"/>
      <c r="DB398" s="71" t="str">
        <f t="shared" si="6990"/>
        <v/>
      </c>
      <c r="DC398" s="71" t="str">
        <f t="shared" si="6991"/>
        <v/>
      </c>
      <c r="DD398" s="71" t="str">
        <f t="shared" si="6992"/>
        <v/>
      </c>
      <c r="DE398" s="71" t="str">
        <f t="shared" si="6993"/>
        <v/>
      </c>
      <c r="DF398" s="71" t="str">
        <f t="shared" si="6994"/>
        <v/>
      </c>
      <c r="DG398" s="71" t="str">
        <f t="shared" si="6995"/>
        <v/>
      </c>
      <c r="DH398" s="71" t="str">
        <f t="shared" si="6996"/>
        <v/>
      </c>
      <c r="DI398" s="71" t="str">
        <f t="shared" si="6997"/>
        <v/>
      </c>
      <c r="DJ398" s="71" t="str">
        <f t="shared" si="6998"/>
        <v/>
      </c>
      <c r="DK398" s="71" t="str">
        <f t="shared" si="6999"/>
        <v/>
      </c>
      <c r="DL398" s="71" t="str">
        <f t="shared" si="7000"/>
        <v/>
      </c>
      <c r="DM398" s="71" t="str">
        <f t="shared" si="7001"/>
        <v/>
      </c>
      <c r="DN398" s="71" t="str">
        <f t="shared" si="7002"/>
        <v/>
      </c>
      <c r="DO398" s="71" t="str">
        <f t="shared" si="7003"/>
        <v/>
      </c>
      <c r="DP398" s="71" t="str">
        <f t="shared" si="7004"/>
        <v/>
      </c>
      <c r="DQ398" s="71" t="str">
        <f t="shared" si="7005"/>
        <v/>
      </c>
      <c r="DR398" s="71" t="str">
        <f t="shared" si="7006"/>
        <v/>
      </c>
      <c r="DS398" s="71" t="str">
        <f t="shared" si="7007"/>
        <v/>
      </c>
      <c r="DT398" s="71" t="str">
        <f t="shared" si="7008"/>
        <v/>
      </c>
      <c r="DU398" s="71" t="str">
        <f t="shared" si="7009"/>
        <v/>
      </c>
      <c r="DV398" s="71" t="str">
        <f t="shared" si="7010"/>
        <v/>
      </c>
      <c r="DW398" s="71" t="str">
        <f t="shared" si="7011"/>
        <v/>
      </c>
      <c r="DX398" s="71" t="str">
        <f t="shared" si="7012"/>
        <v/>
      </c>
      <c r="DY398" s="71" t="str">
        <f t="shared" si="7013"/>
        <v/>
      </c>
      <c r="DZ398" s="71" t="str">
        <f t="shared" si="7014"/>
        <v/>
      </c>
      <c r="EA398" s="71" t="str">
        <f t="shared" si="7015"/>
        <v/>
      </c>
      <c r="EB398" s="71" t="str">
        <f t="shared" si="7016"/>
        <v/>
      </c>
      <c r="EC398" s="71" t="str">
        <f t="shared" si="7017"/>
        <v/>
      </c>
      <c r="ED398" s="71" t="str">
        <f t="shared" si="7018"/>
        <v/>
      </c>
      <c r="EE398" s="71" t="str">
        <f t="shared" si="7019"/>
        <v/>
      </c>
      <c r="EF398" s="71" t="str">
        <f t="shared" si="7020"/>
        <v/>
      </c>
      <c r="EG398" s="71" t="str">
        <f t="shared" si="7021"/>
        <v/>
      </c>
      <c r="EH398" s="71" t="str">
        <f t="shared" si="7022"/>
        <v/>
      </c>
      <c r="EI398" s="71" t="str">
        <f t="shared" si="7023"/>
        <v/>
      </c>
      <c r="EJ398" s="71" t="str">
        <f t="shared" si="7024"/>
        <v/>
      </c>
      <c r="EK398" s="71" t="str">
        <f t="shared" si="7025"/>
        <v/>
      </c>
      <c r="EL398" s="71" t="str">
        <f t="shared" si="7026"/>
        <v/>
      </c>
      <c r="EM398" s="71" t="str">
        <f t="shared" si="7027"/>
        <v/>
      </c>
      <c r="EN398" s="71" t="str">
        <f t="shared" si="7028"/>
        <v/>
      </c>
      <c r="EO398" s="71" t="str">
        <f t="shared" si="7029"/>
        <v/>
      </c>
      <c r="EP398" s="71" t="str">
        <f t="shared" si="7030"/>
        <v/>
      </c>
      <c r="EQ398" s="71" t="str">
        <f t="shared" si="7031"/>
        <v/>
      </c>
      <c r="ER398" s="71" t="str">
        <f t="shared" si="7032"/>
        <v/>
      </c>
      <c r="ES398" s="71" t="str">
        <f t="shared" si="7033"/>
        <v/>
      </c>
      <c r="ET398" s="71" t="str">
        <f t="shared" si="7034"/>
        <v/>
      </c>
      <c r="EU398" s="71" t="str">
        <f t="shared" si="7035"/>
        <v/>
      </c>
      <c r="EV398" s="71" t="str">
        <f t="shared" si="7036"/>
        <v/>
      </c>
      <c r="EW398" s="71" t="str">
        <f t="shared" si="7037"/>
        <v/>
      </c>
      <c r="EX398" s="71" t="str">
        <f t="shared" si="7038"/>
        <v/>
      </c>
      <c r="EY398" s="71" t="str">
        <f t="shared" si="7039"/>
        <v/>
      </c>
      <c r="EZ398" s="71" t="str">
        <f t="shared" si="7040"/>
        <v/>
      </c>
      <c r="FA398" s="71" t="str">
        <f t="shared" si="7041"/>
        <v/>
      </c>
      <c r="FB398" s="71" t="str">
        <f t="shared" si="7042"/>
        <v/>
      </c>
      <c r="FC398" s="71" t="str">
        <f t="shared" si="7043"/>
        <v/>
      </c>
      <c r="FD398" s="71" t="str">
        <f t="shared" si="7044"/>
        <v/>
      </c>
      <c r="FE398" s="71" t="str">
        <f t="shared" si="7045"/>
        <v/>
      </c>
      <c r="FF398" s="71" t="str">
        <f t="shared" si="7046"/>
        <v/>
      </c>
      <c r="FG398" s="71" t="str">
        <f t="shared" si="7047"/>
        <v/>
      </c>
      <c r="FH398" s="71" t="str">
        <f t="shared" si="7048"/>
        <v/>
      </c>
      <c r="FI398" s="71" t="str">
        <f t="shared" si="7049"/>
        <v/>
      </c>
      <c r="FJ398" s="71" t="str">
        <f t="shared" si="7050"/>
        <v/>
      </c>
      <c r="FK398" s="71" t="str">
        <f t="shared" si="7051"/>
        <v/>
      </c>
      <c r="FL398" s="71" t="str">
        <f t="shared" si="7052"/>
        <v/>
      </c>
      <c r="FM398" s="71" t="str">
        <f t="shared" si="7053"/>
        <v/>
      </c>
      <c r="FN398" s="71" t="str">
        <f t="shared" si="7054"/>
        <v/>
      </c>
      <c r="FO398" s="71" t="str">
        <f t="shared" si="7055"/>
        <v/>
      </c>
      <c r="FP398" s="71" t="str">
        <f t="shared" si="7056"/>
        <v/>
      </c>
      <c r="FQ398" s="71" t="str">
        <f t="shared" si="7057"/>
        <v/>
      </c>
      <c r="FR398" s="71" t="str">
        <f t="shared" si="7058"/>
        <v/>
      </c>
      <c r="FS398" s="71" t="str">
        <f t="shared" si="7059"/>
        <v/>
      </c>
    </row>
    <row r="399" spans="1:175" s="60" customFormat="1" ht="16.5">
      <c r="A399" s="135"/>
      <c r="B399" s="101" t="s">
        <v>946</v>
      </c>
      <c r="C399" s="101" t="s">
        <v>947</v>
      </c>
      <c r="D399" s="74"/>
      <c r="E399" s="75"/>
      <c r="F399" s="136"/>
      <c r="G399" s="137"/>
      <c r="H399" s="137"/>
      <c r="I399" s="137"/>
      <c r="J399" s="137"/>
      <c r="K399" s="137"/>
      <c r="L399" s="137"/>
      <c r="M399" s="137"/>
      <c r="N399" s="137"/>
      <c r="O399" s="137"/>
      <c r="P399" s="82"/>
      <c r="Q399" s="82"/>
      <c r="R399" s="82"/>
      <c r="S399" s="82"/>
      <c r="T399" s="105"/>
      <c r="U399" s="85"/>
      <c r="V399" s="90"/>
      <c r="W399" s="90"/>
      <c r="X399" s="90"/>
      <c r="Y399" s="90"/>
      <c r="Z399" s="90"/>
      <c r="AA399" s="90"/>
      <c r="AB399" s="90"/>
      <c r="AC399" s="90"/>
      <c r="AD399" s="90"/>
      <c r="AE399" s="90"/>
      <c r="AF399" s="90"/>
      <c r="AG399" s="90"/>
      <c r="AH399" s="90"/>
      <c r="AI399" s="90"/>
      <c r="AJ399" s="90"/>
      <c r="AK399" s="90"/>
      <c r="AL399" s="90"/>
      <c r="AM399" s="90"/>
      <c r="AN399" s="90"/>
      <c r="AO399" s="90"/>
      <c r="AP399" s="90"/>
      <c r="AQ399" s="90"/>
      <c r="AR399" s="91"/>
      <c r="AS399" s="91"/>
      <c r="AT399" s="90"/>
      <c r="AU399" s="90"/>
      <c r="AV399" s="90"/>
      <c r="AW399" s="90"/>
      <c r="AX399" s="90"/>
      <c r="AY399" s="90"/>
      <c r="AZ399" s="90"/>
      <c r="BA399" s="90"/>
      <c r="BB399" s="90"/>
      <c r="BC399" s="90"/>
      <c r="BD399" s="90"/>
      <c r="BE399" s="90"/>
      <c r="BF399" s="90"/>
      <c r="BG399" s="90"/>
      <c r="BH399" s="90"/>
      <c r="BI399" s="90"/>
      <c r="BJ399" s="90"/>
      <c r="BK399" s="90"/>
      <c r="BL399" s="90"/>
      <c r="BM399" s="90"/>
      <c r="BN399" s="90"/>
      <c r="BO399" s="90"/>
      <c r="BP399" s="90"/>
      <c r="BQ399" s="90"/>
      <c r="BR399" s="90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3" t="str">
        <f t="shared" si="7294"/>
        <v>InitUnitState('IC09',,,,,,,,,,)</v>
      </c>
      <c r="CO399" s="93" t="str">
        <f t="shared" si="7295"/>
        <v>InitUnitNormal('IC09',,,,,,,,,,)</v>
      </c>
      <c r="CP399" s="93" t="str">
        <f t="shared" si="7296"/>
        <v>InitUnitMagic('IC09',,,,,,,,,,)</v>
      </c>
      <c r="CQ399" s="93" t="str">
        <f t="shared" si="7297"/>
        <v>InitUnitAdd('IC09',,,,,,,,,,)</v>
      </c>
      <c r="CR399" s="93" t="str">
        <f t="shared" si="6917"/>
        <v>InitEquipData('IC09',,"",,,,,'','','','','','',"")</v>
      </c>
      <c r="CS399" s="93"/>
      <c r="CT399" s="93"/>
      <c r="CU399" s="95" t="str">
        <f t="shared" si="6989"/>
        <v>|n</v>
      </c>
      <c r="CV399" s="61"/>
      <c r="DB399" s="71" t="str">
        <f t="shared" si="6990"/>
        <v/>
      </c>
      <c r="DC399" s="71" t="str">
        <f t="shared" si="6991"/>
        <v/>
      </c>
      <c r="DD399" s="71" t="str">
        <f t="shared" si="6992"/>
        <v/>
      </c>
      <c r="DE399" s="71" t="str">
        <f t="shared" si="6993"/>
        <v/>
      </c>
      <c r="DF399" s="71" t="str">
        <f t="shared" si="6994"/>
        <v/>
      </c>
      <c r="DG399" s="71" t="str">
        <f t="shared" si="6995"/>
        <v/>
      </c>
      <c r="DH399" s="71" t="str">
        <f t="shared" si="6996"/>
        <v/>
      </c>
      <c r="DI399" s="71" t="str">
        <f t="shared" si="6997"/>
        <v/>
      </c>
      <c r="DJ399" s="71" t="str">
        <f t="shared" si="6998"/>
        <v/>
      </c>
      <c r="DK399" s="71" t="str">
        <f t="shared" si="6999"/>
        <v/>
      </c>
      <c r="DL399" s="71" t="str">
        <f t="shared" si="7000"/>
        <v/>
      </c>
      <c r="DM399" s="71" t="str">
        <f t="shared" si="7001"/>
        <v/>
      </c>
      <c r="DN399" s="71" t="str">
        <f t="shared" si="7002"/>
        <v/>
      </c>
      <c r="DO399" s="71" t="str">
        <f t="shared" si="7003"/>
        <v/>
      </c>
      <c r="DP399" s="71" t="str">
        <f t="shared" si="7004"/>
        <v/>
      </c>
      <c r="DQ399" s="71" t="str">
        <f t="shared" si="7005"/>
        <v/>
      </c>
      <c r="DR399" s="71" t="str">
        <f t="shared" si="7006"/>
        <v/>
      </c>
      <c r="DS399" s="71" t="str">
        <f t="shared" si="7007"/>
        <v/>
      </c>
      <c r="DT399" s="71" t="str">
        <f t="shared" si="7008"/>
        <v/>
      </c>
      <c r="DU399" s="71" t="str">
        <f t="shared" si="7009"/>
        <v/>
      </c>
      <c r="DV399" s="71" t="str">
        <f t="shared" si="7010"/>
        <v/>
      </c>
      <c r="DW399" s="71" t="str">
        <f t="shared" si="7011"/>
        <v/>
      </c>
      <c r="DX399" s="71" t="str">
        <f t="shared" si="7012"/>
        <v/>
      </c>
      <c r="DY399" s="71" t="str">
        <f t="shared" si="7013"/>
        <v/>
      </c>
      <c r="DZ399" s="71" t="str">
        <f t="shared" si="7014"/>
        <v/>
      </c>
      <c r="EA399" s="71" t="str">
        <f t="shared" si="7015"/>
        <v/>
      </c>
      <c r="EB399" s="71" t="str">
        <f t="shared" si="7016"/>
        <v/>
      </c>
      <c r="EC399" s="71" t="str">
        <f t="shared" si="7017"/>
        <v/>
      </c>
      <c r="ED399" s="71" t="str">
        <f t="shared" si="7018"/>
        <v/>
      </c>
      <c r="EE399" s="71" t="str">
        <f t="shared" si="7019"/>
        <v/>
      </c>
      <c r="EF399" s="71" t="str">
        <f t="shared" si="7020"/>
        <v/>
      </c>
      <c r="EG399" s="71" t="str">
        <f t="shared" si="7021"/>
        <v/>
      </c>
      <c r="EH399" s="71" t="str">
        <f t="shared" si="7022"/>
        <v/>
      </c>
      <c r="EI399" s="71" t="str">
        <f t="shared" si="7023"/>
        <v/>
      </c>
      <c r="EJ399" s="71" t="str">
        <f t="shared" si="7024"/>
        <v/>
      </c>
      <c r="EK399" s="71" t="str">
        <f t="shared" si="7025"/>
        <v/>
      </c>
      <c r="EL399" s="71" t="str">
        <f t="shared" si="7026"/>
        <v/>
      </c>
      <c r="EM399" s="71" t="str">
        <f t="shared" si="7027"/>
        <v/>
      </c>
      <c r="EN399" s="71" t="str">
        <f t="shared" si="7028"/>
        <v/>
      </c>
      <c r="EO399" s="71" t="str">
        <f t="shared" si="7029"/>
        <v/>
      </c>
      <c r="EP399" s="71" t="str">
        <f t="shared" si="7030"/>
        <v/>
      </c>
      <c r="EQ399" s="71" t="str">
        <f t="shared" si="7031"/>
        <v/>
      </c>
      <c r="ER399" s="71" t="str">
        <f t="shared" si="7032"/>
        <v/>
      </c>
      <c r="ES399" s="71" t="str">
        <f t="shared" si="7033"/>
        <v/>
      </c>
      <c r="ET399" s="71" t="str">
        <f t="shared" si="7034"/>
        <v/>
      </c>
      <c r="EU399" s="71" t="str">
        <f t="shared" si="7035"/>
        <v/>
      </c>
      <c r="EV399" s="71" t="str">
        <f t="shared" si="7036"/>
        <v/>
      </c>
      <c r="EW399" s="71" t="str">
        <f t="shared" si="7037"/>
        <v/>
      </c>
      <c r="EX399" s="71" t="str">
        <f t="shared" si="7038"/>
        <v/>
      </c>
      <c r="EY399" s="71" t="str">
        <f t="shared" si="7039"/>
        <v/>
      </c>
      <c r="EZ399" s="71" t="str">
        <f t="shared" si="7040"/>
        <v/>
      </c>
      <c r="FA399" s="71" t="str">
        <f t="shared" si="7041"/>
        <v/>
      </c>
      <c r="FB399" s="71" t="str">
        <f t="shared" si="7042"/>
        <v/>
      </c>
      <c r="FC399" s="71" t="str">
        <f t="shared" si="7043"/>
        <v/>
      </c>
      <c r="FD399" s="71" t="str">
        <f t="shared" si="7044"/>
        <v/>
      </c>
      <c r="FE399" s="71" t="str">
        <f t="shared" si="7045"/>
        <v/>
      </c>
      <c r="FF399" s="71" t="str">
        <f t="shared" si="7046"/>
        <v/>
      </c>
      <c r="FG399" s="71" t="str">
        <f t="shared" si="7047"/>
        <v/>
      </c>
      <c r="FH399" s="71" t="str">
        <f t="shared" si="7048"/>
        <v/>
      </c>
      <c r="FI399" s="71" t="str">
        <f t="shared" si="7049"/>
        <v/>
      </c>
      <c r="FJ399" s="71" t="str">
        <f t="shared" si="7050"/>
        <v/>
      </c>
      <c r="FK399" s="71" t="str">
        <f t="shared" si="7051"/>
        <v/>
      </c>
      <c r="FL399" s="71" t="str">
        <f t="shared" si="7052"/>
        <v/>
      </c>
      <c r="FM399" s="71" t="str">
        <f t="shared" si="7053"/>
        <v/>
      </c>
      <c r="FN399" s="71" t="str">
        <f t="shared" si="7054"/>
        <v/>
      </c>
      <c r="FO399" s="71" t="str">
        <f t="shared" si="7055"/>
        <v/>
      </c>
      <c r="FP399" s="71" t="str">
        <f t="shared" si="7056"/>
        <v/>
      </c>
      <c r="FQ399" s="71" t="str">
        <f t="shared" si="7057"/>
        <v/>
      </c>
      <c r="FR399" s="71" t="str">
        <f t="shared" si="7058"/>
        <v/>
      </c>
      <c r="FS399" s="71" t="str">
        <f t="shared" si="7059"/>
        <v/>
      </c>
    </row>
    <row r="400" spans="1:175" s="60" customFormat="1" ht="16.5">
      <c r="A400" s="135"/>
      <c r="B400" s="101" t="s">
        <v>948</v>
      </c>
      <c r="C400" s="101" t="s">
        <v>949</v>
      </c>
      <c r="D400" s="74"/>
      <c r="E400" s="75"/>
      <c r="F400" s="136"/>
      <c r="G400" s="137"/>
      <c r="H400" s="137"/>
      <c r="I400" s="137"/>
      <c r="J400" s="137"/>
      <c r="K400" s="137"/>
      <c r="L400" s="137"/>
      <c r="M400" s="137"/>
      <c r="N400" s="137"/>
      <c r="O400" s="137"/>
      <c r="P400" s="82"/>
      <c r="Q400" s="82"/>
      <c r="R400" s="82"/>
      <c r="S400" s="82"/>
      <c r="T400" s="105"/>
      <c r="U400" s="85"/>
      <c r="V400" s="90"/>
      <c r="W400" s="90"/>
      <c r="X400" s="90"/>
      <c r="Y400" s="90"/>
      <c r="Z400" s="90"/>
      <c r="AA400" s="90"/>
      <c r="AB400" s="90"/>
      <c r="AC400" s="90"/>
      <c r="AD400" s="90"/>
      <c r="AE400" s="90"/>
      <c r="AF400" s="90"/>
      <c r="AG400" s="90"/>
      <c r="AH400" s="90"/>
      <c r="AI400" s="90"/>
      <c r="AJ400" s="90"/>
      <c r="AK400" s="90"/>
      <c r="AL400" s="90"/>
      <c r="AM400" s="90"/>
      <c r="AN400" s="90"/>
      <c r="AO400" s="90"/>
      <c r="AP400" s="90"/>
      <c r="AQ400" s="90"/>
      <c r="AR400" s="91"/>
      <c r="AS400" s="91"/>
      <c r="AT400" s="90"/>
      <c r="AU400" s="90"/>
      <c r="AV400" s="90"/>
      <c r="AW400" s="90"/>
      <c r="AX400" s="90"/>
      <c r="AY400" s="90"/>
      <c r="AZ400" s="90"/>
      <c r="BA400" s="90"/>
      <c r="BB400" s="90"/>
      <c r="BC400" s="90"/>
      <c r="BD400" s="90"/>
      <c r="BE400" s="90"/>
      <c r="BF400" s="90"/>
      <c r="BG400" s="90"/>
      <c r="BH400" s="90"/>
      <c r="BI400" s="90"/>
      <c r="BJ400" s="90"/>
      <c r="BK400" s="90"/>
      <c r="BL400" s="90"/>
      <c r="BM400" s="90"/>
      <c r="BN400" s="90"/>
      <c r="BO400" s="90"/>
      <c r="BP400" s="90"/>
      <c r="BQ400" s="90"/>
      <c r="BR400" s="90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3" t="str">
        <f t="shared" si="7294"/>
        <v>InitUnitState('IC10',,,,,,,,,,)</v>
      </c>
      <c r="CO400" s="93" t="str">
        <f t="shared" si="7295"/>
        <v>InitUnitNormal('IC10',,,,,,,,,,)</v>
      </c>
      <c r="CP400" s="93" t="str">
        <f t="shared" si="7296"/>
        <v>InitUnitMagic('IC10',,,,,,,,,,)</v>
      </c>
      <c r="CQ400" s="93" t="str">
        <f t="shared" si="7297"/>
        <v>InitUnitAdd('IC10',,,,,,,,,,)</v>
      </c>
      <c r="CR400" s="93" t="str">
        <f t="shared" si="6917"/>
        <v>InitEquipData('IC10',,"",,,,,'','','','','','',"")</v>
      </c>
      <c r="CS400" s="93"/>
      <c r="CT400" s="93"/>
      <c r="CU400" s="95" t="str">
        <f t="shared" si="6989"/>
        <v>|n</v>
      </c>
      <c r="CV400" s="61"/>
      <c r="DB400" s="71" t="str">
        <f t="shared" si="6990"/>
        <v/>
      </c>
      <c r="DC400" s="71" t="str">
        <f t="shared" si="6991"/>
        <v/>
      </c>
      <c r="DD400" s="71" t="str">
        <f t="shared" si="6992"/>
        <v/>
      </c>
      <c r="DE400" s="71" t="str">
        <f t="shared" si="6993"/>
        <v/>
      </c>
      <c r="DF400" s="71" t="str">
        <f t="shared" si="6994"/>
        <v/>
      </c>
      <c r="DG400" s="71" t="str">
        <f t="shared" si="6995"/>
        <v/>
      </c>
      <c r="DH400" s="71" t="str">
        <f t="shared" si="6996"/>
        <v/>
      </c>
      <c r="DI400" s="71" t="str">
        <f t="shared" si="6997"/>
        <v/>
      </c>
      <c r="DJ400" s="71" t="str">
        <f t="shared" si="6998"/>
        <v/>
      </c>
      <c r="DK400" s="71" t="str">
        <f t="shared" si="6999"/>
        <v/>
      </c>
      <c r="DL400" s="71" t="str">
        <f t="shared" si="7000"/>
        <v/>
      </c>
      <c r="DM400" s="71" t="str">
        <f t="shared" si="7001"/>
        <v/>
      </c>
      <c r="DN400" s="71" t="str">
        <f t="shared" si="7002"/>
        <v/>
      </c>
      <c r="DO400" s="71" t="str">
        <f t="shared" si="7003"/>
        <v/>
      </c>
      <c r="DP400" s="71" t="str">
        <f t="shared" si="7004"/>
        <v/>
      </c>
      <c r="DQ400" s="71" t="str">
        <f t="shared" si="7005"/>
        <v/>
      </c>
      <c r="DR400" s="71" t="str">
        <f t="shared" si="7006"/>
        <v/>
      </c>
      <c r="DS400" s="71" t="str">
        <f t="shared" si="7007"/>
        <v/>
      </c>
      <c r="DT400" s="71" t="str">
        <f t="shared" si="7008"/>
        <v/>
      </c>
      <c r="DU400" s="71" t="str">
        <f t="shared" si="7009"/>
        <v/>
      </c>
      <c r="DV400" s="71" t="str">
        <f t="shared" si="7010"/>
        <v/>
      </c>
      <c r="DW400" s="71" t="str">
        <f t="shared" si="7011"/>
        <v/>
      </c>
      <c r="DX400" s="71" t="str">
        <f t="shared" si="7012"/>
        <v/>
      </c>
      <c r="DY400" s="71" t="str">
        <f t="shared" si="7013"/>
        <v/>
      </c>
      <c r="DZ400" s="71" t="str">
        <f t="shared" si="7014"/>
        <v/>
      </c>
      <c r="EA400" s="71" t="str">
        <f t="shared" si="7015"/>
        <v/>
      </c>
      <c r="EB400" s="71" t="str">
        <f t="shared" si="7016"/>
        <v/>
      </c>
      <c r="EC400" s="71" t="str">
        <f t="shared" si="7017"/>
        <v/>
      </c>
      <c r="ED400" s="71" t="str">
        <f t="shared" si="7018"/>
        <v/>
      </c>
      <c r="EE400" s="71" t="str">
        <f t="shared" si="7019"/>
        <v/>
      </c>
      <c r="EF400" s="71" t="str">
        <f t="shared" si="7020"/>
        <v/>
      </c>
      <c r="EG400" s="71" t="str">
        <f t="shared" si="7021"/>
        <v/>
      </c>
      <c r="EH400" s="71" t="str">
        <f t="shared" si="7022"/>
        <v/>
      </c>
      <c r="EI400" s="71" t="str">
        <f t="shared" si="7023"/>
        <v/>
      </c>
      <c r="EJ400" s="71" t="str">
        <f t="shared" si="7024"/>
        <v/>
      </c>
      <c r="EK400" s="71" t="str">
        <f t="shared" si="7025"/>
        <v/>
      </c>
      <c r="EL400" s="71" t="str">
        <f t="shared" si="7026"/>
        <v/>
      </c>
      <c r="EM400" s="71" t="str">
        <f t="shared" si="7027"/>
        <v/>
      </c>
      <c r="EN400" s="71" t="str">
        <f t="shared" si="7028"/>
        <v/>
      </c>
      <c r="EO400" s="71" t="str">
        <f t="shared" si="7029"/>
        <v/>
      </c>
      <c r="EP400" s="71" t="str">
        <f t="shared" si="7030"/>
        <v/>
      </c>
      <c r="EQ400" s="71" t="str">
        <f t="shared" si="7031"/>
        <v/>
      </c>
      <c r="ER400" s="71" t="str">
        <f t="shared" si="7032"/>
        <v/>
      </c>
      <c r="ES400" s="71" t="str">
        <f t="shared" si="7033"/>
        <v/>
      </c>
      <c r="ET400" s="71" t="str">
        <f t="shared" si="7034"/>
        <v/>
      </c>
      <c r="EU400" s="71" t="str">
        <f t="shared" si="7035"/>
        <v/>
      </c>
      <c r="EV400" s="71" t="str">
        <f t="shared" si="7036"/>
        <v/>
      </c>
      <c r="EW400" s="71" t="str">
        <f t="shared" si="7037"/>
        <v/>
      </c>
      <c r="EX400" s="71" t="str">
        <f t="shared" si="7038"/>
        <v/>
      </c>
      <c r="EY400" s="71" t="str">
        <f t="shared" si="7039"/>
        <v/>
      </c>
      <c r="EZ400" s="71" t="str">
        <f t="shared" si="7040"/>
        <v/>
      </c>
      <c r="FA400" s="71" t="str">
        <f t="shared" si="7041"/>
        <v/>
      </c>
      <c r="FB400" s="71" t="str">
        <f t="shared" si="7042"/>
        <v/>
      </c>
      <c r="FC400" s="71" t="str">
        <f t="shared" si="7043"/>
        <v/>
      </c>
      <c r="FD400" s="71" t="str">
        <f t="shared" si="7044"/>
        <v/>
      </c>
      <c r="FE400" s="71" t="str">
        <f t="shared" si="7045"/>
        <v/>
      </c>
      <c r="FF400" s="71" t="str">
        <f t="shared" si="7046"/>
        <v/>
      </c>
      <c r="FG400" s="71" t="str">
        <f t="shared" si="7047"/>
        <v/>
      </c>
      <c r="FH400" s="71" t="str">
        <f t="shared" si="7048"/>
        <v/>
      </c>
      <c r="FI400" s="71" t="str">
        <f t="shared" si="7049"/>
        <v/>
      </c>
      <c r="FJ400" s="71" t="str">
        <f t="shared" si="7050"/>
        <v/>
      </c>
      <c r="FK400" s="71" t="str">
        <f t="shared" si="7051"/>
        <v/>
      </c>
      <c r="FL400" s="71" t="str">
        <f t="shared" si="7052"/>
        <v/>
      </c>
      <c r="FM400" s="71" t="str">
        <f t="shared" si="7053"/>
        <v/>
      </c>
      <c r="FN400" s="71" t="str">
        <f t="shared" si="7054"/>
        <v/>
      </c>
      <c r="FO400" s="71" t="str">
        <f t="shared" si="7055"/>
        <v/>
      </c>
      <c r="FP400" s="71" t="str">
        <f t="shared" si="7056"/>
        <v/>
      </c>
      <c r="FQ400" s="71" t="str">
        <f t="shared" si="7057"/>
        <v/>
      </c>
      <c r="FR400" s="71" t="str">
        <f t="shared" si="7058"/>
        <v/>
      </c>
      <c r="FS400" s="71" t="str">
        <f t="shared" si="7059"/>
        <v/>
      </c>
    </row>
    <row r="401" spans="1:175" ht="16.5">
      <c r="A401" s="72"/>
      <c r="B401" s="101" t="s">
        <v>950</v>
      </c>
      <c r="C401" s="101" t="s">
        <v>951</v>
      </c>
      <c r="E401" s="138"/>
      <c r="T401" s="145"/>
      <c r="U401" s="85"/>
      <c r="CU401" s="95" t="str">
        <f t="shared" si="6989"/>
        <v>|n</v>
      </c>
      <c r="CW401" s="60"/>
      <c r="CX401" s="60"/>
      <c r="CY401" s="60"/>
      <c r="CZ401" s="60"/>
      <c r="DA401" s="60"/>
      <c r="DB401" s="71" t="str">
        <f t="shared" si="6990"/>
        <v/>
      </c>
      <c r="DC401" s="71" t="str">
        <f t="shared" si="6991"/>
        <v/>
      </c>
      <c r="DD401" s="71" t="str">
        <f t="shared" si="6992"/>
        <v/>
      </c>
      <c r="DE401" s="71" t="str">
        <f t="shared" si="6993"/>
        <v/>
      </c>
      <c r="DF401" s="71" t="str">
        <f t="shared" si="6994"/>
        <v/>
      </c>
      <c r="DG401" s="71" t="str">
        <f t="shared" si="6995"/>
        <v/>
      </c>
      <c r="DH401" s="71" t="str">
        <f t="shared" si="6996"/>
        <v/>
      </c>
      <c r="DI401" s="71" t="str">
        <f t="shared" si="6997"/>
        <v/>
      </c>
      <c r="DJ401" s="71" t="str">
        <f t="shared" si="6998"/>
        <v/>
      </c>
      <c r="DK401" s="71" t="str">
        <f t="shared" si="6999"/>
        <v/>
      </c>
      <c r="DL401" s="71" t="str">
        <f t="shared" si="7000"/>
        <v/>
      </c>
      <c r="DM401" s="71" t="str">
        <f t="shared" si="7001"/>
        <v/>
      </c>
      <c r="DN401" s="71" t="str">
        <f t="shared" si="7002"/>
        <v/>
      </c>
      <c r="DO401" s="71" t="str">
        <f t="shared" si="7003"/>
        <v/>
      </c>
      <c r="DP401" s="71" t="str">
        <f t="shared" si="7004"/>
        <v/>
      </c>
      <c r="DQ401" s="71" t="str">
        <f t="shared" si="7005"/>
        <v/>
      </c>
      <c r="DR401" s="71" t="str">
        <f t="shared" si="7006"/>
        <v/>
      </c>
      <c r="DS401" s="71" t="str">
        <f t="shared" si="7007"/>
        <v/>
      </c>
      <c r="DT401" s="71" t="str">
        <f t="shared" si="7008"/>
        <v/>
      </c>
      <c r="DU401" s="71" t="str">
        <f t="shared" si="7009"/>
        <v/>
      </c>
      <c r="DV401" s="71" t="str">
        <f t="shared" si="7010"/>
        <v/>
      </c>
      <c r="DW401" s="71" t="str">
        <f t="shared" si="7011"/>
        <v/>
      </c>
      <c r="DX401" s="71" t="str">
        <f t="shared" si="7012"/>
        <v/>
      </c>
      <c r="DY401" s="71" t="str">
        <f t="shared" si="7013"/>
        <v/>
      </c>
      <c r="DZ401" s="71" t="str">
        <f t="shared" si="7014"/>
        <v/>
      </c>
      <c r="EA401" s="71" t="str">
        <f t="shared" si="7015"/>
        <v/>
      </c>
      <c r="EB401" s="71" t="str">
        <f t="shared" si="7016"/>
        <v/>
      </c>
      <c r="EC401" s="71" t="str">
        <f t="shared" si="7017"/>
        <v/>
      </c>
      <c r="ED401" s="71" t="str">
        <f t="shared" si="7018"/>
        <v/>
      </c>
      <c r="EE401" s="71" t="str">
        <f t="shared" si="7019"/>
        <v/>
      </c>
      <c r="EF401" s="71" t="str">
        <f t="shared" si="7020"/>
        <v/>
      </c>
      <c r="EG401" s="71" t="str">
        <f t="shared" si="7021"/>
        <v/>
      </c>
      <c r="EH401" s="71" t="str">
        <f t="shared" si="7022"/>
        <v/>
      </c>
      <c r="EI401" s="71" t="str">
        <f t="shared" si="7023"/>
        <v/>
      </c>
      <c r="EJ401" s="71" t="str">
        <f t="shared" si="7024"/>
        <v/>
      </c>
      <c r="EK401" s="71" t="str">
        <f t="shared" si="7025"/>
        <v/>
      </c>
      <c r="EL401" s="71" t="str">
        <f t="shared" si="7026"/>
        <v/>
      </c>
      <c r="EM401" s="71" t="str">
        <f t="shared" si="7027"/>
        <v/>
      </c>
      <c r="EN401" s="71" t="str">
        <f t="shared" si="7028"/>
        <v/>
      </c>
      <c r="EO401" s="71" t="str">
        <f t="shared" si="7029"/>
        <v/>
      </c>
      <c r="EP401" s="71" t="str">
        <f t="shared" si="7030"/>
        <v/>
      </c>
      <c r="EQ401" s="71" t="str">
        <f t="shared" si="7031"/>
        <v/>
      </c>
      <c r="ER401" s="71" t="str">
        <f t="shared" si="7032"/>
        <v/>
      </c>
      <c r="ES401" s="71" t="str">
        <f t="shared" si="7033"/>
        <v/>
      </c>
      <c r="ET401" s="71" t="str">
        <f t="shared" si="7034"/>
        <v/>
      </c>
      <c r="EU401" s="71" t="str">
        <f t="shared" si="7035"/>
        <v/>
      </c>
      <c r="EV401" s="71" t="str">
        <f t="shared" si="7036"/>
        <v/>
      </c>
      <c r="EW401" s="71" t="str">
        <f t="shared" si="7037"/>
        <v/>
      </c>
      <c r="EX401" s="71" t="str">
        <f t="shared" si="7038"/>
        <v/>
      </c>
      <c r="EY401" s="71" t="str">
        <f t="shared" si="7039"/>
        <v/>
      </c>
      <c r="EZ401" s="71" t="str">
        <f t="shared" si="7040"/>
        <v/>
      </c>
      <c r="FA401" s="71" t="str">
        <f t="shared" si="7041"/>
        <v/>
      </c>
      <c r="FB401" s="71" t="str">
        <f t="shared" si="7042"/>
        <v/>
      </c>
      <c r="FC401" s="71" t="str">
        <f t="shared" si="7043"/>
        <v/>
      </c>
      <c r="FD401" s="71" t="str">
        <f t="shared" si="7044"/>
        <v/>
      </c>
      <c r="FE401" s="71" t="str">
        <f t="shared" si="7045"/>
        <v/>
      </c>
      <c r="FF401" s="71" t="str">
        <f t="shared" si="7046"/>
        <v/>
      </c>
      <c r="FG401" s="71" t="str">
        <f t="shared" si="7047"/>
        <v/>
      </c>
      <c r="FH401" s="71" t="str">
        <f t="shared" si="7048"/>
        <v/>
      </c>
      <c r="FI401" s="71" t="str">
        <f t="shared" si="7049"/>
        <v/>
      </c>
      <c r="FJ401" s="71" t="str">
        <f t="shared" si="7050"/>
        <v/>
      </c>
      <c r="FK401" s="71" t="str">
        <f t="shared" si="7051"/>
        <v/>
      </c>
      <c r="FL401" s="71" t="str">
        <f t="shared" si="7052"/>
        <v/>
      </c>
      <c r="FM401" s="71" t="str">
        <f t="shared" si="7053"/>
        <v/>
      </c>
      <c r="FN401" s="71" t="str">
        <f t="shared" si="7054"/>
        <v/>
      </c>
      <c r="FO401" s="71" t="str">
        <f t="shared" si="7055"/>
        <v/>
      </c>
      <c r="FP401" s="71" t="str">
        <f t="shared" si="7056"/>
        <v/>
      </c>
      <c r="FQ401" s="71" t="str">
        <f t="shared" si="7057"/>
        <v/>
      </c>
      <c r="FR401" s="71" t="str">
        <f t="shared" si="7058"/>
        <v/>
      </c>
      <c r="FS401" s="71" t="str">
        <f t="shared" si="7059"/>
        <v/>
      </c>
    </row>
    <row r="402" spans="1:175" ht="16.5">
      <c r="A402" s="133"/>
      <c r="B402" s="80" t="s">
        <v>952</v>
      </c>
      <c r="C402" s="139" t="s">
        <v>953</v>
      </c>
      <c r="T402" s="146" t="s">
        <v>954</v>
      </c>
      <c r="U402" s="85" t="s">
        <v>955</v>
      </c>
      <c r="CN402" s="70" t="str">
        <f t="shared" ref="CN402:CN409" si="7298">"InitUnitState('"&amp;B402&amp;"',"&amp;V402&amp;","&amp;W402&amp;","&amp;X402&amp;","&amp;Y402&amp;","&amp;Z402&amp;","&amp;AA402&amp;","&amp;AB402&amp;","&amp;AC402&amp;","&amp;AD402&amp;","&amp;AE402&amp;")"</f>
        <v>InitUnitState('IK01',,,,,,,,,,)</v>
      </c>
      <c r="CO402" s="70" t="str">
        <f t="shared" ref="CO402:CO409" si="7299">"InitUnitNormal('"&amp;B402&amp;"',"&amp;AF402&amp;","&amp;AG402&amp;","&amp;AH402&amp;","&amp;AI402&amp;","&amp;AJ402&amp;","&amp;AK402&amp;","&amp;AL402&amp;","&amp;AM402&amp;","&amp;AN402&amp;","&amp;AO402&amp;")"</f>
        <v>InitUnitNormal('IK01',,,,,,,,,,)</v>
      </c>
      <c r="CP402" s="70" t="str">
        <f t="shared" ref="CP402:CP409" si="7300">"InitUnitMagic('"&amp;B402&amp;"',"&amp;AP402&amp;","&amp;AQ402&amp;","&amp;AR402&amp;","&amp;AS402&amp;","&amp;AT402&amp;","&amp;AU402&amp;","&amp;AV402&amp;","&amp;AW402&amp;","&amp;BI402&amp;","&amp;BJ402&amp;")"</f>
        <v>InitUnitMagic('IK01',,,,,,,,,,)</v>
      </c>
      <c r="CQ402" s="70" t="str">
        <f t="shared" ref="CQ402:CQ409" si="7301">"InitUnitAdd('"&amp;B402&amp;"',"&amp;BK402&amp;","&amp;BL402&amp;","&amp;BM402&amp;","&amp;BN402&amp;","&amp;BO402&amp;","&amp;BP402&amp;","&amp;BQ402&amp;","&amp;BR402&amp;","&amp;BS402&amp;","&amp;BT402&amp;")"</f>
        <v>InitUnitAdd('IK01',,,,,,,,,,)</v>
      </c>
      <c r="CR402" s="70" t="str">
        <f t="shared" ref="CR402:CR409" si="7302">"InitEquipData('"&amp;B402&amp;"',"&amp;D402&amp;","&amp;CR$1&amp;A402&amp;CR$1&amp;","&amp;E402&amp;","&amp;I402&amp;","&amp;F402&amp;","&amp;G402&amp;",'"&amp;J402&amp;"','"&amp;K402&amp;"','"&amp;L402&amp;"','"&amp;M402&amp;"','"&amp;N402&amp;"','"&amp;O402&amp;"',"&amp;CR$1&amp;U403&amp;CR$1&amp;")"</f>
        <v>InitEquipData('IK01',,"",,,,,'','','','','','',"ReplaceableTextures\\CommandButtons\\BTNSST02.blp")</v>
      </c>
      <c r="CU402" s="95" t="str">
        <f t="shared" si="6989"/>
        <v>|n</v>
      </c>
      <c r="CV402" s="61" t="str">
        <f t="shared" ref="CV402:CV465" si="7303">T402</f>
        <v>致命倍率|Cffffc926+150%|n|n|r|Cffff00bf【白虎】|r+|Cffff00bf【白虎】|r=|Cffffc926【神威虎爪】|n|n|r|Cff00ff7f点击穿戴或脱卸。|r</v>
      </c>
      <c r="CW402" s="60"/>
      <c r="CX402" s="60"/>
      <c r="CY402" s="60"/>
      <c r="CZ402" s="60"/>
      <c r="DA402" s="60"/>
      <c r="DB402" s="71" t="str">
        <f t="shared" si="6990"/>
        <v/>
      </c>
      <c r="DC402" s="71" t="str">
        <f t="shared" si="6991"/>
        <v/>
      </c>
      <c r="DD402" s="71" t="str">
        <f t="shared" si="6992"/>
        <v/>
      </c>
      <c r="DE402" s="71" t="str">
        <f t="shared" si="6993"/>
        <v/>
      </c>
      <c r="DF402" s="71" t="str">
        <f t="shared" si="6994"/>
        <v/>
      </c>
      <c r="DG402" s="71" t="str">
        <f t="shared" si="6995"/>
        <v/>
      </c>
      <c r="DH402" s="71" t="str">
        <f t="shared" si="6996"/>
        <v/>
      </c>
      <c r="DI402" s="71" t="str">
        <f t="shared" si="6997"/>
        <v/>
      </c>
      <c r="DJ402" s="71" t="str">
        <f t="shared" si="6998"/>
        <v/>
      </c>
      <c r="DK402" s="71" t="str">
        <f t="shared" si="6999"/>
        <v/>
      </c>
      <c r="DL402" s="71" t="str">
        <f t="shared" si="7000"/>
        <v/>
      </c>
      <c r="DM402" s="71" t="str">
        <f t="shared" si="7001"/>
        <v/>
      </c>
      <c r="DN402" s="71" t="str">
        <f t="shared" si="7002"/>
        <v/>
      </c>
      <c r="DO402" s="71" t="str">
        <f t="shared" si="7003"/>
        <v/>
      </c>
      <c r="DP402" s="71" t="str">
        <f t="shared" si="7004"/>
        <v/>
      </c>
      <c r="DQ402" s="71" t="str">
        <f t="shared" si="7005"/>
        <v/>
      </c>
      <c r="DR402" s="71" t="str">
        <f t="shared" si="7006"/>
        <v/>
      </c>
      <c r="DS402" s="71" t="str">
        <f t="shared" si="7007"/>
        <v/>
      </c>
      <c r="DT402" s="71" t="str">
        <f t="shared" si="7008"/>
        <v/>
      </c>
      <c r="DU402" s="71" t="str">
        <f t="shared" si="7009"/>
        <v/>
      </c>
      <c r="DV402" s="71" t="str">
        <f t="shared" si="7010"/>
        <v/>
      </c>
      <c r="DW402" s="71" t="str">
        <f t="shared" si="7011"/>
        <v/>
      </c>
      <c r="DX402" s="71" t="str">
        <f t="shared" si="7012"/>
        <v/>
      </c>
      <c r="DY402" s="71" t="str">
        <f t="shared" si="7013"/>
        <v/>
      </c>
      <c r="DZ402" s="71" t="str">
        <f t="shared" si="7014"/>
        <v/>
      </c>
      <c r="EA402" s="71" t="str">
        <f t="shared" si="7015"/>
        <v/>
      </c>
      <c r="EB402" s="71" t="str">
        <f t="shared" si="7016"/>
        <v/>
      </c>
      <c r="EC402" s="71" t="str">
        <f t="shared" si="7017"/>
        <v/>
      </c>
      <c r="ED402" s="71" t="str">
        <f t="shared" si="7018"/>
        <v/>
      </c>
      <c r="EE402" s="71" t="str">
        <f t="shared" si="7019"/>
        <v/>
      </c>
      <c r="EF402" s="71" t="str">
        <f t="shared" si="7020"/>
        <v/>
      </c>
      <c r="EG402" s="71" t="str">
        <f t="shared" si="7021"/>
        <v/>
      </c>
      <c r="EH402" s="71" t="str">
        <f t="shared" si="7022"/>
        <v/>
      </c>
      <c r="EI402" s="71" t="str">
        <f t="shared" si="7023"/>
        <v/>
      </c>
      <c r="EJ402" s="71" t="str">
        <f t="shared" si="7024"/>
        <v/>
      </c>
      <c r="EK402" s="71" t="str">
        <f t="shared" si="7025"/>
        <v/>
      </c>
      <c r="EL402" s="71" t="str">
        <f t="shared" si="7026"/>
        <v/>
      </c>
      <c r="EM402" s="71" t="str">
        <f t="shared" si="7027"/>
        <v/>
      </c>
      <c r="EN402" s="71" t="str">
        <f t="shared" si="7028"/>
        <v/>
      </c>
      <c r="EO402" s="71" t="str">
        <f t="shared" si="7029"/>
        <v/>
      </c>
      <c r="EP402" s="71" t="str">
        <f t="shared" si="7030"/>
        <v/>
      </c>
      <c r="EQ402" s="71" t="str">
        <f t="shared" si="7031"/>
        <v/>
      </c>
      <c r="ER402" s="71" t="str">
        <f t="shared" si="7032"/>
        <v/>
      </c>
      <c r="ES402" s="71" t="str">
        <f t="shared" si="7033"/>
        <v/>
      </c>
      <c r="ET402" s="71" t="str">
        <f t="shared" si="7034"/>
        <v/>
      </c>
      <c r="EU402" s="71" t="str">
        <f t="shared" si="7035"/>
        <v/>
      </c>
      <c r="EV402" s="71" t="str">
        <f t="shared" si="7036"/>
        <v/>
      </c>
      <c r="EW402" s="71" t="str">
        <f t="shared" si="7037"/>
        <v/>
      </c>
      <c r="EX402" s="71" t="str">
        <f t="shared" si="7038"/>
        <v/>
      </c>
      <c r="EY402" s="71" t="str">
        <f t="shared" si="7039"/>
        <v/>
      </c>
      <c r="EZ402" s="71" t="str">
        <f t="shared" si="7040"/>
        <v/>
      </c>
      <c r="FA402" s="71" t="str">
        <f t="shared" si="7041"/>
        <v/>
      </c>
      <c r="FB402" s="71" t="str">
        <f t="shared" si="7042"/>
        <v/>
      </c>
      <c r="FC402" s="71" t="str">
        <f t="shared" si="7043"/>
        <v/>
      </c>
      <c r="FD402" s="71" t="str">
        <f t="shared" si="7044"/>
        <v/>
      </c>
      <c r="FE402" s="71" t="str">
        <f t="shared" si="7045"/>
        <v/>
      </c>
      <c r="FF402" s="71" t="str">
        <f t="shared" si="7046"/>
        <v/>
      </c>
      <c r="FG402" s="71" t="str">
        <f t="shared" si="7047"/>
        <v/>
      </c>
      <c r="FH402" s="71" t="str">
        <f t="shared" si="7048"/>
        <v/>
      </c>
      <c r="FI402" s="71" t="str">
        <f t="shared" si="7049"/>
        <v/>
      </c>
      <c r="FJ402" s="71" t="str">
        <f t="shared" si="7050"/>
        <v/>
      </c>
      <c r="FK402" s="71" t="str">
        <f t="shared" si="7051"/>
        <v/>
      </c>
      <c r="FL402" s="71" t="str">
        <f t="shared" si="7052"/>
        <v/>
      </c>
      <c r="FM402" s="71" t="str">
        <f t="shared" si="7053"/>
        <v/>
      </c>
      <c r="FN402" s="71" t="str">
        <f t="shared" si="7054"/>
        <v/>
      </c>
      <c r="FO402" s="71" t="str">
        <f t="shared" si="7055"/>
        <v/>
      </c>
      <c r="FP402" s="71" t="str">
        <f t="shared" si="7056"/>
        <v/>
      </c>
      <c r="FQ402" s="71" t="str">
        <f t="shared" si="7057"/>
        <v/>
      </c>
      <c r="FR402" s="71" t="str">
        <f t="shared" si="7058"/>
        <v/>
      </c>
      <c r="FS402" s="71" t="str">
        <f t="shared" si="7059"/>
        <v/>
      </c>
    </row>
    <row r="403" spans="1:175" ht="16.5">
      <c r="A403" s="133"/>
      <c r="B403" s="80" t="s">
        <v>956</v>
      </c>
      <c r="C403" s="147" t="s">
        <v>957</v>
      </c>
      <c r="T403" s="152" t="s">
        <v>958</v>
      </c>
      <c r="U403" s="85" t="s">
        <v>959</v>
      </c>
      <c r="CN403" s="70" t="str">
        <f t="shared" si="7298"/>
        <v>InitUnitState('IK02',,,,,,,,,,)</v>
      </c>
      <c r="CO403" s="70" t="str">
        <f t="shared" si="7299"/>
        <v>InitUnitNormal('IK02',,,,,,,,,,)</v>
      </c>
      <c r="CP403" s="70" t="str">
        <f t="shared" si="7300"/>
        <v>InitUnitMagic('IK02',,,,,,,,,,)</v>
      </c>
      <c r="CQ403" s="70" t="str">
        <f t="shared" si="7301"/>
        <v>InitUnitAdd('IK02',,,,,,,,,,)</v>
      </c>
      <c r="CR403" s="70" t="str">
        <f t="shared" si="7302"/>
        <v>InitEquipData('IK02',,"",,,,,'','','','','','',"ReplaceableTextures\\CommandButtons\\BTNSST03.blp")</v>
      </c>
      <c r="CU403" s="95" t="str">
        <f t="shared" si="6989"/>
        <v>|n</v>
      </c>
      <c r="CV403" s="61" t="str">
        <f t="shared" si="7303"/>
        <v>最大生命|Cffffc926+10%|n|n|r|Cffff00bf【玄武】|r+|Cffff00bf【玄武】|r=|Cffffc926【佛陀舍利】|n|n|r|Cff00ff7f点击穿戴或脱卸。|r</v>
      </c>
      <c r="CW403" s="60"/>
      <c r="CX403" s="60"/>
      <c r="CY403" s="60"/>
      <c r="CZ403" s="60"/>
      <c r="DA403" s="60"/>
      <c r="DB403" s="71" t="str">
        <f t="shared" si="6990"/>
        <v/>
      </c>
      <c r="DC403" s="71" t="str">
        <f t="shared" si="6991"/>
        <v/>
      </c>
      <c r="DD403" s="71" t="str">
        <f t="shared" si="6992"/>
        <v/>
      </c>
      <c r="DE403" s="71" t="str">
        <f t="shared" si="6993"/>
        <v/>
      </c>
      <c r="DF403" s="71" t="str">
        <f t="shared" si="6994"/>
        <v/>
      </c>
      <c r="DG403" s="71" t="str">
        <f t="shared" si="6995"/>
        <v/>
      </c>
      <c r="DH403" s="71" t="str">
        <f t="shared" si="6996"/>
        <v/>
      </c>
      <c r="DI403" s="71" t="str">
        <f t="shared" si="6997"/>
        <v/>
      </c>
      <c r="DJ403" s="71" t="str">
        <f t="shared" si="6998"/>
        <v/>
      </c>
      <c r="DK403" s="71" t="str">
        <f t="shared" si="6999"/>
        <v/>
      </c>
      <c r="DL403" s="71" t="str">
        <f t="shared" si="7000"/>
        <v/>
      </c>
      <c r="DM403" s="71" t="str">
        <f t="shared" si="7001"/>
        <v/>
      </c>
      <c r="DN403" s="71" t="str">
        <f t="shared" si="7002"/>
        <v/>
      </c>
      <c r="DO403" s="71" t="str">
        <f t="shared" si="7003"/>
        <v/>
      </c>
      <c r="DP403" s="71" t="str">
        <f t="shared" si="7004"/>
        <v/>
      </c>
      <c r="DQ403" s="71" t="str">
        <f t="shared" si="7005"/>
        <v/>
      </c>
      <c r="DR403" s="71" t="str">
        <f t="shared" si="7006"/>
        <v/>
      </c>
      <c r="DS403" s="71" t="str">
        <f t="shared" si="7007"/>
        <v/>
      </c>
      <c r="DT403" s="71" t="str">
        <f t="shared" si="7008"/>
        <v/>
      </c>
      <c r="DU403" s="71" t="str">
        <f t="shared" si="7009"/>
        <v/>
      </c>
      <c r="DV403" s="71" t="str">
        <f t="shared" si="7010"/>
        <v/>
      </c>
      <c r="DW403" s="71" t="str">
        <f t="shared" si="7011"/>
        <v/>
      </c>
      <c r="DX403" s="71" t="str">
        <f t="shared" si="7012"/>
        <v/>
      </c>
      <c r="DY403" s="71" t="str">
        <f t="shared" si="7013"/>
        <v/>
      </c>
      <c r="DZ403" s="71" t="str">
        <f t="shared" si="7014"/>
        <v/>
      </c>
      <c r="EA403" s="71" t="str">
        <f t="shared" si="7015"/>
        <v/>
      </c>
      <c r="EB403" s="71" t="str">
        <f t="shared" si="7016"/>
        <v/>
      </c>
      <c r="EC403" s="71" t="str">
        <f t="shared" si="7017"/>
        <v/>
      </c>
      <c r="ED403" s="71" t="str">
        <f t="shared" si="7018"/>
        <v/>
      </c>
      <c r="EE403" s="71" t="str">
        <f t="shared" si="7019"/>
        <v/>
      </c>
      <c r="EF403" s="71" t="str">
        <f t="shared" si="7020"/>
        <v/>
      </c>
      <c r="EG403" s="71" t="str">
        <f t="shared" si="7021"/>
        <v/>
      </c>
      <c r="EH403" s="71" t="str">
        <f t="shared" si="7022"/>
        <v/>
      </c>
      <c r="EI403" s="71" t="str">
        <f t="shared" si="7023"/>
        <v/>
      </c>
      <c r="EJ403" s="71" t="str">
        <f t="shared" si="7024"/>
        <v/>
      </c>
      <c r="EK403" s="71" t="str">
        <f t="shared" si="7025"/>
        <v/>
      </c>
      <c r="EL403" s="71" t="str">
        <f t="shared" si="7026"/>
        <v/>
      </c>
      <c r="EM403" s="71" t="str">
        <f t="shared" si="7027"/>
        <v/>
      </c>
      <c r="EN403" s="71" t="str">
        <f t="shared" si="7028"/>
        <v/>
      </c>
      <c r="EO403" s="71" t="str">
        <f t="shared" si="7029"/>
        <v/>
      </c>
      <c r="EP403" s="71" t="str">
        <f t="shared" si="7030"/>
        <v/>
      </c>
      <c r="EQ403" s="71" t="str">
        <f t="shared" si="7031"/>
        <v/>
      </c>
      <c r="ER403" s="71" t="str">
        <f t="shared" si="7032"/>
        <v/>
      </c>
      <c r="ES403" s="71" t="str">
        <f t="shared" si="7033"/>
        <v/>
      </c>
      <c r="ET403" s="71" t="str">
        <f t="shared" si="7034"/>
        <v/>
      </c>
      <c r="EU403" s="71" t="str">
        <f t="shared" si="7035"/>
        <v/>
      </c>
      <c r="EV403" s="71" t="str">
        <f t="shared" si="7036"/>
        <v/>
      </c>
      <c r="EW403" s="71" t="str">
        <f t="shared" si="7037"/>
        <v/>
      </c>
      <c r="EX403" s="71" t="str">
        <f t="shared" si="7038"/>
        <v/>
      </c>
      <c r="EY403" s="71" t="str">
        <f t="shared" si="7039"/>
        <v/>
      </c>
      <c r="EZ403" s="71" t="str">
        <f t="shared" si="7040"/>
        <v/>
      </c>
      <c r="FA403" s="71" t="str">
        <f t="shared" si="7041"/>
        <v/>
      </c>
      <c r="FB403" s="71" t="str">
        <f t="shared" si="7042"/>
        <v/>
      </c>
      <c r="FC403" s="71" t="str">
        <f t="shared" si="7043"/>
        <v/>
      </c>
      <c r="FD403" s="71" t="str">
        <f t="shared" si="7044"/>
        <v/>
      </c>
      <c r="FE403" s="71" t="str">
        <f t="shared" si="7045"/>
        <v/>
      </c>
      <c r="FF403" s="71" t="str">
        <f t="shared" si="7046"/>
        <v/>
      </c>
      <c r="FG403" s="71" t="str">
        <f t="shared" si="7047"/>
        <v/>
      </c>
      <c r="FH403" s="71" t="str">
        <f t="shared" si="7048"/>
        <v/>
      </c>
      <c r="FI403" s="71" t="str">
        <f t="shared" si="7049"/>
        <v/>
      </c>
      <c r="FJ403" s="71" t="str">
        <f t="shared" si="7050"/>
        <v/>
      </c>
      <c r="FK403" s="71" t="str">
        <f t="shared" si="7051"/>
        <v/>
      </c>
      <c r="FL403" s="71" t="str">
        <f t="shared" si="7052"/>
        <v/>
      </c>
      <c r="FM403" s="71" t="str">
        <f t="shared" si="7053"/>
        <v/>
      </c>
      <c r="FN403" s="71" t="str">
        <f t="shared" si="7054"/>
        <v/>
      </c>
      <c r="FO403" s="71" t="str">
        <f t="shared" si="7055"/>
        <v/>
      </c>
      <c r="FP403" s="71" t="str">
        <f t="shared" si="7056"/>
        <v/>
      </c>
      <c r="FQ403" s="71" t="str">
        <f t="shared" si="7057"/>
        <v/>
      </c>
      <c r="FR403" s="71" t="str">
        <f t="shared" si="7058"/>
        <v/>
      </c>
      <c r="FS403" s="71" t="str">
        <f t="shared" si="7059"/>
        <v/>
      </c>
    </row>
    <row r="404" spans="1:175" ht="16.5">
      <c r="A404" s="134"/>
      <c r="B404" s="80" t="s">
        <v>960</v>
      </c>
      <c r="C404" s="147" t="s">
        <v>961</v>
      </c>
      <c r="T404" s="152" t="s">
        <v>962</v>
      </c>
      <c r="U404" s="85" t="s">
        <v>963</v>
      </c>
      <c r="CN404" s="70" t="str">
        <f t="shared" si="7298"/>
        <v>InitUnitState('IK03',,,,,,,,,,)</v>
      </c>
      <c r="CO404" s="70" t="str">
        <f t="shared" si="7299"/>
        <v>InitUnitNormal('IK03',,,,,,,,,,)</v>
      </c>
      <c r="CP404" s="70" t="str">
        <f t="shared" si="7300"/>
        <v>InitUnitMagic('IK03',,,,,,,,,,)</v>
      </c>
      <c r="CQ404" s="70" t="str">
        <f t="shared" si="7301"/>
        <v>InitUnitAdd('IK03',,,,,,,,,,)</v>
      </c>
      <c r="CR404" s="70" t="str">
        <f t="shared" si="7302"/>
        <v>InitEquipData('IK03',,"",,,,,'','','','','','',"ReplaceableTextures\\CommandButtons\\BTNSST04.blp")</v>
      </c>
      <c r="CU404" s="95" t="str">
        <f t="shared" si="6989"/>
        <v>|n</v>
      </c>
      <c r="CV404" s="61" t="str">
        <f t="shared" si="7303"/>
        <v>道兵伤害|Cffffc926+30%|n|n|r|Cffff00bf【帝魄】|r+|Cffff00bf【帝魄】|r=|Cffffc926【昊天帝玉】|n|n|r|Cff00ff7f点击穿戴或脱卸。|r</v>
      </c>
      <c r="CW404" s="60"/>
      <c r="CX404" s="60"/>
      <c r="CY404" s="60"/>
      <c r="CZ404" s="60"/>
      <c r="DA404" s="60"/>
      <c r="DB404" s="71" t="str">
        <f t="shared" si="6990"/>
        <v/>
      </c>
      <c r="DC404" s="71" t="str">
        <f t="shared" si="6991"/>
        <v/>
      </c>
      <c r="DD404" s="71" t="str">
        <f t="shared" si="6992"/>
        <v/>
      </c>
      <c r="DE404" s="71" t="str">
        <f t="shared" si="6993"/>
        <v/>
      </c>
      <c r="DF404" s="71" t="str">
        <f t="shared" si="6994"/>
        <v/>
      </c>
      <c r="DG404" s="71" t="str">
        <f t="shared" si="6995"/>
        <v/>
      </c>
      <c r="DH404" s="71" t="str">
        <f t="shared" si="6996"/>
        <v/>
      </c>
      <c r="DI404" s="71" t="str">
        <f t="shared" si="6997"/>
        <v/>
      </c>
      <c r="DJ404" s="71" t="str">
        <f t="shared" si="6998"/>
        <v/>
      </c>
      <c r="DK404" s="71" t="str">
        <f t="shared" si="6999"/>
        <v/>
      </c>
      <c r="DL404" s="71" t="str">
        <f t="shared" si="7000"/>
        <v/>
      </c>
      <c r="DM404" s="71" t="str">
        <f t="shared" si="7001"/>
        <v/>
      </c>
      <c r="DN404" s="71" t="str">
        <f t="shared" si="7002"/>
        <v/>
      </c>
      <c r="DO404" s="71" t="str">
        <f t="shared" si="7003"/>
        <v/>
      </c>
      <c r="DP404" s="71" t="str">
        <f t="shared" si="7004"/>
        <v/>
      </c>
      <c r="DQ404" s="71" t="str">
        <f t="shared" si="7005"/>
        <v/>
      </c>
      <c r="DR404" s="71" t="str">
        <f t="shared" si="7006"/>
        <v/>
      </c>
      <c r="DS404" s="71" t="str">
        <f t="shared" si="7007"/>
        <v/>
      </c>
      <c r="DT404" s="71" t="str">
        <f t="shared" si="7008"/>
        <v/>
      </c>
      <c r="DU404" s="71" t="str">
        <f t="shared" si="7009"/>
        <v/>
      </c>
      <c r="DV404" s="71" t="str">
        <f t="shared" si="7010"/>
        <v/>
      </c>
      <c r="DW404" s="71" t="str">
        <f t="shared" si="7011"/>
        <v/>
      </c>
      <c r="DX404" s="71" t="str">
        <f t="shared" si="7012"/>
        <v/>
      </c>
      <c r="DY404" s="71" t="str">
        <f t="shared" si="7013"/>
        <v/>
      </c>
      <c r="DZ404" s="71" t="str">
        <f t="shared" si="7014"/>
        <v/>
      </c>
      <c r="EA404" s="71" t="str">
        <f t="shared" si="7015"/>
        <v/>
      </c>
      <c r="EB404" s="71" t="str">
        <f t="shared" si="7016"/>
        <v/>
      </c>
      <c r="EC404" s="71" t="str">
        <f t="shared" si="7017"/>
        <v/>
      </c>
      <c r="ED404" s="71" t="str">
        <f t="shared" si="7018"/>
        <v/>
      </c>
      <c r="EE404" s="71" t="str">
        <f t="shared" si="7019"/>
        <v/>
      </c>
      <c r="EF404" s="71" t="str">
        <f t="shared" si="7020"/>
        <v/>
      </c>
      <c r="EG404" s="71" t="str">
        <f t="shared" si="7021"/>
        <v/>
      </c>
      <c r="EH404" s="71" t="str">
        <f t="shared" si="7022"/>
        <v/>
      </c>
      <c r="EI404" s="71" t="str">
        <f t="shared" si="7023"/>
        <v/>
      </c>
      <c r="EJ404" s="71" t="str">
        <f t="shared" si="7024"/>
        <v/>
      </c>
      <c r="EK404" s="71" t="str">
        <f t="shared" si="7025"/>
        <v/>
      </c>
      <c r="EL404" s="71" t="str">
        <f t="shared" si="7026"/>
        <v/>
      </c>
      <c r="EM404" s="71" t="str">
        <f t="shared" si="7027"/>
        <v/>
      </c>
      <c r="EN404" s="71" t="str">
        <f t="shared" si="7028"/>
        <v/>
      </c>
      <c r="EO404" s="71" t="str">
        <f t="shared" si="7029"/>
        <v/>
      </c>
      <c r="EP404" s="71" t="str">
        <f t="shared" si="7030"/>
        <v/>
      </c>
      <c r="EQ404" s="71" t="str">
        <f t="shared" si="7031"/>
        <v/>
      </c>
      <c r="ER404" s="71" t="str">
        <f t="shared" si="7032"/>
        <v/>
      </c>
      <c r="ES404" s="71" t="str">
        <f t="shared" si="7033"/>
        <v/>
      </c>
      <c r="ET404" s="71" t="str">
        <f t="shared" si="7034"/>
        <v/>
      </c>
      <c r="EU404" s="71" t="str">
        <f t="shared" si="7035"/>
        <v/>
      </c>
      <c r="EV404" s="71" t="str">
        <f t="shared" si="7036"/>
        <v/>
      </c>
      <c r="EW404" s="71" t="str">
        <f t="shared" si="7037"/>
        <v/>
      </c>
      <c r="EX404" s="71" t="str">
        <f t="shared" si="7038"/>
        <v/>
      </c>
      <c r="EY404" s="71" t="str">
        <f t="shared" si="7039"/>
        <v/>
      </c>
      <c r="EZ404" s="71" t="str">
        <f t="shared" si="7040"/>
        <v/>
      </c>
      <c r="FA404" s="71" t="str">
        <f t="shared" si="7041"/>
        <v/>
      </c>
      <c r="FB404" s="71" t="str">
        <f t="shared" si="7042"/>
        <v/>
      </c>
      <c r="FC404" s="71" t="str">
        <f t="shared" si="7043"/>
        <v/>
      </c>
      <c r="FD404" s="71" t="str">
        <f t="shared" si="7044"/>
        <v/>
      </c>
      <c r="FE404" s="71" t="str">
        <f t="shared" si="7045"/>
        <v/>
      </c>
      <c r="FF404" s="71" t="str">
        <f t="shared" si="7046"/>
        <v/>
      </c>
      <c r="FG404" s="71" t="str">
        <f t="shared" si="7047"/>
        <v/>
      </c>
      <c r="FH404" s="71" t="str">
        <f t="shared" si="7048"/>
        <v/>
      </c>
      <c r="FI404" s="71" t="str">
        <f t="shared" si="7049"/>
        <v/>
      </c>
      <c r="FJ404" s="71" t="str">
        <f t="shared" si="7050"/>
        <v/>
      </c>
      <c r="FK404" s="71" t="str">
        <f t="shared" si="7051"/>
        <v/>
      </c>
      <c r="FL404" s="71" t="str">
        <f t="shared" si="7052"/>
        <v/>
      </c>
      <c r="FM404" s="71" t="str">
        <f t="shared" si="7053"/>
        <v/>
      </c>
      <c r="FN404" s="71" t="str">
        <f t="shared" si="7054"/>
        <v/>
      </c>
      <c r="FO404" s="71" t="str">
        <f t="shared" si="7055"/>
        <v/>
      </c>
      <c r="FP404" s="71" t="str">
        <f t="shared" si="7056"/>
        <v/>
      </c>
      <c r="FQ404" s="71" t="str">
        <f t="shared" si="7057"/>
        <v/>
      </c>
      <c r="FR404" s="71" t="str">
        <f t="shared" si="7058"/>
        <v/>
      </c>
      <c r="FS404" s="71" t="str">
        <f t="shared" si="7059"/>
        <v/>
      </c>
    </row>
    <row r="405" spans="1:175" ht="16.5">
      <c r="A405" s="134"/>
      <c r="B405" s="80" t="s">
        <v>964</v>
      </c>
      <c r="C405" s="147" t="s">
        <v>965</v>
      </c>
      <c r="T405" s="152" t="s">
        <v>966</v>
      </c>
      <c r="U405" s="85" t="s">
        <v>967</v>
      </c>
      <c r="CN405" s="70" t="str">
        <f t="shared" si="7298"/>
        <v>InitUnitState('IK04',,,,,,,,,,)</v>
      </c>
      <c r="CO405" s="70" t="str">
        <f t="shared" si="7299"/>
        <v>InitUnitNormal('IK04',,,,,,,,,,)</v>
      </c>
      <c r="CP405" s="70" t="str">
        <f t="shared" si="7300"/>
        <v>InitUnitMagic('IK04',,,,,,,,,,)</v>
      </c>
      <c r="CQ405" s="70" t="str">
        <f t="shared" si="7301"/>
        <v>InitUnitAdd('IK04',,,,,,,,,,)</v>
      </c>
      <c r="CR405" s="70" t="str">
        <f t="shared" si="7302"/>
        <v>InitEquipData('IK04',,"",,,,,'','','','','','',"ReplaceableTextures\\CommandButtons\\BTNSST05.blp")</v>
      </c>
      <c r="CU405" s="95" t="str">
        <f t="shared" si="6989"/>
        <v>|n</v>
      </c>
      <c r="CV405" s="61" t="str">
        <f t="shared" si="7303"/>
        <v>攻击|Cffffc926+30000|r，攻击|Cffffc926+6%|n|n|r|Cffff00bf【青龙】|r+|Cffff00bf【青龙】|r=|Cffffc926【应龙珠】|n|n|r|Cff00ff7f点击穿戴或脱卸。|r</v>
      </c>
      <c r="CW405" s="60"/>
      <c r="CX405" s="60"/>
      <c r="CY405" s="60"/>
      <c r="CZ405" s="60"/>
      <c r="DA405" s="60"/>
      <c r="DB405" s="71" t="str">
        <f t="shared" si="6990"/>
        <v/>
      </c>
      <c r="DC405" s="71" t="str">
        <f t="shared" si="6991"/>
        <v/>
      </c>
      <c r="DD405" s="71" t="str">
        <f t="shared" si="6992"/>
        <v/>
      </c>
      <c r="DE405" s="71" t="str">
        <f t="shared" si="6993"/>
        <v/>
      </c>
      <c r="DF405" s="71" t="str">
        <f t="shared" si="6994"/>
        <v/>
      </c>
      <c r="DG405" s="71" t="str">
        <f t="shared" si="6995"/>
        <v/>
      </c>
      <c r="DH405" s="71" t="str">
        <f t="shared" si="6996"/>
        <v/>
      </c>
      <c r="DI405" s="71" t="str">
        <f t="shared" si="6997"/>
        <v/>
      </c>
      <c r="DJ405" s="71" t="str">
        <f t="shared" si="6998"/>
        <v/>
      </c>
      <c r="DK405" s="71" t="str">
        <f t="shared" si="6999"/>
        <v/>
      </c>
      <c r="DL405" s="71" t="str">
        <f t="shared" si="7000"/>
        <v/>
      </c>
      <c r="DM405" s="71" t="str">
        <f t="shared" si="7001"/>
        <v/>
      </c>
      <c r="DN405" s="71" t="str">
        <f t="shared" si="7002"/>
        <v/>
      </c>
      <c r="DO405" s="71" t="str">
        <f t="shared" si="7003"/>
        <v/>
      </c>
      <c r="DP405" s="71" t="str">
        <f t="shared" si="7004"/>
        <v/>
      </c>
      <c r="DQ405" s="71" t="str">
        <f t="shared" si="7005"/>
        <v/>
      </c>
      <c r="DR405" s="71" t="str">
        <f t="shared" si="7006"/>
        <v/>
      </c>
      <c r="DS405" s="71" t="str">
        <f t="shared" si="7007"/>
        <v/>
      </c>
      <c r="DT405" s="71" t="str">
        <f t="shared" si="7008"/>
        <v/>
      </c>
      <c r="DU405" s="71" t="str">
        <f t="shared" si="7009"/>
        <v/>
      </c>
      <c r="DV405" s="71" t="str">
        <f t="shared" si="7010"/>
        <v/>
      </c>
      <c r="DW405" s="71" t="str">
        <f t="shared" si="7011"/>
        <v/>
      </c>
      <c r="DX405" s="71" t="str">
        <f t="shared" si="7012"/>
        <v/>
      </c>
      <c r="DY405" s="71" t="str">
        <f t="shared" si="7013"/>
        <v/>
      </c>
      <c r="DZ405" s="71" t="str">
        <f t="shared" si="7014"/>
        <v/>
      </c>
      <c r="EA405" s="71" t="str">
        <f t="shared" si="7015"/>
        <v/>
      </c>
      <c r="EB405" s="71" t="str">
        <f t="shared" si="7016"/>
        <v/>
      </c>
      <c r="EC405" s="71" t="str">
        <f t="shared" si="7017"/>
        <v/>
      </c>
      <c r="ED405" s="71" t="str">
        <f t="shared" si="7018"/>
        <v/>
      </c>
      <c r="EE405" s="71" t="str">
        <f t="shared" si="7019"/>
        <v/>
      </c>
      <c r="EF405" s="71" t="str">
        <f t="shared" si="7020"/>
        <v/>
      </c>
      <c r="EG405" s="71" t="str">
        <f t="shared" si="7021"/>
        <v/>
      </c>
      <c r="EH405" s="71" t="str">
        <f t="shared" si="7022"/>
        <v/>
      </c>
      <c r="EI405" s="71" t="str">
        <f t="shared" si="7023"/>
        <v/>
      </c>
      <c r="EJ405" s="71" t="str">
        <f t="shared" si="7024"/>
        <v/>
      </c>
      <c r="EK405" s="71" t="str">
        <f t="shared" si="7025"/>
        <v/>
      </c>
      <c r="EL405" s="71" t="str">
        <f t="shared" si="7026"/>
        <v/>
      </c>
      <c r="EM405" s="71" t="str">
        <f t="shared" si="7027"/>
        <v/>
      </c>
      <c r="EN405" s="71" t="str">
        <f t="shared" si="7028"/>
        <v/>
      </c>
      <c r="EO405" s="71" t="str">
        <f t="shared" si="7029"/>
        <v/>
      </c>
      <c r="EP405" s="71" t="str">
        <f t="shared" si="7030"/>
        <v/>
      </c>
      <c r="EQ405" s="71" t="str">
        <f t="shared" si="7031"/>
        <v/>
      </c>
      <c r="ER405" s="71" t="str">
        <f t="shared" si="7032"/>
        <v/>
      </c>
      <c r="ES405" s="71" t="str">
        <f t="shared" si="7033"/>
        <v/>
      </c>
      <c r="ET405" s="71" t="str">
        <f t="shared" si="7034"/>
        <v/>
      </c>
      <c r="EU405" s="71" t="str">
        <f t="shared" si="7035"/>
        <v/>
      </c>
      <c r="EV405" s="71" t="str">
        <f t="shared" si="7036"/>
        <v/>
      </c>
      <c r="EW405" s="71" t="str">
        <f t="shared" si="7037"/>
        <v/>
      </c>
      <c r="EX405" s="71" t="str">
        <f t="shared" si="7038"/>
        <v/>
      </c>
      <c r="EY405" s="71" t="str">
        <f t="shared" si="7039"/>
        <v/>
      </c>
      <c r="EZ405" s="71" t="str">
        <f t="shared" si="7040"/>
        <v/>
      </c>
      <c r="FA405" s="71" t="str">
        <f t="shared" si="7041"/>
        <v/>
      </c>
      <c r="FB405" s="71" t="str">
        <f t="shared" si="7042"/>
        <v/>
      </c>
      <c r="FC405" s="71" t="str">
        <f t="shared" si="7043"/>
        <v/>
      </c>
      <c r="FD405" s="71" t="str">
        <f t="shared" si="7044"/>
        <v/>
      </c>
      <c r="FE405" s="71" t="str">
        <f t="shared" si="7045"/>
        <v/>
      </c>
      <c r="FF405" s="71" t="str">
        <f t="shared" si="7046"/>
        <v/>
      </c>
      <c r="FG405" s="71" t="str">
        <f t="shared" si="7047"/>
        <v/>
      </c>
      <c r="FH405" s="71" t="str">
        <f t="shared" si="7048"/>
        <v/>
      </c>
      <c r="FI405" s="71" t="str">
        <f t="shared" si="7049"/>
        <v/>
      </c>
      <c r="FJ405" s="71" t="str">
        <f t="shared" si="7050"/>
        <v/>
      </c>
      <c r="FK405" s="71" t="str">
        <f t="shared" si="7051"/>
        <v/>
      </c>
      <c r="FL405" s="71" t="str">
        <f t="shared" si="7052"/>
        <v/>
      </c>
      <c r="FM405" s="71" t="str">
        <f t="shared" si="7053"/>
        <v/>
      </c>
      <c r="FN405" s="71" t="str">
        <f t="shared" si="7054"/>
        <v/>
      </c>
      <c r="FO405" s="71" t="str">
        <f t="shared" si="7055"/>
        <v/>
      </c>
      <c r="FP405" s="71" t="str">
        <f t="shared" si="7056"/>
        <v/>
      </c>
      <c r="FQ405" s="71" t="str">
        <f t="shared" si="7057"/>
        <v/>
      </c>
      <c r="FR405" s="71" t="str">
        <f t="shared" si="7058"/>
        <v/>
      </c>
      <c r="FS405" s="71" t="str">
        <f t="shared" si="7059"/>
        <v/>
      </c>
    </row>
    <row r="406" spans="1:175" ht="16.5">
      <c r="A406" s="134"/>
      <c r="B406" s="80" t="s">
        <v>968</v>
      </c>
      <c r="C406" s="147" t="s">
        <v>969</v>
      </c>
      <c r="T406" s="152" t="s">
        <v>970</v>
      </c>
      <c r="U406" s="85" t="s">
        <v>971</v>
      </c>
      <c r="CN406" s="70" t="str">
        <f t="shared" si="7298"/>
        <v>InitUnitState('IK05',,,,,,,,,,)</v>
      </c>
      <c r="CO406" s="70" t="str">
        <f t="shared" si="7299"/>
        <v>InitUnitNormal('IK05',,,,,,,,,,)</v>
      </c>
      <c r="CP406" s="70" t="str">
        <f t="shared" si="7300"/>
        <v>InitUnitMagic('IK05',,,,,,,,,,)</v>
      </c>
      <c r="CQ406" s="70" t="str">
        <f t="shared" si="7301"/>
        <v>InitUnitAdd('IK05',,,,,,,,,,)</v>
      </c>
      <c r="CR406" s="70" t="str">
        <f t="shared" si="7302"/>
        <v>InitEquipData('IK05',,"",,,,,'','','','','','',"ReplaceableTextures\\CommandButtons\\BTNSST06.blp")</v>
      </c>
      <c r="CU406" s="95" t="str">
        <f t="shared" si="6989"/>
        <v>|n</v>
      </c>
      <c r="CV406" s="61" t="str">
        <f t="shared" si="7303"/>
        <v>护甲穿透|Cffffc926+80|n|n|r|Cffff00bf【白泽】|r+|Cffff00bf【白泽】|r=|Cffffc926【白泽之灵】|n|n|r|Cff00ff7f点击穿戴或脱卸。|r</v>
      </c>
      <c r="CW406" s="60"/>
      <c r="CX406" s="60"/>
      <c r="CY406" s="60"/>
      <c r="CZ406" s="60"/>
      <c r="DA406" s="60"/>
      <c r="DB406" s="71" t="str">
        <f t="shared" si="6990"/>
        <v/>
      </c>
      <c r="DC406" s="71" t="str">
        <f t="shared" si="6991"/>
        <v/>
      </c>
      <c r="DD406" s="71" t="str">
        <f t="shared" si="6992"/>
        <v/>
      </c>
      <c r="DE406" s="71" t="str">
        <f t="shared" si="6993"/>
        <v/>
      </c>
      <c r="DF406" s="71" t="str">
        <f t="shared" si="6994"/>
        <v/>
      </c>
      <c r="DG406" s="71" t="str">
        <f t="shared" si="6995"/>
        <v/>
      </c>
      <c r="DH406" s="71" t="str">
        <f t="shared" si="6996"/>
        <v/>
      </c>
      <c r="DI406" s="71" t="str">
        <f t="shared" si="6997"/>
        <v/>
      </c>
      <c r="DJ406" s="71" t="str">
        <f t="shared" si="6998"/>
        <v/>
      </c>
      <c r="DK406" s="71" t="str">
        <f t="shared" si="6999"/>
        <v/>
      </c>
      <c r="DL406" s="71" t="str">
        <f t="shared" si="7000"/>
        <v/>
      </c>
      <c r="DM406" s="71" t="str">
        <f t="shared" si="7001"/>
        <v/>
      </c>
      <c r="DN406" s="71" t="str">
        <f t="shared" si="7002"/>
        <v/>
      </c>
      <c r="DO406" s="71" t="str">
        <f t="shared" si="7003"/>
        <v/>
      </c>
      <c r="DP406" s="71" t="str">
        <f t="shared" si="7004"/>
        <v/>
      </c>
      <c r="DQ406" s="71" t="str">
        <f t="shared" si="7005"/>
        <v/>
      </c>
      <c r="DR406" s="71" t="str">
        <f t="shared" si="7006"/>
        <v/>
      </c>
      <c r="DS406" s="71" t="str">
        <f t="shared" si="7007"/>
        <v/>
      </c>
      <c r="DT406" s="71" t="str">
        <f t="shared" si="7008"/>
        <v/>
      </c>
      <c r="DU406" s="71" t="str">
        <f t="shared" si="7009"/>
        <v/>
      </c>
      <c r="DV406" s="71" t="str">
        <f t="shared" si="7010"/>
        <v/>
      </c>
      <c r="DW406" s="71" t="str">
        <f t="shared" si="7011"/>
        <v/>
      </c>
      <c r="DX406" s="71" t="str">
        <f t="shared" si="7012"/>
        <v/>
      </c>
      <c r="DY406" s="71" t="str">
        <f t="shared" si="7013"/>
        <v/>
      </c>
      <c r="DZ406" s="71" t="str">
        <f t="shared" si="7014"/>
        <v/>
      </c>
      <c r="EA406" s="71" t="str">
        <f t="shared" si="7015"/>
        <v/>
      </c>
      <c r="EB406" s="71" t="str">
        <f t="shared" si="7016"/>
        <v/>
      </c>
      <c r="EC406" s="71" t="str">
        <f t="shared" si="7017"/>
        <v/>
      </c>
      <c r="ED406" s="71" t="str">
        <f t="shared" si="7018"/>
        <v/>
      </c>
      <c r="EE406" s="71" t="str">
        <f t="shared" si="7019"/>
        <v/>
      </c>
      <c r="EF406" s="71" t="str">
        <f t="shared" si="7020"/>
        <v/>
      </c>
      <c r="EG406" s="71" t="str">
        <f t="shared" si="7021"/>
        <v/>
      </c>
      <c r="EH406" s="71" t="str">
        <f t="shared" si="7022"/>
        <v/>
      </c>
      <c r="EI406" s="71" t="str">
        <f t="shared" si="7023"/>
        <v/>
      </c>
      <c r="EJ406" s="71" t="str">
        <f t="shared" si="7024"/>
        <v/>
      </c>
      <c r="EK406" s="71" t="str">
        <f t="shared" si="7025"/>
        <v/>
      </c>
      <c r="EL406" s="71" t="str">
        <f t="shared" si="7026"/>
        <v/>
      </c>
      <c r="EM406" s="71" t="str">
        <f t="shared" si="7027"/>
        <v/>
      </c>
      <c r="EN406" s="71" t="str">
        <f t="shared" si="7028"/>
        <v/>
      </c>
      <c r="EO406" s="71" t="str">
        <f t="shared" si="7029"/>
        <v/>
      </c>
      <c r="EP406" s="71" t="str">
        <f t="shared" si="7030"/>
        <v/>
      </c>
      <c r="EQ406" s="71" t="str">
        <f t="shared" si="7031"/>
        <v/>
      </c>
      <c r="ER406" s="71" t="str">
        <f t="shared" si="7032"/>
        <v/>
      </c>
      <c r="ES406" s="71" t="str">
        <f t="shared" si="7033"/>
        <v/>
      </c>
      <c r="ET406" s="71" t="str">
        <f t="shared" si="7034"/>
        <v/>
      </c>
      <c r="EU406" s="71" t="str">
        <f t="shared" si="7035"/>
        <v/>
      </c>
      <c r="EV406" s="71" t="str">
        <f t="shared" si="7036"/>
        <v/>
      </c>
      <c r="EW406" s="71" t="str">
        <f t="shared" si="7037"/>
        <v/>
      </c>
      <c r="EX406" s="71" t="str">
        <f t="shared" si="7038"/>
        <v/>
      </c>
      <c r="EY406" s="71" t="str">
        <f t="shared" si="7039"/>
        <v/>
      </c>
      <c r="EZ406" s="71" t="str">
        <f t="shared" si="7040"/>
        <v/>
      </c>
      <c r="FA406" s="71" t="str">
        <f t="shared" si="7041"/>
        <v/>
      </c>
      <c r="FB406" s="71" t="str">
        <f t="shared" si="7042"/>
        <v/>
      </c>
      <c r="FC406" s="71" t="str">
        <f t="shared" si="7043"/>
        <v/>
      </c>
      <c r="FD406" s="71" t="str">
        <f t="shared" si="7044"/>
        <v/>
      </c>
      <c r="FE406" s="71" t="str">
        <f t="shared" si="7045"/>
        <v/>
      </c>
      <c r="FF406" s="71" t="str">
        <f t="shared" si="7046"/>
        <v/>
      </c>
      <c r="FG406" s="71" t="str">
        <f t="shared" si="7047"/>
        <v/>
      </c>
      <c r="FH406" s="71" t="str">
        <f t="shared" si="7048"/>
        <v/>
      </c>
      <c r="FI406" s="71" t="str">
        <f t="shared" si="7049"/>
        <v/>
      </c>
      <c r="FJ406" s="71" t="str">
        <f t="shared" si="7050"/>
        <v/>
      </c>
      <c r="FK406" s="71" t="str">
        <f t="shared" si="7051"/>
        <v/>
      </c>
      <c r="FL406" s="71" t="str">
        <f t="shared" si="7052"/>
        <v/>
      </c>
      <c r="FM406" s="71" t="str">
        <f t="shared" si="7053"/>
        <v/>
      </c>
      <c r="FN406" s="71" t="str">
        <f t="shared" si="7054"/>
        <v/>
      </c>
      <c r="FO406" s="71" t="str">
        <f t="shared" si="7055"/>
        <v/>
      </c>
      <c r="FP406" s="71" t="str">
        <f t="shared" si="7056"/>
        <v/>
      </c>
      <c r="FQ406" s="71" t="str">
        <f t="shared" si="7057"/>
        <v/>
      </c>
      <c r="FR406" s="71" t="str">
        <f t="shared" si="7058"/>
        <v/>
      </c>
      <c r="FS406" s="71" t="str">
        <f t="shared" si="7059"/>
        <v/>
      </c>
    </row>
    <row r="407" spans="1:175" ht="16.5">
      <c r="A407" s="134"/>
      <c r="B407" s="80" t="s">
        <v>972</v>
      </c>
      <c r="C407" s="147" t="s">
        <v>973</v>
      </c>
      <c r="T407" s="152" t="s">
        <v>974</v>
      </c>
      <c r="U407" s="85" t="s">
        <v>975</v>
      </c>
      <c r="CN407" s="70" t="str">
        <f t="shared" si="7298"/>
        <v>InitUnitState('IK06',,,,,,,,,,)</v>
      </c>
      <c r="CO407" s="70" t="str">
        <f t="shared" si="7299"/>
        <v>InitUnitNormal('IK06',,,,,,,,,,)</v>
      </c>
      <c r="CP407" s="70" t="str">
        <f t="shared" si="7300"/>
        <v>InitUnitMagic('IK06',,,,,,,,,,)</v>
      </c>
      <c r="CQ407" s="70" t="str">
        <f t="shared" si="7301"/>
        <v>InitUnitAdd('IK06',,,,,,,,,,)</v>
      </c>
      <c r="CR407" s="70" t="str">
        <f t="shared" si="7302"/>
        <v>InitEquipData('IK06',,"",,,,,'','','','','','',"ReplaceableTextures\\CommandButtons\\BTNSST07.blp")</v>
      </c>
      <c r="CU407" s="95" t="str">
        <f t="shared" si="6989"/>
        <v>|n</v>
      </c>
      <c r="CV407" s="61" t="str">
        <f t="shared" si="7303"/>
        <v>暴击伤害|Cffffc926+30%|n|n|r|Cffff00bf【麒麟】|r+|Cffff00bf【麒麟】|r=|Cffffc926【麒麟心】|n|n|r|Cff00ff7f点击穿戴或脱卸。|r</v>
      </c>
      <c r="CW407" s="60"/>
      <c r="CX407" s="60"/>
      <c r="CY407" s="60"/>
      <c r="CZ407" s="60"/>
      <c r="DA407" s="60"/>
      <c r="DB407" s="71" t="str">
        <f t="shared" si="6990"/>
        <v/>
      </c>
      <c r="DC407" s="71" t="str">
        <f t="shared" si="6991"/>
        <v/>
      </c>
      <c r="DD407" s="71" t="str">
        <f t="shared" si="6992"/>
        <v/>
      </c>
      <c r="DE407" s="71" t="str">
        <f t="shared" si="6993"/>
        <v/>
      </c>
      <c r="DF407" s="71" t="str">
        <f t="shared" si="6994"/>
        <v/>
      </c>
      <c r="DG407" s="71" t="str">
        <f t="shared" si="6995"/>
        <v/>
      </c>
      <c r="DH407" s="71" t="str">
        <f t="shared" si="6996"/>
        <v/>
      </c>
      <c r="DI407" s="71" t="str">
        <f t="shared" si="6997"/>
        <v/>
      </c>
      <c r="DJ407" s="71" t="str">
        <f t="shared" si="6998"/>
        <v/>
      </c>
      <c r="DK407" s="71" t="str">
        <f t="shared" si="6999"/>
        <v/>
      </c>
      <c r="DL407" s="71" t="str">
        <f t="shared" si="7000"/>
        <v/>
      </c>
      <c r="DM407" s="71" t="str">
        <f t="shared" si="7001"/>
        <v/>
      </c>
      <c r="DN407" s="71" t="str">
        <f t="shared" si="7002"/>
        <v/>
      </c>
      <c r="DO407" s="71" t="str">
        <f t="shared" si="7003"/>
        <v/>
      </c>
      <c r="DP407" s="71" t="str">
        <f t="shared" si="7004"/>
        <v/>
      </c>
      <c r="DQ407" s="71" t="str">
        <f t="shared" si="7005"/>
        <v/>
      </c>
      <c r="DR407" s="71" t="str">
        <f t="shared" si="7006"/>
        <v/>
      </c>
      <c r="DS407" s="71" t="str">
        <f t="shared" si="7007"/>
        <v/>
      </c>
      <c r="DT407" s="71" t="str">
        <f t="shared" si="7008"/>
        <v/>
      </c>
      <c r="DU407" s="71" t="str">
        <f t="shared" si="7009"/>
        <v/>
      </c>
      <c r="DV407" s="71" t="str">
        <f t="shared" si="7010"/>
        <v/>
      </c>
      <c r="DW407" s="71" t="str">
        <f t="shared" si="7011"/>
        <v/>
      </c>
      <c r="DX407" s="71" t="str">
        <f t="shared" si="7012"/>
        <v/>
      </c>
      <c r="DY407" s="71" t="str">
        <f t="shared" si="7013"/>
        <v/>
      </c>
      <c r="DZ407" s="71" t="str">
        <f t="shared" si="7014"/>
        <v/>
      </c>
      <c r="EA407" s="71" t="str">
        <f t="shared" si="7015"/>
        <v/>
      </c>
      <c r="EB407" s="71" t="str">
        <f t="shared" si="7016"/>
        <v/>
      </c>
      <c r="EC407" s="71" t="str">
        <f t="shared" si="7017"/>
        <v/>
      </c>
      <c r="ED407" s="71" t="str">
        <f t="shared" si="7018"/>
        <v/>
      </c>
      <c r="EE407" s="71" t="str">
        <f t="shared" si="7019"/>
        <v/>
      </c>
      <c r="EF407" s="71" t="str">
        <f t="shared" si="7020"/>
        <v/>
      </c>
      <c r="EG407" s="71" t="str">
        <f t="shared" si="7021"/>
        <v/>
      </c>
      <c r="EH407" s="71" t="str">
        <f t="shared" si="7022"/>
        <v/>
      </c>
      <c r="EI407" s="71" t="str">
        <f t="shared" si="7023"/>
        <v/>
      </c>
      <c r="EJ407" s="71" t="str">
        <f t="shared" si="7024"/>
        <v/>
      </c>
      <c r="EK407" s="71" t="str">
        <f t="shared" si="7025"/>
        <v/>
      </c>
      <c r="EL407" s="71" t="str">
        <f t="shared" si="7026"/>
        <v/>
      </c>
      <c r="EM407" s="71" t="str">
        <f t="shared" si="7027"/>
        <v/>
      </c>
      <c r="EN407" s="71" t="str">
        <f t="shared" si="7028"/>
        <v/>
      </c>
      <c r="EO407" s="71" t="str">
        <f t="shared" si="7029"/>
        <v/>
      </c>
      <c r="EP407" s="71" t="str">
        <f t="shared" si="7030"/>
        <v/>
      </c>
      <c r="EQ407" s="71" t="str">
        <f t="shared" si="7031"/>
        <v/>
      </c>
      <c r="ER407" s="71" t="str">
        <f t="shared" si="7032"/>
        <v/>
      </c>
      <c r="ES407" s="71" t="str">
        <f t="shared" si="7033"/>
        <v/>
      </c>
      <c r="ET407" s="71" t="str">
        <f t="shared" si="7034"/>
        <v/>
      </c>
      <c r="EU407" s="71" t="str">
        <f t="shared" si="7035"/>
        <v/>
      </c>
      <c r="EV407" s="71" t="str">
        <f t="shared" si="7036"/>
        <v/>
      </c>
      <c r="EW407" s="71" t="str">
        <f t="shared" si="7037"/>
        <v/>
      </c>
      <c r="EX407" s="71" t="str">
        <f t="shared" si="7038"/>
        <v/>
      </c>
      <c r="EY407" s="71" t="str">
        <f t="shared" si="7039"/>
        <v/>
      </c>
      <c r="EZ407" s="71" t="str">
        <f t="shared" si="7040"/>
        <v/>
      </c>
      <c r="FA407" s="71" t="str">
        <f t="shared" si="7041"/>
        <v/>
      </c>
      <c r="FB407" s="71" t="str">
        <f t="shared" si="7042"/>
        <v/>
      </c>
      <c r="FC407" s="71" t="str">
        <f t="shared" si="7043"/>
        <v/>
      </c>
      <c r="FD407" s="71" t="str">
        <f t="shared" si="7044"/>
        <v/>
      </c>
      <c r="FE407" s="71" t="str">
        <f t="shared" si="7045"/>
        <v/>
      </c>
      <c r="FF407" s="71" t="str">
        <f t="shared" si="7046"/>
        <v/>
      </c>
      <c r="FG407" s="71" t="str">
        <f t="shared" si="7047"/>
        <v/>
      </c>
      <c r="FH407" s="71" t="str">
        <f t="shared" si="7048"/>
        <v/>
      </c>
      <c r="FI407" s="71" t="str">
        <f t="shared" si="7049"/>
        <v/>
      </c>
      <c r="FJ407" s="71" t="str">
        <f t="shared" si="7050"/>
        <v/>
      </c>
      <c r="FK407" s="71" t="str">
        <f t="shared" si="7051"/>
        <v/>
      </c>
      <c r="FL407" s="71" t="str">
        <f t="shared" si="7052"/>
        <v/>
      </c>
      <c r="FM407" s="71" t="str">
        <f t="shared" si="7053"/>
        <v/>
      </c>
      <c r="FN407" s="71" t="str">
        <f t="shared" si="7054"/>
        <v/>
      </c>
      <c r="FO407" s="71" t="str">
        <f t="shared" si="7055"/>
        <v/>
      </c>
      <c r="FP407" s="71" t="str">
        <f t="shared" si="7056"/>
        <v/>
      </c>
      <c r="FQ407" s="71" t="str">
        <f t="shared" si="7057"/>
        <v/>
      </c>
      <c r="FR407" s="71" t="str">
        <f t="shared" si="7058"/>
        <v/>
      </c>
      <c r="FS407" s="71" t="str">
        <f t="shared" si="7059"/>
        <v/>
      </c>
    </row>
    <row r="408" spans="1:175" ht="16.5">
      <c r="A408" s="134"/>
      <c r="B408" s="80" t="s">
        <v>976</v>
      </c>
      <c r="C408" s="147" t="s">
        <v>977</v>
      </c>
      <c r="T408" s="152" t="s">
        <v>978</v>
      </c>
      <c r="U408" s="85" t="s">
        <v>979</v>
      </c>
      <c r="CN408" s="70" t="str">
        <f t="shared" si="7298"/>
        <v>InitUnitState('IK07',,,,,,,,,,)</v>
      </c>
      <c r="CO408" s="70" t="str">
        <f t="shared" si="7299"/>
        <v>InitUnitNormal('IK07',,,,,,,,,,)</v>
      </c>
      <c r="CP408" s="70" t="str">
        <f t="shared" si="7300"/>
        <v>InitUnitMagic('IK07',,,,,,,,,,)</v>
      </c>
      <c r="CQ408" s="70" t="str">
        <f t="shared" si="7301"/>
        <v>InitUnitAdd('IK07',,,,,,,,,,)</v>
      </c>
      <c r="CR408" s="70" t="str">
        <f t="shared" si="7302"/>
        <v>InitEquipData('IK07',,"",,,,,'','','','','','',"ReplaceableTextures\\CommandButtons\\BTNSST08.blp")</v>
      </c>
      <c r="CU408" s="95" t="str">
        <f t="shared" si="6989"/>
        <v>|n</v>
      </c>
      <c r="CV408" s="61" t="str">
        <f t="shared" si="7303"/>
        <v>护甲|Cffffc926+60|n|n|r|Cffff00bf【腾蛇】|r+|Cffff00bf【腾蛇】|r=|Cffffc926【腾蛇之牙】|n|n|r|Cff00ff7f点击穿戴或脱卸。|r</v>
      </c>
      <c r="CW408" s="60"/>
      <c r="CX408" s="60"/>
      <c r="CY408" s="60"/>
      <c r="CZ408" s="60"/>
      <c r="DA408" s="60"/>
      <c r="DB408" s="71" t="str">
        <f t="shared" si="6990"/>
        <v/>
      </c>
      <c r="DC408" s="71" t="str">
        <f t="shared" si="6991"/>
        <v/>
      </c>
      <c r="DD408" s="71" t="str">
        <f t="shared" si="6992"/>
        <v/>
      </c>
      <c r="DE408" s="71" t="str">
        <f t="shared" si="6993"/>
        <v/>
      </c>
      <c r="DF408" s="71" t="str">
        <f t="shared" si="6994"/>
        <v/>
      </c>
      <c r="DG408" s="71" t="str">
        <f t="shared" si="6995"/>
        <v/>
      </c>
      <c r="DH408" s="71" t="str">
        <f t="shared" si="6996"/>
        <v/>
      </c>
      <c r="DI408" s="71" t="str">
        <f t="shared" si="6997"/>
        <v/>
      </c>
      <c r="DJ408" s="71" t="str">
        <f t="shared" si="6998"/>
        <v/>
      </c>
      <c r="DK408" s="71" t="str">
        <f t="shared" si="6999"/>
        <v/>
      </c>
      <c r="DL408" s="71" t="str">
        <f t="shared" si="7000"/>
        <v/>
      </c>
      <c r="DM408" s="71" t="str">
        <f t="shared" si="7001"/>
        <v/>
      </c>
      <c r="DN408" s="71" t="str">
        <f t="shared" si="7002"/>
        <v/>
      </c>
      <c r="DO408" s="71" t="str">
        <f t="shared" si="7003"/>
        <v/>
      </c>
      <c r="DP408" s="71" t="str">
        <f t="shared" si="7004"/>
        <v/>
      </c>
      <c r="DQ408" s="71" t="str">
        <f t="shared" si="7005"/>
        <v/>
      </c>
      <c r="DR408" s="71" t="str">
        <f t="shared" si="7006"/>
        <v/>
      </c>
      <c r="DS408" s="71" t="str">
        <f t="shared" si="7007"/>
        <v/>
      </c>
      <c r="DT408" s="71" t="str">
        <f t="shared" si="7008"/>
        <v/>
      </c>
      <c r="DU408" s="71" t="str">
        <f t="shared" si="7009"/>
        <v/>
      </c>
      <c r="DV408" s="71" t="str">
        <f t="shared" si="7010"/>
        <v/>
      </c>
      <c r="DW408" s="71" t="str">
        <f t="shared" si="7011"/>
        <v/>
      </c>
      <c r="DX408" s="71" t="str">
        <f t="shared" si="7012"/>
        <v/>
      </c>
      <c r="DY408" s="71" t="str">
        <f t="shared" si="7013"/>
        <v/>
      </c>
      <c r="DZ408" s="71" t="str">
        <f t="shared" si="7014"/>
        <v/>
      </c>
      <c r="EA408" s="71" t="str">
        <f t="shared" si="7015"/>
        <v/>
      </c>
      <c r="EB408" s="71" t="str">
        <f t="shared" si="7016"/>
        <v/>
      </c>
      <c r="EC408" s="71" t="str">
        <f t="shared" si="7017"/>
        <v/>
      </c>
      <c r="ED408" s="71" t="str">
        <f t="shared" si="7018"/>
        <v/>
      </c>
      <c r="EE408" s="71" t="str">
        <f t="shared" si="7019"/>
        <v/>
      </c>
      <c r="EF408" s="71" t="str">
        <f t="shared" si="7020"/>
        <v/>
      </c>
      <c r="EG408" s="71" t="str">
        <f t="shared" si="7021"/>
        <v/>
      </c>
      <c r="EH408" s="71" t="str">
        <f t="shared" si="7022"/>
        <v/>
      </c>
      <c r="EI408" s="71" t="str">
        <f t="shared" si="7023"/>
        <v/>
      </c>
      <c r="EJ408" s="71" t="str">
        <f t="shared" si="7024"/>
        <v/>
      </c>
      <c r="EK408" s="71" t="str">
        <f t="shared" si="7025"/>
        <v/>
      </c>
      <c r="EL408" s="71" t="str">
        <f t="shared" si="7026"/>
        <v/>
      </c>
      <c r="EM408" s="71" t="str">
        <f t="shared" si="7027"/>
        <v/>
      </c>
      <c r="EN408" s="71" t="str">
        <f t="shared" si="7028"/>
        <v/>
      </c>
      <c r="EO408" s="71" t="str">
        <f t="shared" si="7029"/>
        <v/>
      </c>
      <c r="EP408" s="71" t="str">
        <f t="shared" si="7030"/>
        <v/>
      </c>
      <c r="EQ408" s="71" t="str">
        <f t="shared" si="7031"/>
        <v/>
      </c>
      <c r="ER408" s="71" t="str">
        <f t="shared" si="7032"/>
        <v/>
      </c>
      <c r="ES408" s="71" t="str">
        <f t="shared" si="7033"/>
        <v/>
      </c>
      <c r="ET408" s="71" t="str">
        <f t="shared" si="7034"/>
        <v/>
      </c>
      <c r="EU408" s="71" t="str">
        <f t="shared" si="7035"/>
        <v/>
      </c>
      <c r="EV408" s="71" t="str">
        <f t="shared" si="7036"/>
        <v/>
      </c>
      <c r="EW408" s="71" t="str">
        <f t="shared" si="7037"/>
        <v/>
      </c>
      <c r="EX408" s="71" t="str">
        <f t="shared" si="7038"/>
        <v/>
      </c>
      <c r="EY408" s="71" t="str">
        <f t="shared" si="7039"/>
        <v/>
      </c>
      <c r="EZ408" s="71" t="str">
        <f t="shared" si="7040"/>
        <v/>
      </c>
      <c r="FA408" s="71" t="str">
        <f t="shared" si="7041"/>
        <v/>
      </c>
      <c r="FB408" s="71" t="str">
        <f t="shared" si="7042"/>
        <v/>
      </c>
      <c r="FC408" s="71" t="str">
        <f t="shared" si="7043"/>
        <v/>
      </c>
      <c r="FD408" s="71" t="str">
        <f t="shared" si="7044"/>
        <v/>
      </c>
      <c r="FE408" s="71" t="str">
        <f t="shared" si="7045"/>
        <v/>
      </c>
      <c r="FF408" s="71" t="str">
        <f t="shared" si="7046"/>
        <v/>
      </c>
      <c r="FG408" s="71" t="str">
        <f t="shared" si="7047"/>
        <v/>
      </c>
      <c r="FH408" s="71" t="str">
        <f t="shared" si="7048"/>
        <v/>
      </c>
      <c r="FI408" s="71" t="str">
        <f t="shared" si="7049"/>
        <v/>
      </c>
      <c r="FJ408" s="71" t="str">
        <f t="shared" si="7050"/>
        <v/>
      </c>
      <c r="FK408" s="71" t="str">
        <f t="shared" si="7051"/>
        <v/>
      </c>
      <c r="FL408" s="71" t="str">
        <f t="shared" si="7052"/>
        <v/>
      </c>
      <c r="FM408" s="71" t="str">
        <f t="shared" si="7053"/>
        <v/>
      </c>
      <c r="FN408" s="71" t="str">
        <f t="shared" si="7054"/>
        <v/>
      </c>
      <c r="FO408" s="71" t="str">
        <f t="shared" si="7055"/>
        <v/>
      </c>
      <c r="FP408" s="71" t="str">
        <f t="shared" si="7056"/>
        <v/>
      </c>
      <c r="FQ408" s="71" t="str">
        <f t="shared" si="7057"/>
        <v/>
      </c>
      <c r="FR408" s="71" t="str">
        <f t="shared" si="7058"/>
        <v/>
      </c>
      <c r="FS408" s="71" t="str">
        <f t="shared" si="7059"/>
        <v/>
      </c>
    </row>
    <row r="409" spans="1:175" ht="16.5">
      <c r="A409" s="134"/>
      <c r="B409" s="80" t="s">
        <v>980</v>
      </c>
      <c r="C409" s="147" t="s">
        <v>981</v>
      </c>
      <c r="T409" s="152" t="s">
        <v>982</v>
      </c>
      <c r="U409" s="85" t="s">
        <v>983</v>
      </c>
      <c r="CN409" s="70" t="str">
        <f t="shared" si="7298"/>
        <v>InitUnitState('IK08',,,,,,,,,,)</v>
      </c>
      <c r="CO409" s="70" t="str">
        <f t="shared" si="7299"/>
        <v>InitUnitNormal('IK08',,,,,,,,,,)</v>
      </c>
      <c r="CP409" s="70" t="str">
        <f t="shared" si="7300"/>
        <v>InitUnitMagic('IK08',,,,,,,,,,)</v>
      </c>
      <c r="CQ409" s="70" t="str">
        <f t="shared" si="7301"/>
        <v>InitUnitAdd('IK08',,,,,,,,,,)</v>
      </c>
      <c r="CR409" s="70" t="str">
        <f t="shared" si="7302"/>
        <v>InitEquipData('IK08',,"",,,,,'','','','','','',"ReplaceableTextures\\CommandButtons\\BTNSST09.blp")</v>
      </c>
      <c r="CU409" s="95" t="str">
        <f t="shared" si="6989"/>
        <v>|n</v>
      </c>
      <c r="CV409" s="61" t="str">
        <f t="shared" si="7303"/>
        <v>业力|Cffffc926+30000|r，业力|Cffffc926+6%|n|n|r|Cffff00bf【朱雀】|r+|Cffff00bf【朱雀】|r=|Cffffc926【悟道碑石】|n|n|r|Cff00ff7f点击穿戴或脱卸。|r</v>
      </c>
      <c r="CW409" s="60"/>
      <c r="CX409" s="60"/>
      <c r="CY409" s="60"/>
      <c r="CZ409" s="60"/>
      <c r="DA409" s="60"/>
      <c r="DB409" s="71" t="str">
        <f t="shared" si="6990"/>
        <v/>
      </c>
      <c r="DC409" s="71" t="str">
        <f t="shared" si="6991"/>
        <v/>
      </c>
      <c r="DD409" s="71" t="str">
        <f t="shared" si="6992"/>
        <v/>
      </c>
      <c r="DE409" s="71" t="str">
        <f t="shared" si="6993"/>
        <v/>
      </c>
      <c r="DF409" s="71" t="str">
        <f t="shared" si="6994"/>
        <v/>
      </c>
      <c r="DG409" s="71" t="str">
        <f t="shared" si="6995"/>
        <v/>
      </c>
      <c r="DH409" s="71" t="str">
        <f t="shared" si="6996"/>
        <v/>
      </c>
      <c r="DI409" s="71" t="str">
        <f t="shared" si="6997"/>
        <v/>
      </c>
      <c r="DJ409" s="71" t="str">
        <f t="shared" si="6998"/>
        <v/>
      </c>
      <c r="DK409" s="71" t="str">
        <f t="shared" si="6999"/>
        <v/>
      </c>
      <c r="DL409" s="71" t="str">
        <f t="shared" si="7000"/>
        <v/>
      </c>
      <c r="DM409" s="71" t="str">
        <f t="shared" si="7001"/>
        <v/>
      </c>
      <c r="DN409" s="71" t="str">
        <f t="shared" si="7002"/>
        <v/>
      </c>
      <c r="DO409" s="71" t="str">
        <f t="shared" si="7003"/>
        <v/>
      </c>
      <c r="DP409" s="71" t="str">
        <f t="shared" si="7004"/>
        <v/>
      </c>
      <c r="DQ409" s="71" t="str">
        <f t="shared" si="7005"/>
        <v/>
      </c>
      <c r="DR409" s="71" t="str">
        <f t="shared" si="7006"/>
        <v/>
      </c>
      <c r="DS409" s="71" t="str">
        <f t="shared" si="7007"/>
        <v/>
      </c>
      <c r="DT409" s="71" t="str">
        <f t="shared" si="7008"/>
        <v/>
      </c>
      <c r="DU409" s="71" t="str">
        <f t="shared" si="7009"/>
        <v/>
      </c>
      <c r="DV409" s="71" t="str">
        <f t="shared" si="7010"/>
        <v/>
      </c>
      <c r="DW409" s="71" t="str">
        <f t="shared" si="7011"/>
        <v/>
      </c>
      <c r="DX409" s="71" t="str">
        <f t="shared" si="7012"/>
        <v/>
      </c>
      <c r="DY409" s="71" t="str">
        <f t="shared" si="7013"/>
        <v/>
      </c>
      <c r="DZ409" s="71" t="str">
        <f t="shared" si="7014"/>
        <v/>
      </c>
      <c r="EA409" s="71" t="str">
        <f t="shared" si="7015"/>
        <v/>
      </c>
      <c r="EB409" s="71" t="str">
        <f t="shared" si="7016"/>
        <v/>
      </c>
      <c r="EC409" s="71" t="str">
        <f t="shared" si="7017"/>
        <v/>
      </c>
      <c r="ED409" s="71" t="str">
        <f t="shared" si="7018"/>
        <v/>
      </c>
      <c r="EE409" s="71" t="str">
        <f t="shared" si="7019"/>
        <v/>
      </c>
      <c r="EF409" s="71" t="str">
        <f t="shared" si="7020"/>
        <v/>
      </c>
      <c r="EG409" s="71" t="str">
        <f t="shared" si="7021"/>
        <v/>
      </c>
      <c r="EH409" s="71" t="str">
        <f t="shared" si="7022"/>
        <v/>
      </c>
      <c r="EI409" s="71" t="str">
        <f t="shared" si="7023"/>
        <v/>
      </c>
      <c r="EJ409" s="71" t="str">
        <f t="shared" si="7024"/>
        <v/>
      </c>
      <c r="EK409" s="71" t="str">
        <f t="shared" si="7025"/>
        <v/>
      </c>
      <c r="EL409" s="71" t="str">
        <f t="shared" si="7026"/>
        <v/>
      </c>
      <c r="EM409" s="71" t="str">
        <f t="shared" si="7027"/>
        <v/>
      </c>
      <c r="EN409" s="71" t="str">
        <f t="shared" si="7028"/>
        <v/>
      </c>
      <c r="EO409" s="71" t="str">
        <f t="shared" si="7029"/>
        <v/>
      </c>
      <c r="EP409" s="71" t="str">
        <f t="shared" si="7030"/>
        <v/>
      </c>
      <c r="EQ409" s="71" t="str">
        <f t="shared" si="7031"/>
        <v/>
      </c>
      <c r="ER409" s="71" t="str">
        <f t="shared" si="7032"/>
        <v/>
      </c>
      <c r="ES409" s="71" t="str">
        <f t="shared" si="7033"/>
        <v/>
      </c>
      <c r="ET409" s="71" t="str">
        <f t="shared" si="7034"/>
        <v/>
      </c>
      <c r="EU409" s="71" t="str">
        <f t="shared" si="7035"/>
        <v/>
      </c>
      <c r="EV409" s="71" t="str">
        <f t="shared" si="7036"/>
        <v/>
      </c>
      <c r="EW409" s="71" t="str">
        <f t="shared" si="7037"/>
        <v/>
      </c>
      <c r="EX409" s="71" t="str">
        <f t="shared" si="7038"/>
        <v/>
      </c>
      <c r="EY409" s="71" t="str">
        <f t="shared" si="7039"/>
        <v/>
      </c>
      <c r="EZ409" s="71" t="str">
        <f t="shared" si="7040"/>
        <v/>
      </c>
      <c r="FA409" s="71" t="str">
        <f t="shared" si="7041"/>
        <v/>
      </c>
      <c r="FB409" s="71" t="str">
        <f t="shared" si="7042"/>
        <v/>
      </c>
      <c r="FC409" s="71" t="str">
        <f t="shared" si="7043"/>
        <v/>
      </c>
      <c r="FD409" s="71" t="str">
        <f t="shared" si="7044"/>
        <v/>
      </c>
      <c r="FE409" s="71" t="str">
        <f t="shared" si="7045"/>
        <v/>
      </c>
      <c r="FF409" s="71" t="str">
        <f t="shared" si="7046"/>
        <v/>
      </c>
      <c r="FG409" s="71" t="str">
        <f t="shared" si="7047"/>
        <v/>
      </c>
      <c r="FH409" s="71" t="str">
        <f t="shared" si="7048"/>
        <v/>
      </c>
      <c r="FI409" s="71" t="str">
        <f t="shared" si="7049"/>
        <v/>
      </c>
      <c r="FJ409" s="71" t="str">
        <f t="shared" si="7050"/>
        <v/>
      </c>
      <c r="FK409" s="71" t="str">
        <f t="shared" si="7051"/>
        <v/>
      </c>
      <c r="FL409" s="71" t="str">
        <f t="shared" si="7052"/>
        <v/>
      </c>
      <c r="FM409" s="71" t="str">
        <f t="shared" si="7053"/>
        <v/>
      </c>
      <c r="FN409" s="71" t="str">
        <f t="shared" si="7054"/>
        <v/>
      </c>
      <c r="FO409" s="71" t="str">
        <f t="shared" si="7055"/>
        <v/>
      </c>
      <c r="FP409" s="71" t="str">
        <f t="shared" si="7056"/>
        <v/>
      </c>
      <c r="FQ409" s="71" t="str">
        <f t="shared" si="7057"/>
        <v/>
      </c>
      <c r="FR409" s="71" t="str">
        <f t="shared" si="7058"/>
        <v/>
      </c>
      <c r="FS409" s="71" t="str">
        <f t="shared" si="7059"/>
        <v/>
      </c>
    </row>
    <row r="410" spans="1:175" ht="16.5">
      <c r="A410" s="133"/>
      <c r="B410" s="80" t="s">
        <v>984</v>
      </c>
      <c r="C410" s="148" t="s">
        <v>985</v>
      </c>
      <c r="T410" s="146" t="s">
        <v>986</v>
      </c>
      <c r="U410" s="85" t="s">
        <v>987</v>
      </c>
      <c r="CN410" s="70" t="str">
        <f t="shared" ref="CN410:CN489" si="7304">"InitUnitState('"&amp;B410&amp;"',"&amp;V410&amp;","&amp;W410&amp;","&amp;X410&amp;","&amp;Y410&amp;","&amp;Z410&amp;","&amp;AA410&amp;","&amp;AB410&amp;","&amp;AC410&amp;","&amp;AD410&amp;","&amp;AE410&amp;")"</f>
        <v>InitUnitState('IK1A',,,,,,,,,,)</v>
      </c>
      <c r="CO410" s="70" t="str">
        <f t="shared" ref="CO410:CO489" si="7305">"InitUnitNormal('"&amp;B410&amp;"',"&amp;AF410&amp;","&amp;AG410&amp;","&amp;AH410&amp;","&amp;AI410&amp;","&amp;AJ410&amp;","&amp;AK410&amp;","&amp;AL410&amp;","&amp;AM410&amp;","&amp;AN410&amp;","&amp;AO410&amp;")"</f>
        <v>InitUnitNormal('IK1A',,,,,,,,,,)</v>
      </c>
      <c r="CP410" s="70" t="str">
        <f t="shared" ref="CP410:CP489" si="7306">"InitUnitMagic('"&amp;B410&amp;"',"&amp;AP410&amp;","&amp;AQ410&amp;","&amp;AR410&amp;","&amp;AS410&amp;","&amp;AT410&amp;","&amp;AU410&amp;","&amp;AV410&amp;","&amp;AW410&amp;","&amp;BI410&amp;","&amp;BJ410&amp;")"</f>
        <v>InitUnitMagic('IK1A',,,,,,,,,,)</v>
      </c>
      <c r="CQ410" s="70" t="str">
        <f t="shared" ref="CQ410:CQ489" si="7307">"InitUnitAdd('"&amp;B410&amp;"',"&amp;BK410&amp;","&amp;BL410&amp;","&amp;BM410&amp;","&amp;BN410&amp;","&amp;BO410&amp;","&amp;BP410&amp;","&amp;BQ410&amp;","&amp;BR410&amp;","&amp;BS410&amp;","&amp;BT410&amp;")"</f>
        <v>InitUnitAdd('IK1A',,,,,,,,,,)</v>
      </c>
      <c r="CR410" s="70" t="str">
        <f>"InitEquipData('"&amp;B410&amp;"',"&amp;D410&amp;","&amp;CR$1&amp;A410&amp;CR$1&amp;","&amp;E410&amp;","&amp;I410&amp;","&amp;F410&amp;","&amp;G410&amp;",'"&amp;J410&amp;"','"&amp;K410&amp;"','"&amp;L410&amp;"','"&amp;M410&amp;"','"&amp;N410&amp;"','"&amp;O410&amp;"',"&amp;CR$1&amp;U419&amp;CR$1&amp;")"</f>
        <v>InitEquipData('IK1A',,"",,,,,'','','','','','',"ReplaceableTextures\\CommandButtons\\BTNSST10.blp")</v>
      </c>
      <c r="CU410" s="95" t="str">
        <f t="shared" ref="CU410:CU489" si="7308">CONCATENATE(DB410,DC410,DD410,DE410,DF410,DG410,DH410,DI410,DJ410,DK410,DL410,DM410,DN410,DO410,DP410,DQ410,DR410,DS410,DT410,DU410,DV410,DW410,DX410,DY410,DZ410,EA410,EB410,EC410,ED410,EE410,EF410,EG410,EH410,EI410,EJ410,EK410,EL410,EM410,EN410,EO410,EP410&amp;"|n")</f>
        <v>|n</v>
      </c>
      <c r="CV410" s="61" t="str">
        <f t="shared" si="7303"/>
        <v>致命倍率|Cffffc926+300%|n|n|r|Cffaaaaaa○刻印槽 【空】|r|n|n|Cff00ff7f点击穿戴或脱卸。|r</v>
      </c>
      <c r="CW410" s="60"/>
      <c r="CX410" s="60"/>
      <c r="CY410" s="60"/>
      <c r="CZ410" s="60"/>
      <c r="DA410" s="60"/>
      <c r="DB410" s="71" t="str">
        <f t="shared" ref="DB410:DB489" si="7309">IF(V410="","","|n"&amp;DB$2&amp;"+"&amp;V410&amp;DB$1)</f>
        <v/>
      </c>
      <c r="DC410" s="71" t="str">
        <f t="shared" ref="DC410:DC489" si="7310">IF(W410="","","|n"&amp;DC$2&amp;"+"&amp;W410&amp;DC$1)</f>
        <v/>
      </c>
      <c r="DD410" s="71" t="str">
        <f t="shared" ref="DD410:DD489" si="7311">IF(X410="","","|n"&amp;DD$2&amp;"+"&amp;X410&amp;DD$1)</f>
        <v/>
      </c>
      <c r="DE410" s="71" t="str">
        <f t="shared" ref="DE410:DE489" si="7312">IF(Y410="","","|n"&amp;DE$2&amp;"+"&amp;Y410&amp;DE$1)</f>
        <v/>
      </c>
      <c r="DF410" s="71" t="str">
        <f t="shared" ref="DF410:DF489" si="7313">IF(Z410="","","|n"&amp;DF$2&amp;"+"&amp;Z410&amp;DF$1)</f>
        <v/>
      </c>
      <c r="DG410" s="71" t="str">
        <f t="shared" ref="DG410:DG489" si="7314">IF(AA410="","","|n"&amp;DG$2&amp;"+"&amp;AA410&amp;DG$1)</f>
        <v/>
      </c>
      <c r="DH410" s="71" t="str">
        <f t="shared" ref="DH410:DH489" si="7315">IF(AB410="","","|n"&amp;DH$2&amp;"+"&amp;AB410&amp;DH$1)</f>
        <v/>
      </c>
      <c r="DI410" s="71" t="str">
        <f t="shared" ref="DI410:DI489" si="7316">IF(AC410="","","|n"&amp;DI$2&amp;"+"&amp;AC410&amp;DI$1)</f>
        <v/>
      </c>
      <c r="DJ410" s="71" t="str">
        <f t="shared" ref="DJ410:DJ489" si="7317">IF(AD410="","","|n"&amp;DJ$2&amp;"+"&amp;AD410&amp;DJ$1)</f>
        <v/>
      </c>
      <c r="DK410" s="71" t="str">
        <f t="shared" ref="DK410:DK489" si="7318">IF(AE410="","","|n"&amp;DK$2&amp;"+"&amp;AE410&amp;DK$1)</f>
        <v/>
      </c>
      <c r="DL410" s="71" t="str">
        <f t="shared" ref="DL410:DL489" si="7319">IF(AF410="","","|n"&amp;DL$2&amp;"+"&amp;AF410&amp;DL$1)</f>
        <v/>
      </c>
      <c r="DM410" s="71" t="str">
        <f t="shared" ref="DM410:DM489" si="7320">IF(AG410="","","|n"&amp;DM$2&amp;"+"&amp;AG410&amp;DM$1)</f>
        <v/>
      </c>
      <c r="DN410" s="71" t="str">
        <f t="shared" ref="DN410:DN489" si="7321">IF(AH410="","","|n"&amp;DN$2&amp;"+"&amp;AH410&amp;DN$1)</f>
        <v/>
      </c>
      <c r="DO410" s="71" t="str">
        <f t="shared" ref="DO410:DO489" si="7322">IF(AI410="","","|n"&amp;DO$2&amp;"+"&amp;AI410&amp;DO$1)</f>
        <v/>
      </c>
      <c r="DP410" s="71" t="str">
        <f t="shared" ref="DP410:DP489" si="7323">IF(AJ410="","","|n"&amp;DP$2&amp;"+"&amp;AJ410&amp;DP$1)</f>
        <v/>
      </c>
      <c r="DQ410" s="71" t="str">
        <f t="shared" ref="DQ410:DQ489" si="7324">IF(AK410="","","|n"&amp;DQ$2&amp;"+"&amp;AK410&amp;DQ$1)</f>
        <v/>
      </c>
      <c r="DR410" s="71" t="str">
        <f t="shared" ref="DR410:DR489" si="7325">IF(AL410="","","|n"&amp;DR$2&amp;"+"&amp;AL410&amp;DR$1)</f>
        <v/>
      </c>
      <c r="DS410" s="71" t="str">
        <f t="shared" ref="DS410:DS489" si="7326">IF(AM410="","","|n"&amp;DS$2&amp;"+"&amp;AM410&amp;DS$1)</f>
        <v/>
      </c>
      <c r="DT410" s="71" t="str">
        <f t="shared" ref="DT410:DT489" si="7327">IF(AN410="","","|n"&amp;DT$2&amp;"+"&amp;AN410&amp;DT$1)</f>
        <v/>
      </c>
      <c r="DU410" s="71" t="str">
        <f t="shared" ref="DU410:DU489" si="7328">IF(AO410="","","|n"&amp;DU$2&amp;"+"&amp;AO410&amp;DU$1)</f>
        <v/>
      </c>
      <c r="DV410" s="71" t="str">
        <f t="shared" ref="DV410:DV489" si="7329">IF(AP410="","","|n"&amp;DV$2&amp;"+"&amp;AP410&amp;DV$1)</f>
        <v/>
      </c>
      <c r="DW410" s="71" t="str">
        <f t="shared" ref="DW410:DW489" si="7330">IF(AQ410="","","|n"&amp;DW$2&amp;"+"&amp;AQ410&amp;DW$1)</f>
        <v/>
      </c>
      <c r="DX410" s="71" t="str">
        <f t="shared" ref="DX410:DX489" si="7331">IF(AR410="","","|n"&amp;DX$2&amp;"+"&amp;AR410&amp;DX$1)</f>
        <v/>
      </c>
      <c r="DY410" s="71" t="str">
        <f t="shared" ref="DY410:DY489" si="7332">IF(AS410="","","|n"&amp;DY$2&amp;"+"&amp;AS410&amp;DY$1)</f>
        <v/>
      </c>
      <c r="DZ410" s="71" t="str">
        <f t="shared" ref="DZ410:DZ489" si="7333">IF(AT410="","","|n"&amp;DZ$2&amp;"+"&amp;AT410&amp;DZ$1)</f>
        <v/>
      </c>
      <c r="EA410" s="71" t="str">
        <f t="shared" ref="EA410:EA489" si="7334">IF(AU410="","","|n"&amp;EA$2&amp;"+"&amp;AU410&amp;EA$1)</f>
        <v/>
      </c>
      <c r="EB410" s="71" t="str">
        <f t="shared" ref="EB410:EB489" si="7335">IF(AV410="","","|n"&amp;EB$2&amp;"+"&amp;AV410&amp;EB$1)</f>
        <v/>
      </c>
      <c r="EC410" s="71" t="str">
        <f t="shared" ref="EC410:EC489" si="7336">IF(AW410="","","|n"&amp;EC$2&amp;"+"&amp;AW410&amp;EC$1)</f>
        <v/>
      </c>
      <c r="ED410" s="71" t="str">
        <f t="shared" ref="ED410:ED489" si="7337">IF(AX410="","","|n"&amp;ED$2&amp;"+"&amp;AX410&amp;ED$1)</f>
        <v/>
      </c>
      <c r="EE410" s="71" t="str">
        <f t="shared" ref="EE410:EE489" si="7338">IF(AY410="","","|n"&amp;EE$2&amp;"+"&amp;AY410&amp;EE$1)</f>
        <v/>
      </c>
      <c r="EF410" s="71" t="str">
        <f t="shared" ref="EF410:EF489" si="7339">IF(AZ410="","","|n"&amp;EF$2&amp;"+"&amp;AZ410&amp;EF$1)</f>
        <v/>
      </c>
      <c r="EG410" s="71" t="str">
        <f t="shared" ref="EG410:EG489" si="7340">IF(BA410="","","|n"&amp;EG$2&amp;"+"&amp;BA410&amp;EG$1)</f>
        <v/>
      </c>
      <c r="EH410" s="71" t="str">
        <f t="shared" ref="EH410:EH489" si="7341">IF(BB410="","","|n"&amp;EH$2&amp;"+"&amp;BB410&amp;EH$1)</f>
        <v/>
      </c>
      <c r="EI410" s="71" t="str">
        <f t="shared" ref="EI410:EI489" si="7342">IF(BC410="","","|n"&amp;EI$2&amp;"+"&amp;BC410&amp;EI$1)</f>
        <v/>
      </c>
      <c r="EJ410" s="71" t="str">
        <f t="shared" ref="EJ410:EJ489" si="7343">IF(BD410="","","|n"&amp;EJ$2&amp;"+"&amp;BD410&amp;EJ$1)</f>
        <v/>
      </c>
      <c r="EK410" s="71" t="str">
        <f t="shared" ref="EK410:EK489" si="7344">IF(BE410="","","|n"&amp;EK$2&amp;"+"&amp;BE410&amp;EK$1)</f>
        <v/>
      </c>
      <c r="EL410" s="71" t="str">
        <f t="shared" ref="EL410:EL489" si="7345">IF(BF410="","","|n"&amp;EL$2&amp;"+"&amp;BF410&amp;EL$1)</f>
        <v/>
      </c>
      <c r="EM410" s="71" t="str">
        <f t="shared" ref="EM410:EM489" si="7346">IF(BG410="","","|n"&amp;EM$2&amp;"+"&amp;BG410&amp;EM$1)</f>
        <v/>
      </c>
      <c r="EN410" s="71" t="str">
        <f t="shared" ref="EN410:EN489" si="7347">IF(BH410="","","|n"&amp;EN$2&amp;"+"&amp;BH410&amp;EN$1)</f>
        <v/>
      </c>
      <c r="EO410" s="71" t="str">
        <f t="shared" ref="EO410:EO489" si="7348">IF(BI410="","","|n"&amp;EO$2&amp;"+"&amp;BI410&amp;EO$1)</f>
        <v/>
      </c>
      <c r="EP410" s="71" t="str">
        <f t="shared" ref="EP410:EP489" si="7349">IF(BJ410="","","|n"&amp;EP$2&amp;"+"&amp;BJ410&amp;EP$1)</f>
        <v/>
      </c>
      <c r="EQ410" s="71" t="str">
        <f t="shared" ref="EQ410:EQ489" si="7350">IF(BK410="","","|n"&amp;EQ$2&amp;"+"&amp;BK410&amp;EQ$1)</f>
        <v/>
      </c>
      <c r="ER410" s="71" t="str">
        <f t="shared" ref="ER410:ER489" si="7351">IF(BL410="","","|n"&amp;ER$2&amp;"+"&amp;BL410&amp;ER$1)</f>
        <v/>
      </c>
      <c r="ES410" s="71" t="str">
        <f t="shared" ref="ES410:ES489" si="7352">IF(BM410="","","|n"&amp;ES$2&amp;"+"&amp;BM410&amp;ES$1)</f>
        <v/>
      </c>
      <c r="ET410" s="71" t="str">
        <f t="shared" ref="ET410:ET489" si="7353">IF(BN410="","","|n"&amp;ET$2&amp;"+"&amp;BN410&amp;ET$1)</f>
        <v/>
      </c>
      <c r="EU410" s="71" t="str">
        <f t="shared" ref="EU410:EU489" si="7354">IF(BO410="","","|n"&amp;EU$2&amp;"+"&amp;BO410&amp;EU$1)</f>
        <v/>
      </c>
      <c r="EV410" s="71" t="str">
        <f t="shared" ref="EV410:EV489" si="7355">IF(BP410="","","|n"&amp;EV$2&amp;"+"&amp;BP410&amp;EV$1)</f>
        <v/>
      </c>
      <c r="EW410" s="71" t="str">
        <f t="shared" ref="EW410:EW489" si="7356">IF(BQ410="","","|n"&amp;EW$2&amp;"+"&amp;BQ410&amp;EW$1)</f>
        <v/>
      </c>
      <c r="EX410" s="71" t="str">
        <f t="shared" ref="EX410:EX489" si="7357">IF(BR410="","","|n"&amp;EX$2&amp;"+"&amp;BR410&amp;EX$1)</f>
        <v/>
      </c>
      <c r="EY410" s="71" t="str">
        <f t="shared" ref="EY410:EY489" si="7358">IF(BS410="","","|n"&amp;EY$2&amp;"+"&amp;BS410&amp;EY$1)</f>
        <v/>
      </c>
      <c r="EZ410" s="71" t="str">
        <f t="shared" ref="EZ410:EZ489" si="7359">IF(BT410="","","|n"&amp;EZ$2&amp;"+"&amp;BT410&amp;EZ$1)</f>
        <v/>
      </c>
      <c r="FA410" s="71" t="str">
        <f t="shared" ref="FA410:FA489" si="7360">IF(BU410="","","|n"&amp;FA$2&amp;"+"&amp;BU410&amp;FA$1)</f>
        <v/>
      </c>
      <c r="FB410" s="71" t="str">
        <f t="shared" ref="FB410:FB489" si="7361">IF(BV410="","","|n"&amp;FB$2&amp;"+"&amp;BV410&amp;FB$1)</f>
        <v/>
      </c>
      <c r="FC410" s="71" t="str">
        <f t="shared" ref="FC410:FC489" si="7362">IF(BW410="","","|n"&amp;FC$2&amp;"+"&amp;BW410&amp;FC$1)</f>
        <v/>
      </c>
      <c r="FD410" s="71" t="str">
        <f t="shared" ref="FD410:FD489" si="7363">IF(BX410="","","|n"&amp;FD$2&amp;"+"&amp;BX410&amp;FD$1)</f>
        <v/>
      </c>
      <c r="FE410" s="71" t="str">
        <f t="shared" ref="FE410:FE489" si="7364">IF(BY410="","","|n"&amp;FE$2&amp;"+"&amp;BY410&amp;FE$1)</f>
        <v/>
      </c>
      <c r="FF410" s="71" t="str">
        <f t="shared" ref="FF410:FF489" si="7365">IF(BZ410="","","|n"&amp;FF$2&amp;"+"&amp;BZ410&amp;FF$1)</f>
        <v/>
      </c>
      <c r="FG410" s="71" t="str">
        <f t="shared" ref="FG410:FG489" si="7366">IF(CA410="","","|n"&amp;FG$2&amp;"+"&amp;CA410&amp;FG$1)</f>
        <v/>
      </c>
      <c r="FH410" s="71" t="str">
        <f t="shared" ref="FH410:FH489" si="7367">IF(CB410="","","|n"&amp;FH$2&amp;"+"&amp;CB410&amp;FH$1)</f>
        <v/>
      </c>
      <c r="FI410" s="71" t="str">
        <f t="shared" ref="FI410:FI489" si="7368">IF(CC410="","","|n"&amp;FI$2&amp;"+"&amp;CC410&amp;FI$1)</f>
        <v/>
      </c>
      <c r="FJ410" s="71" t="str">
        <f t="shared" ref="FJ410:FJ489" si="7369">IF(CD410="","","|n"&amp;FJ$2&amp;"+"&amp;CD410&amp;FJ$1)</f>
        <v/>
      </c>
      <c r="FK410" s="71" t="str">
        <f t="shared" ref="FK410:FK489" si="7370">IF(CE410="","","|n"&amp;FK$2&amp;"+"&amp;CE410&amp;FK$1)</f>
        <v/>
      </c>
      <c r="FL410" s="71" t="str">
        <f t="shared" ref="FL410:FL489" si="7371">IF(CF410="","","|n"&amp;FL$2&amp;"+"&amp;CF410&amp;FL$1)</f>
        <v/>
      </c>
      <c r="FM410" s="71" t="str">
        <f t="shared" ref="FM410:FM489" si="7372">IF(CG410="","","|n"&amp;FM$2&amp;"+"&amp;CG410&amp;FM$1)</f>
        <v/>
      </c>
      <c r="FN410" s="71" t="str">
        <f t="shared" ref="FN410:FN489" si="7373">IF(CH410="","","|n"&amp;FN$2&amp;"+"&amp;CH410&amp;FN$1)</f>
        <v/>
      </c>
      <c r="FO410" s="71" t="str">
        <f t="shared" ref="FO410:FO489" si="7374">IF(CI410="","","|n"&amp;FO$2&amp;"+"&amp;CI410&amp;FO$1)</f>
        <v/>
      </c>
      <c r="FP410" s="71" t="str">
        <f t="shared" ref="FP410:FP489" si="7375">IF(CJ410="","","|n"&amp;FP$2&amp;"+"&amp;CJ410&amp;FP$1)</f>
        <v/>
      </c>
      <c r="FQ410" s="71" t="str">
        <f t="shared" ref="FQ410:FQ489" si="7376">IF(CK410="","","|n"&amp;FQ$2&amp;"+"&amp;CK410&amp;FQ$1)</f>
        <v/>
      </c>
      <c r="FR410" s="71" t="str">
        <f t="shared" ref="FR410:FR489" si="7377">IF(CL410="","","|n"&amp;FR$2&amp;"+"&amp;CL410&amp;FR$1)</f>
        <v/>
      </c>
      <c r="FS410" s="71" t="str">
        <f t="shared" ref="FS410:FS489" si="7378">IF(CM410="","","|n"&amp;FS$2&amp;"+"&amp;CM410&amp;FS$1)</f>
        <v/>
      </c>
    </row>
    <row r="411" spans="1:175" ht="16.5">
      <c r="A411" s="133"/>
      <c r="B411" s="80" t="s">
        <v>988</v>
      </c>
      <c r="C411" s="148" t="s">
        <v>985</v>
      </c>
      <c r="K411" s="149"/>
      <c r="T411" s="146" t="s">
        <v>989</v>
      </c>
      <c r="U411" s="85" t="s">
        <v>987</v>
      </c>
      <c r="CN411" s="70" t="str">
        <f t="shared" ref="CN411:CN418" si="7379">"InitUnitState('"&amp;B411&amp;"',"&amp;V411&amp;","&amp;W411&amp;","&amp;X411&amp;","&amp;Y411&amp;","&amp;Z411&amp;","&amp;AA411&amp;","&amp;AB411&amp;","&amp;AC411&amp;","&amp;AD411&amp;","&amp;AE411&amp;")"</f>
        <v>InitUnitState('IK1B',,,,,,,,,,)</v>
      </c>
      <c r="CO411" s="70" t="str">
        <f t="shared" ref="CO411:CO418" si="7380">"InitUnitNormal('"&amp;B411&amp;"',"&amp;AF411&amp;","&amp;AG411&amp;","&amp;AH411&amp;","&amp;AI411&amp;","&amp;AJ411&amp;","&amp;AK411&amp;","&amp;AL411&amp;","&amp;AM411&amp;","&amp;AN411&amp;","&amp;AO411&amp;")"</f>
        <v>InitUnitNormal('IK1B',,,,,,,,,,)</v>
      </c>
      <c r="CP411" s="70" t="str">
        <f t="shared" ref="CP411:CP418" si="7381">"InitUnitMagic('"&amp;B411&amp;"',"&amp;AP411&amp;","&amp;AQ411&amp;","&amp;AR411&amp;","&amp;AS411&amp;","&amp;AT411&amp;","&amp;AU411&amp;","&amp;AV411&amp;","&amp;AW411&amp;","&amp;BI411&amp;","&amp;BJ411&amp;")"</f>
        <v>InitUnitMagic('IK1B',,,,,,,,,,)</v>
      </c>
      <c r="CQ411" s="70" t="str">
        <f t="shared" ref="CQ411:CQ418" si="7382">"InitUnitAdd('"&amp;B411&amp;"',"&amp;BK411&amp;","&amp;BL411&amp;","&amp;BM411&amp;","&amp;BN411&amp;","&amp;BO411&amp;","&amp;BP411&amp;","&amp;BQ411&amp;","&amp;BR411&amp;","&amp;BS411&amp;","&amp;BT411&amp;")"</f>
        <v>InitUnitAdd('IK1B',,,,,,,,,,)</v>
      </c>
      <c r="CR411" s="70" t="str">
        <f t="shared" ref="CR411:CR418" si="7383">"InitEquipData('"&amp;B411&amp;"',"&amp;D411&amp;","&amp;CR$1&amp;A411&amp;CR$1&amp;","&amp;E411&amp;","&amp;I411&amp;","&amp;F411&amp;","&amp;G411&amp;",'"&amp;J411&amp;"','"&amp;K411&amp;"','"&amp;L411&amp;"','"&amp;M411&amp;"','"&amp;N411&amp;"','"&amp;O411&amp;"',"&amp;CR$1&amp;U420&amp;CR$1&amp;")"</f>
        <v>InitEquipData('IK1B',,"",,,,,'','','','','','',"ReplaceableTextures\\CommandButtons\\BTNSST10.blp")</v>
      </c>
      <c r="CU411" s="95" t="str">
        <f t="shared" ref="CU411:CU418" si="7384">CONCATENATE(DB411,DC411,DD411,DE411,DF411,DG411,DH411,DI411,DJ411,DK411,DL411,DM411,DN411,DO411,DP411,DQ411,DR411,DS411,DT411,DU411,DV411,DW411,DX411,DY411,DZ411,EA411,EB411,EC411,ED411,EE411,EF411,EG411,EH411,EI411,EJ411,EK411,EL411,EM411,EN411,EO411,EP411&amp;"|n")</f>
        <v>|n</v>
      </c>
      <c r="CV411" s="61" t="str">
        <f t="shared" si="7303"/>
        <v>致命倍率|Cffffc926+300%|n|n|r|Cffaaaaaa○|CffFFD24D金之符印+1|r|r|n|n|Cff00ff7f点击穿戴或脱卸。|r</v>
      </c>
      <c r="CW411" s="60"/>
      <c r="CX411" s="60"/>
      <c r="CY411" s="60"/>
      <c r="CZ411" s="60"/>
      <c r="DA411" s="60"/>
      <c r="DB411" s="71" t="str">
        <f t="shared" ref="DB411:DB418" si="7385">IF(V411="","","|n"&amp;DB$2&amp;"+"&amp;V411&amp;DB$1)</f>
        <v/>
      </c>
      <c r="DC411" s="71" t="str">
        <f t="shared" ref="DC411:DC418" si="7386">IF(W411="","","|n"&amp;DC$2&amp;"+"&amp;W411&amp;DC$1)</f>
        <v/>
      </c>
      <c r="DD411" s="71" t="str">
        <f t="shared" ref="DD411:DD418" si="7387">IF(X411="","","|n"&amp;DD$2&amp;"+"&amp;X411&amp;DD$1)</f>
        <v/>
      </c>
      <c r="DE411" s="71" t="str">
        <f t="shared" ref="DE411:DE418" si="7388">IF(Y411="","","|n"&amp;DE$2&amp;"+"&amp;Y411&amp;DE$1)</f>
        <v/>
      </c>
      <c r="DF411" s="71" t="str">
        <f t="shared" ref="DF411:DF418" si="7389">IF(Z411="","","|n"&amp;DF$2&amp;"+"&amp;Z411&amp;DF$1)</f>
        <v/>
      </c>
      <c r="DG411" s="71" t="str">
        <f t="shared" ref="DG411:DG418" si="7390">IF(AA411="","","|n"&amp;DG$2&amp;"+"&amp;AA411&amp;DG$1)</f>
        <v/>
      </c>
      <c r="DH411" s="71" t="str">
        <f t="shared" ref="DH411:DH418" si="7391">IF(AB411="","","|n"&amp;DH$2&amp;"+"&amp;AB411&amp;DH$1)</f>
        <v/>
      </c>
      <c r="DI411" s="71" t="str">
        <f t="shared" ref="DI411:DI418" si="7392">IF(AC411="","","|n"&amp;DI$2&amp;"+"&amp;AC411&amp;DI$1)</f>
        <v/>
      </c>
      <c r="DJ411" s="71" t="str">
        <f t="shared" ref="DJ411:DJ418" si="7393">IF(AD411="","","|n"&amp;DJ$2&amp;"+"&amp;AD411&amp;DJ$1)</f>
        <v/>
      </c>
      <c r="DK411" s="71" t="str">
        <f t="shared" ref="DK411:DK418" si="7394">IF(AE411="","","|n"&amp;DK$2&amp;"+"&amp;AE411&amp;DK$1)</f>
        <v/>
      </c>
      <c r="DL411" s="71" t="str">
        <f t="shared" ref="DL411:DL418" si="7395">IF(AF411="","","|n"&amp;DL$2&amp;"+"&amp;AF411&amp;DL$1)</f>
        <v/>
      </c>
      <c r="DM411" s="71" t="str">
        <f t="shared" ref="DM411:DM418" si="7396">IF(AG411="","","|n"&amp;DM$2&amp;"+"&amp;AG411&amp;DM$1)</f>
        <v/>
      </c>
      <c r="DN411" s="71" t="str">
        <f t="shared" ref="DN411:DN418" si="7397">IF(AH411="","","|n"&amp;DN$2&amp;"+"&amp;AH411&amp;DN$1)</f>
        <v/>
      </c>
      <c r="DO411" s="71" t="str">
        <f t="shared" ref="DO411:DO418" si="7398">IF(AI411="","","|n"&amp;DO$2&amp;"+"&amp;AI411&amp;DO$1)</f>
        <v/>
      </c>
      <c r="DP411" s="71" t="str">
        <f t="shared" ref="DP411:DP418" si="7399">IF(AJ411="","","|n"&amp;DP$2&amp;"+"&amp;AJ411&amp;DP$1)</f>
        <v/>
      </c>
      <c r="DQ411" s="71" t="str">
        <f t="shared" ref="DQ411:DQ418" si="7400">IF(AK411="","","|n"&amp;DQ$2&amp;"+"&amp;AK411&amp;DQ$1)</f>
        <v/>
      </c>
      <c r="DR411" s="71" t="str">
        <f t="shared" ref="DR411:DR418" si="7401">IF(AL411="","","|n"&amp;DR$2&amp;"+"&amp;AL411&amp;DR$1)</f>
        <v/>
      </c>
      <c r="DS411" s="71" t="str">
        <f t="shared" ref="DS411:DS418" si="7402">IF(AM411="","","|n"&amp;DS$2&amp;"+"&amp;AM411&amp;DS$1)</f>
        <v/>
      </c>
      <c r="DT411" s="71" t="str">
        <f t="shared" ref="DT411:DT418" si="7403">IF(AN411="","","|n"&amp;DT$2&amp;"+"&amp;AN411&amp;DT$1)</f>
        <v/>
      </c>
      <c r="DU411" s="71" t="str">
        <f t="shared" ref="DU411:DU418" si="7404">IF(AO411="","","|n"&amp;DU$2&amp;"+"&amp;AO411&amp;DU$1)</f>
        <v/>
      </c>
      <c r="DV411" s="71" t="str">
        <f t="shared" ref="DV411:DV418" si="7405">IF(AP411="","","|n"&amp;DV$2&amp;"+"&amp;AP411&amp;DV$1)</f>
        <v/>
      </c>
      <c r="DW411" s="71" t="str">
        <f t="shared" ref="DW411:DW418" si="7406">IF(AQ411="","","|n"&amp;DW$2&amp;"+"&amp;AQ411&amp;DW$1)</f>
        <v/>
      </c>
      <c r="DX411" s="71" t="str">
        <f t="shared" ref="DX411:DX418" si="7407">IF(AR411="","","|n"&amp;DX$2&amp;"+"&amp;AR411&amp;DX$1)</f>
        <v/>
      </c>
      <c r="DY411" s="71" t="str">
        <f t="shared" ref="DY411:DY418" si="7408">IF(AS411="","","|n"&amp;DY$2&amp;"+"&amp;AS411&amp;DY$1)</f>
        <v/>
      </c>
      <c r="DZ411" s="71" t="str">
        <f t="shared" ref="DZ411:DZ418" si="7409">IF(AT411="","","|n"&amp;DZ$2&amp;"+"&amp;AT411&amp;DZ$1)</f>
        <v/>
      </c>
      <c r="EA411" s="71" t="str">
        <f t="shared" ref="EA411:EA418" si="7410">IF(AU411="","","|n"&amp;EA$2&amp;"+"&amp;AU411&amp;EA$1)</f>
        <v/>
      </c>
      <c r="EB411" s="71" t="str">
        <f t="shared" ref="EB411:EB418" si="7411">IF(AV411="","","|n"&amp;EB$2&amp;"+"&amp;AV411&amp;EB$1)</f>
        <v/>
      </c>
      <c r="EC411" s="71" t="str">
        <f t="shared" ref="EC411:EC418" si="7412">IF(AW411="","","|n"&amp;EC$2&amp;"+"&amp;AW411&amp;EC$1)</f>
        <v/>
      </c>
      <c r="ED411" s="71" t="str">
        <f t="shared" ref="ED411:ED418" si="7413">IF(AX411="","","|n"&amp;ED$2&amp;"+"&amp;AX411&amp;ED$1)</f>
        <v/>
      </c>
      <c r="EE411" s="71" t="str">
        <f t="shared" ref="EE411:EE418" si="7414">IF(AY411="","","|n"&amp;EE$2&amp;"+"&amp;AY411&amp;EE$1)</f>
        <v/>
      </c>
      <c r="EF411" s="71" t="str">
        <f t="shared" ref="EF411:EF418" si="7415">IF(AZ411="","","|n"&amp;EF$2&amp;"+"&amp;AZ411&amp;EF$1)</f>
        <v/>
      </c>
      <c r="EG411" s="71" t="str">
        <f t="shared" ref="EG411:EG418" si="7416">IF(BA411="","","|n"&amp;EG$2&amp;"+"&amp;BA411&amp;EG$1)</f>
        <v/>
      </c>
      <c r="EH411" s="71" t="str">
        <f t="shared" ref="EH411:EH418" si="7417">IF(BB411="","","|n"&amp;EH$2&amp;"+"&amp;BB411&amp;EH$1)</f>
        <v/>
      </c>
      <c r="EI411" s="71" t="str">
        <f t="shared" ref="EI411:EI418" si="7418">IF(BC411="","","|n"&amp;EI$2&amp;"+"&amp;BC411&amp;EI$1)</f>
        <v/>
      </c>
      <c r="EJ411" s="71" t="str">
        <f t="shared" ref="EJ411:EJ418" si="7419">IF(BD411="","","|n"&amp;EJ$2&amp;"+"&amp;BD411&amp;EJ$1)</f>
        <v/>
      </c>
      <c r="EK411" s="71" t="str">
        <f t="shared" ref="EK411:EK418" si="7420">IF(BE411="","","|n"&amp;EK$2&amp;"+"&amp;BE411&amp;EK$1)</f>
        <v/>
      </c>
      <c r="EL411" s="71" t="str">
        <f t="shared" ref="EL411:EL418" si="7421">IF(BF411="","","|n"&amp;EL$2&amp;"+"&amp;BF411&amp;EL$1)</f>
        <v/>
      </c>
      <c r="EM411" s="71" t="str">
        <f t="shared" ref="EM411:EM418" si="7422">IF(BG411="","","|n"&amp;EM$2&amp;"+"&amp;BG411&amp;EM$1)</f>
        <v/>
      </c>
      <c r="EN411" s="71" t="str">
        <f t="shared" ref="EN411:EN418" si="7423">IF(BH411="","","|n"&amp;EN$2&amp;"+"&amp;BH411&amp;EN$1)</f>
        <v/>
      </c>
      <c r="EO411" s="71" t="str">
        <f t="shared" ref="EO411:EO418" si="7424">IF(BI411="","","|n"&amp;EO$2&amp;"+"&amp;BI411&amp;EO$1)</f>
        <v/>
      </c>
      <c r="EP411" s="71" t="str">
        <f t="shared" ref="EP411:EP418" si="7425">IF(BJ411="","","|n"&amp;EP$2&amp;"+"&amp;BJ411&amp;EP$1)</f>
        <v/>
      </c>
      <c r="EQ411" s="71" t="str">
        <f t="shared" ref="EQ411:EQ418" si="7426">IF(BK411="","","|n"&amp;EQ$2&amp;"+"&amp;BK411&amp;EQ$1)</f>
        <v/>
      </c>
      <c r="ER411" s="71" t="str">
        <f t="shared" ref="ER411:ER418" si="7427">IF(BL411="","","|n"&amp;ER$2&amp;"+"&amp;BL411&amp;ER$1)</f>
        <v/>
      </c>
      <c r="ES411" s="71" t="str">
        <f t="shared" ref="ES411:ES418" si="7428">IF(BM411="","","|n"&amp;ES$2&amp;"+"&amp;BM411&amp;ES$1)</f>
        <v/>
      </c>
      <c r="ET411" s="71" t="str">
        <f t="shared" ref="ET411:ET418" si="7429">IF(BN411="","","|n"&amp;ET$2&amp;"+"&amp;BN411&amp;ET$1)</f>
        <v/>
      </c>
      <c r="EU411" s="71" t="str">
        <f t="shared" ref="EU411:EU418" si="7430">IF(BO411="","","|n"&amp;EU$2&amp;"+"&amp;BO411&amp;EU$1)</f>
        <v/>
      </c>
      <c r="EV411" s="71" t="str">
        <f t="shared" ref="EV411:EV418" si="7431">IF(BP411="","","|n"&amp;EV$2&amp;"+"&amp;BP411&amp;EV$1)</f>
        <v/>
      </c>
      <c r="EW411" s="71" t="str">
        <f t="shared" ref="EW411:EW418" si="7432">IF(BQ411="","","|n"&amp;EW$2&amp;"+"&amp;BQ411&amp;EW$1)</f>
        <v/>
      </c>
      <c r="EX411" s="71" t="str">
        <f t="shared" ref="EX411:EX418" si="7433">IF(BR411="","","|n"&amp;EX$2&amp;"+"&amp;BR411&amp;EX$1)</f>
        <v/>
      </c>
      <c r="EY411" s="71" t="str">
        <f t="shared" ref="EY411:EY418" si="7434">IF(BS411="","","|n"&amp;EY$2&amp;"+"&amp;BS411&amp;EY$1)</f>
        <v/>
      </c>
      <c r="EZ411" s="71" t="str">
        <f t="shared" ref="EZ411:EZ418" si="7435">IF(BT411="","","|n"&amp;EZ$2&amp;"+"&amp;BT411&amp;EZ$1)</f>
        <v/>
      </c>
      <c r="FA411" s="71" t="str">
        <f t="shared" ref="FA411:FA418" si="7436">IF(BU411="","","|n"&amp;FA$2&amp;"+"&amp;BU411&amp;FA$1)</f>
        <v/>
      </c>
      <c r="FB411" s="71" t="str">
        <f t="shared" ref="FB411:FB418" si="7437">IF(BV411="","","|n"&amp;FB$2&amp;"+"&amp;BV411&amp;FB$1)</f>
        <v/>
      </c>
      <c r="FC411" s="71" t="str">
        <f t="shared" ref="FC411:FC418" si="7438">IF(BW411="","","|n"&amp;FC$2&amp;"+"&amp;BW411&amp;FC$1)</f>
        <v/>
      </c>
      <c r="FD411" s="71" t="str">
        <f t="shared" ref="FD411:FD418" si="7439">IF(BX411="","","|n"&amp;FD$2&amp;"+"&amp;BX411&amp;FD$1)</f>
        <v/>
      </c>
      <c r="FE411" s="71" t="str">
        <f t="shared" ref="FE411:FE418" si="7440">IF(BY411="","","|n"&amp;FE$2&amp;"+"&amp;BY411&amp;FE$1)</f>
        <v/>
      </c>
      <c r="FF411" s="71" t="str">
        <f t="shared" ref="FF411:FF418" si="7441">IF(BZ411="","","|n"&amp;FF$2&amp;"+"&amp;BZ411&amp;FF$1)</f>
        <v/>
      </c>
      <c r="FG411" s="71" t="str">
        <f t="shared" ref="FG411:FG418" si="7442">IF(CA411="","","|n"&amp;FG$2&amp;"+"&amp;CA411&amp;FG$1)</f>
        <v/>
      </c>
      <c r="FH411" s="71" t="str">
        <f t="shared" ref="FH411:FH418" si="7443">IF(CB411="","","|n"&amp;FH$2&amp;"+"&amp;CB411&amp;FH$1)</f>
        <v/>
      </c>
      <c r="FI411" s="71" t="str">
        <f t="shared" ref="FI411:FI418" si="7444">IF(CC411="","","|n"&amp;FI$2&amp;"+"&amp;CC411&amp;FI$1)</f>
        <v/>
      </c>
      <c r="FJ411" s="71" t="str">
        <f t="shared" ref="FJ411:FJ418" si="7445">IF(CD411="","","|n"&amp;FJ$2&amp;"+"&amp;CD411&amp;FJ$1)</f>
        <v/>
      </c>
      <c r="FK411" s="71" t="str">
        <f t="shared" ref="FK411:FK418" si="7446">IF(CE411="","","|n"&amp;FK$2&amp;"+"&amp;CE411&amp;FK$1)</f>
        <v/>
      </c>
      <c r="FL411" s="71" t="str">
        <f t="shared" ref="FL411:FL418" si="7447">IF(CF411="","","|n"&amp;FL$2&amp;"+"&amp;CF411&amp;FL$1)</f>
        <v/>
      </c>
      <c r="FM411" s="71" t="str">
        <f t="shared" ref="FM411:FM418" si="7448">IF(CG411="","","|n"&amp;FM$2&amp;"+"&amp;CG411&amp;FM$1)</f>
        <v/>
      </c>
      <c r="FN411" s="71" t="str">
        <f t="shared" ref="FN411:FN418" si="7449">IF(CH411="","","|n"&amp;FN$2&amp;"+"&amp;CH411&amp;FN$1)</f>
        <v/>
      </c>
      <c r="FO411" s="71" t="str">
        <f t="shared" ref="FO411:FO418" si="7450">IF(CI411="","","|n"&amp;FO$2&amp;"+"&amp;CI411&amp;FO$1)</f>
        <v/>
      </c>
      <c r="FP411" s="71" t="str">
        <f t="shared" ref="FP411:FP418" si="7451">IF(CJ411="","","|n"&amp;FP$2&amp;"+"&amp;CJ411&amp;FP$1)</f>
        <v/>
      </c>
      <c r="FQ411" s="71" t="str">
        <f t="shared" ref="FQ411:FQ418" si="7452">IF(CK411="","","|n"&amp;FQ$2&amp;"+"&amp;CK411&amp;FQ$1)</f>
        <v/>
      </c>
      <c r="FR411" s="71" t="str">
        <f t="shared" ref="FR411:FR418" si="7453">IF(CL411="","","|n"&amp;FR$2&amp;"+"&amp;CL411&amp;FR$1)</f>
        <v/>
      </c>
      <c r="FS411" s="71" t="str">
        <f t="shared" ref="FS411:FS418" si="7454">IF(CM411="","","|n"&amp;FS$2&amp;"+"&amp;CM411&amp;FS$1)</f>
        <v/>
      </c>
    </row>
    <row r="412" spans="1:175" ht="16.5">
      <c r="A412" s="133"/>
      <c r="B412" s="80" t="s">
        <v>990</v>
      </c>
      <c r="C412" s="148" t="s">
        <v>985</v>
      </c>
      <c r="K412" s="150"/>
      <c r="T412" s="146" t="s">
        <v>991</v>
      </c>
      <c r="U412" s="85" t="s">
        <v>987</v>
      </c>
      <c r="CN412" s="70" t="str">
        <f t="shared" si="7379"/>
        <v>InitUnitState('IK1C',,,,,,,,,,)</v>
      </c>
      <c r="CO412" s="70" t="str">
        <f t="shared" si="7380"/>
        <v>InitUnitNormal('IK1C',,,,,,,,,,)</v>
      </c>
      <c r="CP412" s="70" t="str">
        <f t="shared" si="7381"/>
        <v>InitUnitMagic('IK1C',,,,,,,,,,)</v>
      </c>
      <c r="CQ412" s="70" t="str">
        <f t="shared" si="7382"/>
        <v>InitUnitAdd('IK1C',,,,,,,,,,)</v>
      </c>
      <c r="CR412" s="70" t="str">
        <f t="shared" si="7383"/>
        <v>InitEquipData('IK1C',,"",,,,,'','','','','','',"ReplaceableTextures\\CommandButtons\\BTNSST10.blp")</v>
      </c>
      <c r="CU412" s="95" t="str">
        <f t="shared" si="7384"/>
        <v>|n</v>
      </c>
      <c r="CV412" s="61" t="str">
        <f t="shared" si="7303"/>
        <v>致命倍率|Cffffc926+300%|n|n|r|Cffaaaaaa○|CffFFD24D木之符印+1|r|r|n|n|Cff00ff7f点击穿戴或脱卸。|r</v>
      </c>
      <c r="CW412" s="60"/>
      <c r="CX412" s="60"/>
      <c r="CY412" s="60"/>
      <c r="CZ412" s="60"/>
      <c r="DA412" s="60"/>
      <c r="DB412" s="71" t="str">
        <f t="shared" si="7385"/>
        <v/>
      </c>
      <c r="DC412" s="71" t="str">
        <f t="shared" si="7386"/>
        <v/>
      </c>
      <c r="DD412" s="71" t="str">
        <f t="shared" si="7387"/>
        <v/>
      </c>
      <c r="DE412" s="71" t="str">
        <f t="shared" si="7388"/>
        <v/>
      </c>
      <c r="DF412" s="71" t="str">
        <f t="shared" si="7389"/>
        <v/>
      </c>
      <c r="DG412" s="71" t="str">
        <f t="shared" si="7390"/>
        <v/>
      </c>
      <c r="DH412" s="71" t="str">
        <f t="shared" si="7391"/>
        <v/>
      </c>
      <c r="DI412" s="71" t="str">
        <f t="shared" si="7392"/>
        <v/>
      </c>
      <c r="DJ412" s="71" t="str">
        <f t="shared" si="7393"/>
        <v/>
      </c>
      <c r="DK412" s="71" t="str">
        <f t="shared" si="7394"/>
        <v/>
      </c>
      <c r="DL412" s="71" t="str">
        <f t="shared" si="7395"/>
        <v/>
      </c>
      <c r="DM412" s="71" t="str">
        <f t="shared" si="7396"/>
        <v/>
      </c>
      <c r="DN412" s="71" t="str">
        <f t="shared" si="7397"/>
        <v/>
      </c>
      <c r="DO412" s="71" t="str">
        <f t="shared" si="7398"/>
        <v/>
      </c>
      <c r="DP412" s="71" t="str">
        <f t="shared" si="7399"/>
        <v/>
      </c>
      <c r="DQ412" s="71" t="str">
        <f t="shared" si="7400"/>
        <v/>
      </c>
      <c r="DR412" s="71" t="str">
        <f t="shared" si="7401"/>
        <v/>
      </c>
      <c r="DS412" s="71" t="str">
        <f t="shared" si="7402"/>
        <v/>
      </c>
      <c r="DT412" s="71" t="str">
        <f t="shared" si="7403"/>
        <v/>
      </c>
      <c r="DU412" s="71" t="str">
        <f t="shared" si="7404"/>
        <v/>
      </c>
      <c r="DV412" s="71" t="str">
        <f t="shared" si="7405"/>
        <v/>
      </c>
      <c r="DW412" s="71" t="str">
        <f t="shared" si="7406"/>
        <v/>
      </c>
      <c r="DX412" s="71" t="str">
        <f t="shared" si="7407"/>
        <v/>
      </c>
      <c r="DY412" s="71" t="str">
        <f t="shared" si="7408"/>
        <v/>
      </c>
      <c r="DZ412" s="71" t="str">
        <f t="shared" si="7409"/>
        <v/>
      </c>
      <c r="EA412" s="71" t="str">
        <f t="shared" si="7410"/>
        <v/>
      </c>
      <c r="EB412" s="71" t="str">
        <f t="shared" si="7411"/>
        <v/>
      </c>
      <c r="EC412" s="71" t="str">
        <f t="shared" si="7412"/>
        <v/>
      </c>
      <c r="ED412" s="71" t="str">
        <f t="shared" si="7413"/>
        <v/>
      </c>
      <c r="EE412" s="71" t="str">
        <f t="shared" si="7414"/>
        <v/>
      </c>
      <c r="EF412" s="71" t="str">
        <f t="shared" si="7415"/>
        <v/>
      </c>
      <c r="EG412" s="71" t="str">
        <f t="shared" si="7416"/>
        <v/>
      </c>
      <c r="EH412" s="71" t="str">
        <f t="shared" si="7417"/>
        <v/>
      </c>
      <c r="EI412" s="71" t="str">
        <f t="shared" si="7418"/>
        <v/>
      </c>
      <c r="EJ412" s="71" t="str">
        <f t="shared" si="7419"/>
        <v/>
      </c>
      <c r="EK412" s="71" t="str">
        <f t="shared" si="7420"/>
        <v/>
      </c>
      <c r="EL412" s="71" t="str">
        <f t="shared" si="7421"/>
        <v/>
      </c>
      <c r="EM412" s="71" t="str">
        <f t="shared" si="7422"/>
        <v/>
      </c>
      <c r="EN412" s="71" t="str">
        <f t="shared" si="7423"/>
        <v/>
      </c>
      <c r="EO412" s="71" t="str">
        <f t="shared" si="7424"/>
        <v/>
      </c>
      <c r="EP412" s="71" t="str">
        <f t="shared" si="7425"/>
        <v/>
      </c>
      <c r="EQ412" s="71" t="str">
        <f t="shared" si="7426"/>
        <v/>
      </c>
      <c r="ER412" s="71" t="str">
        <f t="shared" si="7427"/>
        <v/>
      </c>
      <c r="ES412" s="71" t="str">
        <f t="shared" si="7428"/>
        <v/>
      </c>
      <c r="ET412" s="71" t="str">
        <f t="shared" si="7429"/>
        <v/>
      </c>
      <c r="EU412" s="71" t="str">
        <f t="shared" si="7430"/>
        <v/>
      </c>
      <c r="EV412" s="71" t="str">
        <f t="shared" si="7431"/>
        <v/>
      </c>
      <c r="EW412" s="71" t="str">
        <f t="shared" si="7432"/>
        <v/>
      </c>
      <c r="EX412" s="71" t="str">
        <f t="shared" si="7433"/>
        <v/>
      </c>
      <c r="EY412" s="71" t="str">
        <f t="shared" si="7434"/>
        <v/>
      </c>
      <c r="EZ412" s="71" t="str">
        <f t="shared" si="7435"/>
        <v/>
      </c>
      <c r="FA412" s="71" t="str">
        <f t="shared" si="7436"/>
        <v/>
      </c>
      <c r="FB412" s="71" t="str">
        <f t="shared" si="7437"/>
        <v/>
      </c>
      <c r="FC412" s="71" t="str">
        <f t="shared" si="7438"/>
        <v/>
      </c>
      <c r="FD412" s="71" t="str">
        <f t="shared" si="7439"/>
        <v/>
      </c>
      <c r="FE412" s="71" t="str">
        <f t="shared" si="7440"/>
        <v/>
      </c>
      <c r="FF412" s="71" t="str">
        <f t="shared" si="7441"/>
        <v/>
      </c>
      <c r="FG412" s="71" t="str">
        <f t="shared" si="7442"/>
        <v/>
      </c>
      <c r="FH412" s="71" t="str">
        <f t="shared" si="7443"/>
        <v/>
      </c>
      <c r="FI412" s="71" t="str">
        <f t="shared" si="7444"/>
        <v/>
      </c>
      <c r="FJ412" s="71" t="str">
        <f t="shared" si="7445"/>
        <v/>
      </c>
      <c r="FK412" s="71" t="str">
        <f t="shared" si="7446"/>
        <v/>
      </c>
      <c r="FL412" s="71" t="str">
        <f t="shared" si="7447"/>
        <v/>
      </c>
      <c r="FM412" s="71" t="str">
        <f t="shared" si="7448"/>
        <v/>
      </c>
      <c r="FN412" s="71" t="str">
        <f t="shared" si="7449"/>
        <v/>
      </c>
      <c r="FO412" s="71" t="str">
        <f t="shared" si="7450"/>
        <v/>
      </c>
      <c r="FP412" s="71" t="str">
        <f t="shared" si="7451"/>
        <v/>
      </c>
      <c r="FQ412" s="71" t="str">
        <f t="shared" si="7452"/>
        <v/>
      </c>
      <c r="FR412" s="71" t="str">
        <f t="shared" si="7453"/>
        <v/>
      </c>
      <c r="FS412" s="71" t="str">
        <f t="shared" si="7454"/>
        <v/>
      </c>
    </row>
    <row r="413" spans="1:175" ht="16.5">
      <c r="A413" s="133"/>
      <c r="B413" s="80" t="s">
        <v>992</v>
      </c>
      <c r="C413" s="148" t="s">
        <v>985</v>
      </c>
      <c r="K413" s="150"/>
      <c r="T413" s="146" t="s">
        <v>993</v>
      </c>
      <c r="U413" s="85" t="s">
        <v>987</v>
      </c>
      <c r="CN413" s="70" t="str">
        <f t="shared" si="7379"/>
        <v>InitUnitState('IK1D',,,,,,,,,,)</v>
      </c>
      <c r="CO413" s="70" t="str">
        <f t="shared" si="7380"/>
        <v>InitUnitNormal('IK1D',,,,,,,,,,)</v>
      </c>
      <c r="CP413" s="70" t="str">
        <f t="shared" si="7381"/>
        <v>InitUnitMagic('IK1D',,,,,,,,,,)</v>
      </c>
      <c r="CQ413" s="70" t="str">
        <f t="shared" si="7382"/>
        <v>InitUnitAdd('IK1D',,,,,,,,,,)</v>
      </c>
      <c r="CR413" s="70" t="str">
        <f t="shared" si="7383"/>
        <v>InitEquipData('IK1D',,"",,,,,'','','','','','',"ReplaceableTextures\\CommandButtons\\BTNSST10.blp")</v>
      </c>
      <c r="CU413" s="95" t="str">
        <f t="shared" si="7384"/>
        <v>|n</v>
      </c>
      <c r="CV413" s="61" t="str">
        <f t="shared" si="7303"/>
        <v>致命倍率|Cffffc926+300%|n|n|r|Cffaaaaaa○|CffFFD24D水之符印+1|r|r|n|n|Cff00ff7f点击穿戴或脱卸。|r</v>
      </c>
      <c r="CW413" s="60"/>
      <c r="CX413" s="60"/>
      <c r="CY413" s="60"/>
      <c r="CZ413" s="60"/>
      <c r="DA413" s="60"/>
      <c r="DB413" s="71" t="str">
        <f t="shared" si="7385"/>
        <v/>
      </c>
      <c r="DC413" s="71" t="str">
        <f t="shared" si="7386"/>
        <v/>
      </c>
      <c r="DD413" s="71" t="str">
        <f t="shared" si="7387"/>
        <v/>
      </c>
      <c r="DE413" s="71" t="str">
        <f t="shared" si="7388"/>
        <v/>
      </c>
      <c r="DF413" s="71" t="str">
        <f t="shared" si="7389"/>
        <v/>
      </c>
      <c r="DG413" s="71" t="str">
        <f t="shared" si="7390"/>
        <v/>
      </c>
      <c r="DH413" s="71" t="str">
        <f t="shared" si="7391"/>
        <v/>
      </c>
      <c r="DI413" s="71" t="str">
        <f t="shared" si="7392"/>
        <v/>
      </c>
      <c r="DJ413" s="71" t="str">
        <f t="shared" si="7393"/>
        <v/>
      </c>
      <c r="DK413" s="71" t="str">
        <f t="shared" si="7394"/>
        <v/>
      </c>
      <c r="DL413" s="71" t="str">
        <f t="shared" si="7395"/>
        <v/>
      </c>
      <c r="DM413" s="71" t="str">
        <f t="shared" si="7396"/>
        <v/>
      </c>
      <c r="DN413" s="71" t="str">
        <f t="shared" si="7397"/>
        <v/>
      </c>
      <c r="DO413" s="71" t="str">
        <f t="shared" si="7398"/>
        <v/>
      </c>
      <c r="DP413" s="71" t="str">
        <f t="shared" si="7399"/>
        <v/>
      </c>
      <c r="DQ413" s="71" t="str">
        <f t="shared" si="7400"/>
        <v/>
      </c>
      <c r="DR413" s="71" t="str">
        <f t="shared" si="7401"/>
        <v/>
      </c>
      <c r="DS413" s="71" t="str">
        <f t="shared" si="7402"/>
        <v/>
      </c>
      <c r="DT413" s="71" t="str">
        <f t="shared" si="7403"/>
        <v/>
      </c>
      <c r="DU413" s="71" t="str">
        <f t="shared" si="7404"/>
        <v/>
      </c>
      <c r="DV413" s="71" t="str">
        <f t="shared" si="7405"/>
        <v/>
      </c>
      <c r="DW413" s="71" t="str">
        <f t="shared" si="7406"/>
        <v/>
      </c>
      <c r="DX413" s="71" t="str">
        <f t="shared" si="7407"/>
        <v/>
      </c>
      <c r="DY413" s="71" t="str">
        <f t="shared" si="7408"/>
        <v/>
      </c>
      <c r="DZ413" s="71" t="str">
        <f t="shared" si="7409"/>
        <v/>
      </c>
      <c r="EA413" s="71" t="str">
        <f t="shared" si="7410"/>
        <v/>
      </c>
      <c r="EB413" s="71" t="str">
        <f t="shared" si="7411"/>
        <v/>
      </c>
      <c r="EC413" s="71" t="str">
        <f t="shared" si="7412"/>
        <v/>
      </c>
      <c r="ED413" s="71" t="str">
        <f t="shared" si="7413"/>
        <v/>
      </c>
      <c r="EE413" s="71" t="str">
        <f t="shared" si="7414"/>
        <v/>
      </c>
      <c r="EF413" s="71" t="str">
        <f t="shared" si="7415"/>
        <v/>
      </c>
      <c r="EG413" s="71" t="str">
        <f t="shared" si="7416"/>
        <v/>
      </c>
      <c r="EH413" s="71" t="str">
        <f t="shared" si="7417"/>
        <v/>
      </c>
      <c r="EI413" s="71" t="str">
        <f t="shared" si="7418"/>
        <v/>
      </c>
      <c r="EJ413" s="71" t="str">
        <f t="shared" si="7419"/>
        <v/>
      </c>
      <c r="EK413" s="71" t="str">
        <f t="shared" si="7420"/>
        <v/>
      </c>
      <c r="EL413" s="71" t="str">
        <f t="shared" si="7421"/>
        <v/>
      </c>
      <c r="EM413" s="71" t="str">
        <f t="shared" si="7422"/>
        <v/>
      </c>
      <c r="EN413" s="71" t="str">
        <f t="shared" si="7423"/>
        <v/>
      </c>
      <c r="EO413" s="71" t="str">
        <f t="shared" si="7424"/>
        <v/>
      </c>
      <c r="EP413" s="71" t="str">
        <f t="shared" si="7425"/>
        <v/>
      </c>
      <c r="EQ413" s="71" t="str">
        <f t="shared" si="7426"/>
        <v/>
      </c>
      <c r="ER413" s="71" t="str">
        <f t="shared" si="7427"/>
        <v/>
      </c>
      <c r="ES413" s="71" t="str">
        <f t="shared" si="7428"/>
        <v/>
      </c>
      <c r="ET413" s="71" t="str">
        <f t="shared" si="7429"/>
        <v/>
      </c>
      <c r="EU413" s="71" t="str">
        <f t="shared" si="7430"/>
        <v/>
      </c>
      <c r="EV413" s="71" t="str">
        <f t="shared" si="7431"/>
        <v/>
      </c>
      <c r="EW413" s="71" t="str">
        <f t="shared" si="7432"/>
        <v/>
      </c>
      <c r="EX413" s="71" t="str">
        <f t="shared" si="7433"/>
        <v/>
      </c>
      <c r="EY413" s="71" t="str">
        <f t="shared" si="7434"/>
        <v/>
      </c>
      <c r="EZ413" s="71" t="str">
        <f t="shared" si="7435"/>
        <v/>
      </c>
      <c r="FA413" s="71" t="str">
        <f t="shared" si="7436"/>
        <v/>
      </c>
      <c r="FB413" s="71" t="str">
        <f t="shared" si="7437"/>
        <v/>
      </c>
      <c r="FC413" s="71" t="str">
        <f t="shared" si="7438"/>
        <v/>
      </c>
      <c r="FD413" s="71" t="str">
        <f t="shared" si="7439"/>
        <v/>
      </c>
      <c r="FE413" s="71" t="str">
        <f t="shared" si="7440"/>
        <v/>
      </c>
      <c r="FF413" s="71" t="str">
        <f t="shared" si="7441"/>
        <v/>
      </c>
      <c r="FG413" s="71" t="str">
        <f t="shared" si="7442"/>
        <v/>
      </c>
      <c r="FH413" s="71" t="str">
        <f t="shared" si="7443"/>
        <v/>
      </c>
      <c r="FI413" s="71" t="str">
        <f t="shared" si="7444"/>
        <v/>
      </c>
      <c r="FJ413" s="71" t="str">
        <f t="shared" si="7445"/>
        <v/>
      </c>
      <c r="FK413" s="71" t="str">
        <f t="shared" si="7446"/>
        <v/>
      </c>
      <c r="FL413" s="71" t="str">
        <f t="shared" si="7447"/>
        <v/>
      </c>
      <c r="FM413" s="71" t="str">
        <f t="shared" si="7448"/>
        <v/>
      </c>
      <c r="FN413" s="71" t="str">
        <f t="shared" si="7449"/>
        <v/>
      </c>
      <c r="FO413" s="71" t="str">
        <f t="shared" si="7450"/>
        <v/>
      </c>
      <c r="FP413" s="71" t="str">
        <f t="shared" si="7451"/>
        <v/>
      </c>
      <c r="FQ413" s="71" t="str">
        <f t="shared" si="7452"/>
        <v/>
      </c>
      <c r="FR413" s="71" t="str">
        <f t="shared" si="7453"/>
        <v/>
      </c>
      <c r="FS413" s="71" t="str">
        <f t="shared" si="7454"/>
        <v/>
      </c>
    </row>
    <row r="414" spans="1:175" ht="16.5">
      <c r="A414" s="133"/>
      <c r="B414" s="80" t="s">
        <v>994</v>
      </c>
      <c r="C414" s="148" t="s">
        <v>985</v>
      </c>
      <c r="K414" s="150"/>
      <c r="T414" s="146" t="s">
        <v>995</v>
      </c>
      <c r="U414" s="85" t="s">
        <v>987</v>
      </c>
      <c r="CN414" s="70" t="str">
        <f t="shared" si="7379"/>
        <v>InitUnitState('IK1E',,,,,,,,,,)</v>
      </c>
      <c r="CO414" s="70" t="str">
        <f t="shared" si="7380"/>
        <v>InitUnitNormal('IK1E',,,,,,,,,,)</v>
      </c>
      <c r="CP414" s="70" t="str">
        <f t="shared" si="7381"/>
        <v>InitUnitMagic('IK1E',,,,,,,,,,)</v>
      </c>
      <c r="CQ414" s="70" t="str">
        <f t="shared" si="7382"/>
        <v>InitUnitAdd('IK1E',,,,,,,,,,)</v>
      </c>
      <c r="CR414" s="70" t="str">
        <f t="shared" si="7383"/>
        <v>InitEquipData('IK1E',,"",,,,,'','','','','','',"ReplaceableTextures\\CommandButtons\\BTNSST10.blp")</v>
      </c>
      <c r="CU414" s="95" t="str">
        <f t="shared" si="7384"/>
        <v>|n</v>
      </c>
      <c r="CV414" s="61" t="str">
        <f t="shared" si="7303"/>
        <v>致命倍率|Cffffc926+300%|n|n|r|Cffaaaaaa○|CffFFD24D火之符印+1|r|r|n|n|Cff00ff7f点击穿戴或脱卸。|r</v>
      </c>
      <c r="CW414" s="60"/>
      <c r="CX414" s="60"/>
      <c r="CY414" s="60"/>
      <c r="CZ414" s="60"/>
      <c r="DA414" s="60"/>
      <c r="DB414" s="71" t="str">
        <f t="shared" si="7385"/>
        <v/>
      </c>
      <c r="DC414" s="71" t="str">
        <f t="shared" si="7386"/>
        <v/>
      </c>
      <c r="DD414" s="71" t="str">
        <f t="shared" si="7387"/>
        <v/>
      </c>
      <c r="DE414" s="71" t="str">
        <f t="shared" si="7388"/>
        <v/>
      </c>
      <c r="DF414" s="71" t="str">
        <f t="shared" si="7389"/>
        <v/>
      </c>
      <c r="DG414" s="71" t="str">
        <f t="shared" si="7390"/>
        <v/>
      </c>
      <c r="DH414" s="71" t="str">
        <f t="shared" si="7391"/>
        <v/>
      </c>
      <c r="DI414" s="71" t="str">
        <f t="shared" si="7392"/>
        <v/>
      </c>
      <c r="DJ414" s="71" t="str">
        <f t="shared" si="7393"/>
        <v/>
      </c>
      <c r="DK414" s="71" t="str">
        <f t="shared" si="7394"/>
        <v/>
      </c>
      <c r="DL414" s="71" t="str">
        <f t="shared" si="7395"/>
        <v/>
      </c>
      <c r="DM414" s="71" t="str">
        <f t="shared" si="7396"/>
        <v/>
      </c>
      <c r="DN414" s="71" t="str">
        <f t="shared" si="7397"/>
        <v/>
      </c>
      <c r="DO414" s="71" t="str">
        <f t="shared" si="7398"/>
        <v/>
      </c>
      <c r="DP414" s="71" t="str">
        <f t="shared" si="7399"/>
        <v/>
      </c>
      <c r="DQ414" s="71" t="str">
        <f t="shared" si="7400"/>
        <v/>
      </c>
      <c r="DR414" s="71" t="str">
        <f t="shared" si="7401"/>
        <v/>
      </c>
      <c r="DS414" s="71" t="str">
        <f t="shared" si="7402"/>
        <v/>
      </c>
      <c r="DT414" s="71" t="str">
        <f t="shared" si="7403"/>
        <v/>
      </c>
      <c r="DU414" s="71" t="str">
        <f t="shared" si="7404"/>
        <v/>
      </c>
      <c r="DV414" s="71" t="str">
        <f t="shared" si="7405"/>
        <v/>
      </c>
      <c r="DW414" s="71" t="str">
        <f t="shared" si="7406"/>
        <v/>
      </c>
      <c r="DX414" s="71" t="str">
        <f t="shared" si="7407"/>
        <v/>
      </c>
      <c r="DY414" s="71" t="str">
        <f t="shared" si="7408"/>
        <v/>
      </c>
      <c r="DZ414" s="71" t="str">
        <f t="shared" si="7409"/>
        <v/>
      </c>
      <c r="EA414" s="71" t="str">
        <f t="shared" si="7410"/>
        <v/>
      </c>
      <c r="EB414" s="71" t="str">
        <f t="shared" si="7411"/>
        <v/>
      </c>
      <c r="EC414" s="71" t="str">
        <f t="shared" si="7412"/>
        <v/>
      </c>
      <c r="ED414" s="71" t="str">
        <f t="shared" si="7413"/>
        <v/>
      </c>
      <c r="EE414" s="71" t="str">
        <f t="shared" si="7414"/>
        <v/>
      </c>
      <c r="EF414" s="71" t="str">
        <f t="shared" si="7415"/>
        <v/>
      </c>
      <c r="EG414" s="71" t="str">
        <f t="shared" si="7416"/>
        <v/>
      </c>
      <c r="EH414" s="71" t="str">
        <f t="shared" si="7417"/>
        <v/>
      </c>
      <c r="EI414" s="71" t="str">
        <f t="shared" si="7418"/>
        <v/>
      </c>
      <c r="EJ414" s="71" t="str">
        <f t="shared" si="7419"/>
        <v/>
      </c>
      <c r="EK414" s="71" t="str">
        <f t="shared" si="7420"/>
        <v/>
      </c>
      <c r="EL414" s="71" t="str">
        <f t="shared" si="7421"/>
        <v/>
      </c>
      <c r="EM414" s="71" t="str">
        <f t="shared" si="7422"/>
        <v/>
      </c>
      <c r="EN414" s="71" t="str">
        <f t="shared" si="7423"/>
        <v/>
      </c>
      <c r="EO414" s="71" t="str">
        <f t="shared" si="7424"/>
        <v/>
      </c>
      <c r="EP414" s="71" t="str">
        <f t="shared" si="7425"/>
        <v/>
      </c>
      <c r="EQ414" s="71" t="str">
        <f t="shared" si="7426"/>
        <v/>
      </c>
      <c r="ER414" s="71" t="str">
        <f t="shared" si="7427"/>
        <v/>
      </c>
      <c r="ES414" s="71" t="str">
        <f t="shared" si="7428"/>
        <v/>
      </c>
      <c r="ET414" s="71" t="str">
        <f t="shared" si="7429"/>
        <v/>
      </c>
      <c r="EU414" s="71" t="str">
        <f t="shared" si="7430"/>
        <v/>
      </c>
      <c r="EV414" s="71" t="str">
        <f t="shared" si="7431"/>
        <v/>
      </c>
      <c r="EW414" s="71" t="str">
        <f t="shared" si="7432"/>
        <v/>
      </c>
      <c r="EX414" s="71" t="str">
        <f t="shared" si="7433"/>
        <v/>
      </c>
      <c r="EY414" s="71" t="str">
        <f t="shared" si="7434"/>
        <v/>
      </c>
      <c r="EZ414" s="71" t="str">
        <f t="shared" si="7435"/>
        <v/>
      </c>
      <c r="FA414" s="71" t="str">
        <f t="shared" si="7436"/>
        <v/>
      </c>
      <c r="FB414" s="71" t="str">
        <f t="shared" si="7437"/>
        <v/>
      </c>
      <c r="FC414" s="71" t="str">
        <f t="shared" si="7438"/>
        <v/>
      </c>
      <c r="FD414" s="71" t="str">
        <f t="shared" si="7439"/>
        <v/>
      </c>
      <c r="FE414" s="71" t="str">
        <f t="shared" si="7440"/>
        <v/>
      </c>
      <c r="FF414" s="71" t="str">
        <f t="shared" si="7441"/>
        <v/>
      </c>
      <c r="FG414" s="71" t="str">
        <f t="shared" si="7442"/>
        <v/>
      </c>
      <c r="FH414" s="71" t="str">
        <f t="shared" si="7443"/>
        <v/>
      </c>
      <c r="FI414" s="71" t="str">
        <f t="shared" si="7444"/>
        <v/>
      </c>
      <c r="FJ414" s="71" t="str">
        <f t="shared" si="7445"/>
        <v/>
      </c>
      <c r="FK414" s="71" t="str">
        <f t="shared" si="7446"/>
        <v/>
      </c>
      <c r="FL414" s="71" t="str">
        <f t="shared" si="7447"/>
        <v/>
      </c>
      <c r="FM414" s="71" t="str">
        <f t="shared" si="7448"/>
        <v/>
      </c>
      <c r="FN414" s="71" t="str">
        <f t="shared" si="7449"/>
        <v/>
      </c>
      <c r="FO414" s="71" t="str">
        <f t="shared" si="7450"/>
        <v/>
      </c>
      <c r="FP414" s="71" t="str">
        <f t="shared" si="7451"/>
        <v/>
      </c>
      <c r="FQ414" s="71" t="str">
        <f t="shared" si="7452"/>
        <v/>
      </c>
      <c r="FR414" s="71" t="str">
        <f t="shared" si="7453"/>
        <v/>
      </c>
      <c r="FS414" s="71" t="str">
        <f t="shared" si="7454"/>
        <v/>
      </c>
    </row>
    <row r="415" spans="1:175" ht="16.5">
      <c r="A415" s="133"/>
      <c r="B415" s="80" t="s">
        <v>996</v>
      </c>
      <c r="C415" s="148" t="s">
        <v>985</v>
      </c>
      <c r="K415" s="150"/>
      <c r="T415" s="146" t="s">
        <v>997</v>
      </c>
      <c r="U415" s="85" t="s">
        <v>987</v>
      </c>
      <c r="CN415" s="70" t="str">
        <f t="shared" si="7379"/>
        <v>InitUnitState('IK1F',,,,,,,,,,)</v>
      </c>
      <c r="CO415" s="70" t="str">
        <f t="shared" si="7380"/>
        <v>InitUnitNormal('IK1F',,,,,,,,,,)</v>
      </c>
      <c r="CP415" s="70" t="str">
        <f t="shared" si="7381"/>
        <v>InitUnitMagic('IK1F',,,,,,,,,,)</v>
      </c>
      <c r="CQ415" s="70" t="str">
        <f t="shared" si="7382"/>
        <v>InitUnitAdd('IK1F',,,,,,,,,,)</v>
      </c>
      <c r="CR415" s="70" t="str">
        <f t="shared" si="7383"/>
        <v>InitEquipData('IK1F',,"",,,,,'','','','','','',"ReplaceableTextures\\CommandButtons\\BTNSST10.blp")</v>
      </c>
      <c r="CU415" s="95" t="str">
        <f t="shared" si="7384"/>
        <v>|n</v>
      </c>
      <c r="CV415" s="61" t="str">
        <f t="shared" si="7303"/>
        <v>致命倍率|Cffffc926+300%|n|n|r|Cffaaaaaa○|CffFFD24D土之符印+1|r|r|n|n|Cff00ff7f点击穿戴或脱卸。|r</v>
      </c>
      <c r="CW415" s="60"/>
      <c r="CX415" s="60"/>
      <c r="CY415" s="60"/>
      <c r="CZ415" s="60"/>
      <c r="DA415" s="60"/>
      <c r="DB415" s="71" t="str">
        <f t="shared" si="7385"/>
        <v/>
      </c>
      <c r="DC415" s="71" t="str">
        <f t="shared" si="7386"/>
        <v/>
      </c>
      <c r="DD415" s="71" t="str">
        <f t="shared" si="7387"/>
        <v/>
      </c>
      <c r="DE415" s="71" t="str">
        <f t="shared" si="7388"/>
        <v/>
      </c>
      <c r="DF415" s="71" t="str">
        <f t="shared" si="7389"/>
        <v/>
      </c>
      <c r="DG415" s="71" t="str">
        <f t="shared" si="7390"/>
        <v/>
      </c>
      <c r="DH415" s="71" t="str">
        <f t="shared" si="7391"/>
        <v/>
      </c>
      <c r="DI415" s="71" t="str">
        <f t="shared" si="7392"/>
        <v/>
      </c>
      <c r="DJ415" s="71" t="str">
        <f t="shared" si="7393"/>
        <v/>
      </c>
      <c r="DK415" s="71" t="str">
        <f t="shared" si="7394"/>
        <v/>
      </c>
      <c r="DL415" s="71" t="str">
        <f t="shared" si="7395"/>
        <v/>
      </c>
      <c r="DM415" s="71" t="str">
        <f t="shared" si="7396"/>
        <v/>
      </c>
      <c r="DN415" s="71" t="str">
        <f t="shared" si="7397"/>
        <v/>
      </c>
      <c r="DO415" s="71" t="str">
        <f t="shared" si="7398"/>
        <v/>
      </c>
      <c r="DP415" s="71" t="str">
        <f t="shared" si="7399"/>
        <v/>
      </c>
      <c r="DQ415" s="71" t="str">
        <f t="shared" si="7400"/>
        <v/>
      </c>
      <c r="DR415" s="71" t="str">
        <f t="shared" si="7401"/>
        <v/>
      </c>
      <c r="DS415" s="71" t="str">
        <f t="shared" si="7402"/>
        <v/>
      </c>
      <c r="DT415" s="71" t="str">
        <f t="shared" si="7403"/>
        <v/>
      </c>
      <c r="DU415" s="71" t="str">
        <f t="shared" si="7404"/>
        <v/>
      </c>
      <c r="DV415" s="71" t="str">
        <f t="shared" si="7405"/>
        <v/>
      </c>
      <c r="DW415" s="71" t="str">
        <f t="shared" si="7406"/>
        <v/>
      </c>
      <c r="DX415" s="71" t="str">
        <f t="shared" si="7407"/>
        <v/>
      </c>
      <c r="DY415" s="71" t="str">
        <f t="shared" si="7408"/>
        <v/>
      </c>
      <c r="DZ415" s="71" t="str">
        <f t="shared" si="7409"/>
        <v/>
      </c>
      <c r="EA415" s="71" t="str">
        <f t="shared" si="7410"/>
        <v/>
      </c>
      <c r="EB415" s="71" t="str">
        <f t="shared" si="7411"/>
        <v/>
      </c>
      <c r="EC415" s="71" t="str">
        <f t="shared" si="7412"/>
        <v/>
      </c>
      <c r="ED415" s="71" t="str">
        <f t="shared" si="7413"/>
        <v/>
      </c>
      <c r="EE415" s="71" t="str">
        <f t="shared" si="7414"/>
        <v/>
      </c>
      <c r="EF415" s="71" t="str">
        <f t="shared" si="7415"/>
        <v/>
      </c>
      <c r="EG415" s="71" t="str">
        <f t="shared" si="7416"/>
        <v/>
      </c>
      <c r="EH415" s="71" t="str">
        <f t="shared" si="7417"/>
        <v/>
      </c>
      <c r="EI415" s="71" t="str">
        <f t="shared" si="7418"/>
        <v/>
      </c>
      <c r="EJ415" s="71" t="str">
        <f t="shared" si="7419"/>
        <v/>
      </c>
      <c r="EK415" s="71" t="str">
        <f t="shared" si="7420"/>
        <v/>
      </c>
      <c r="EL415" s="71" t="str">
        <f t="shared" si="7421"/>
        <v/>
      </c>
      <c r="EM415" s="71" t="str">
        <f t="shared" si="7422"/>
        <v/>
      </c>
      <c r="EN415" s="71" t="str">
        <f t="shared" si="7423"/>
        <v/>
      </c>
      <c r="EO415" s="71" t="str">
        <f t="shared" si="7424"/>
        <v/>
      </c>
      <c r="EP415" s="71" t="str">
        <f t="shared" si="7425"/>
        <v/>
      </c>
      <c r="EQ415" s="71" t="str">
        <f t="shared" si="7426"/>
        <v/>
      </c>
      <c r="ER415" s="71" t="str">
        <f t="shared" si="7427"/>
        <v/>
      </c>
      <c r="ES415" s="71" t="str">
        <f t="shared" si="7428"/>
        <v/>
      </c>
      <c r="ET415" s="71" t="str">
        <f t="shared" si="7429"/>
        <v/>
      </c>
      <c r="EU415" s="71" t="str">
        <f t="shared" si="7430"/>
        <v/>
      </c>
      <c r="EV415" s="71" t="str">
        <f t="shared" si="7431"/>
        <v/>
      </c>
      <c r="EW415" s="71" t="str">
        <f t="shared" si="7432"/>
        <v/>
      </c>
      <c r="EX415" s="71" t="str">
        <f t="shared" si="7433"/>
        <v/>
      </c>
      <c r="EY415" s="71" t="str">
        <f t="shared" si="7434"/>
        <v/>
      </c>
      <c r="EZ415" s="71" t="str">
        <f t="shared" si="7435"/>
        <v/>
      </c>
      <c r="FA415" s="71" t="str">
        <f t="shared" si="7436"/>
        <v/>
      </c>
      <c r="FB415" s="71" t="str">
        <f t="shared" si="7437"/>
        <v/>
      </c>
      <c r="FC415" s="71" t="str">
        <f t="shared" si="7438"/>
        <v/>
      </c>
      <c r="FD415" s="71" t="str">
        <f t="shared" si="7439"/>
        <v/>
      </c>
      <c r="FE415" s="71" t="str">
        <f t="shared" si="7440"/>
        <v/>
      </c>
      <c r="FF415" s="71" t="str">
        <f t="shared" si="7441"/>
        <v/>
      </c>
      <c r="FG415" s="71" t="str">
        <f t="shared" si="7442"/>
        <v/>
      </c>
      <c r="FH415" s="71" t="str">
        <f t="shared" si="7443"/>
        <v/>
      </c>
      <c r="FI415" s="71" t="str">
        <f t="shared" si="7444"/>
        <v/>
      </c>
      <c r="FJ415" s="71" t="str">
        <f t="shared" si="7445"/>
        <v/>
      </c>
      <c r="FK415" s="71" t="str">
        <f t="shared" si="7446"/>
        <v/>
      </c>
      <c r="FL415" s="71" t="str">
        <f t="shared" si="7447"/>
        <v/>
      </c>
      <c r="FM415" s="71" t="str">
        <f t="shared" si="7448"/>
        <v/>
      </c>
      <c r="FN415" s="71" t="str">
        <f t="shared" si="7449"/>
        <v/>
      </c>
      <c r="FO415" s="71" t="str">
        <f t="shared" si="7450"/>
        <v/>
      </c>
      <c r="FP415" s="71" t="str">
        <f t="shared" si="7451"/>
        <v/>
      </c>
      <c r="FQ415" s="71" t="str">
        <f t="shared" si="7452"/>
        <v/>
      </c>
      <c r="FR415" s="71" t="str">
        <f t="shared" si="7453"/>
        <v/>
      </c>
      <c r="FS415" s="71" t="str">
        <f t="shared" si="7454"/>
        <v/>
      </c>
    </row>
    <row r="416" spans="1:175" ht="16.5">
      <c r="A416" s="133"/>
      <c r="B416" s="80" t="s">
        <v>998</v>
      </c>
      <c r="C416" s="148" t="s">
        <v>985</v>
      </c>
      <c r="K416" s="150"/>
      <c r="T416" s="146" t="s">
        <v>999</v>
      </c>
      <c r="U416" s="85" t="s">
        <v>987</v>
      </c>
      <c r="CN416" s="70" t="str">
        <f t="shared" si="7379"/>
        <v>InitUnitState('IK1G',,,,,,,,,,)</v>
      </c>
      <c r="CO416" s="70" t="str">
        <f t="shared" si="7380"/>
        <v>InitUnitNormal('IK1G',,,,,,,,,,)</v>
      </c>
      <c r="CP416" s="70" t="str">
        <f t="shared" si="7381"/>
        <v>InitUnitMagic('IK1G',,,,,,,,,,)</v>
      </c>
      <c r="CQ416" s="70" t="str">
        <f t="shared" si="7382"/>
        <v>InitUnitAdd('IK1G',,,,,,,,,,)</v>
      </c>
      <c r="CR416" s="70" t="str">
        <f t="shared" si="7383"/>
        <v>InitEquipData('IK1G',,"",,,,,'','','','','','',"ReplaceableTextures\\CommandButtons\\BTNSST10.blp")</v>
      </c>
      <c r="CU416" s="95" t="str">
        <f t="shared" si="7384"/>
        <v>|n</v>
      </c>
      <c r="CV416" s="61" t="str">
        <f t="shared" si="7303"/>
        <v>致命倍率|Cffffc926+300%|n|n|r|Cffaaaaaa○|CffFFD24D光之符印+1|r|r|n|n|Cff00ff7f点击穿戴或脱卸。|r</v>
      </c>
      <c r="CW416" s="60"/>
      <c r="CX416" s="60"/>
      <c r="CY416" s="60"/>
      <c r="CZ416" s="60"/>
      <c r="DA416" s="60"/>
      <c r="DB416" s="71" t="str">
        <f t="shared" si="7385"/>
        <v/>
      </c>
      <c r="DC416" s="71" t="str">
        <f t="shared" si="7386"/>
        <v/>
      </c>
      <c r="DD416" s="71" t="str">
        <f t="shared" si="7387"/>
        <v/>
      </c>
      <c r="DE416" s="71" t="str">
        <f t="shared" si="7388"/>
        <v/>
      </c>
      <c r="DF416" s="71" t="str">
        <f t="shared" si="7389"/>
        <v/>
      </c>
      <c r="DG416" s="71" t="str">
        <f t="shared" si="7390"/>
        <v/>
      </c>
      <c r="DH416" s="71" t="str">
        <f t="shared" si="7391"/>
        <v/>
      </c>
      <c r="DI416" s="71" t="str">
        <f t="shared" si="7392"/>
        <v/>
      </c>
      <c r="DJ416" s="71" t="str">
        <f t="shared" si="7393"/>
        <v/>
      </c>
      <c r="DK416" s="71" t="str">
        <f t="shared" si="7394"/>
        <v/>
      </c>
      <c r="DL416" s="71" t="str">
        <f t="shared" si="7395"/>
        <v/>
      </c>
      <c r="DM416" s="71" t="str">
        <f t="shared" si="7396"/>
        <v/>
      </c>
      <c r="DN416" s="71" t="str">
        <f t="shared" si="7397"/>
        <v/>
      </c>
      <c r="DO416" s="71" t="str">
        <f t="shared" si="7398"/>
        <v/>
      </c>
      <c r="DP416" s="71" t="str">
        <f t="shared" si="7399"/>
        <v/>
      </c>
      <c r="DQ416" s="71" t="str">
        <f t="shared" si="7400"/>
        <v/>
      </c>
      <c r="DR416" s="71" t="str">
        <f t="shared" si="7401"/>
        <v/>
      </c>
      <c r="DS416" s="71" t="str">
        <f t="shared" si="7402"/>
        <v/>
      </c>
      <c r="DT416" s="71" t="str">
        <f t="shared" si="7403"/>
        <v/>
      </c>
      <c r="DU416" s="71" t="str">
        <f t="shared" si="7404"/>
        <v/>
      </c>
      <c r="DV416" s="71" t="str">
        <f t="shared" si="7405"/>
        <v/>
      </c>
      <c r="DW416" s="71" t="str">
        <f t="shared" si="7406"/>
        <v/>
      </c>
      <c r="DX416" s="71" t="str">
        <f t="shared" si="7407"/>
        <v/>
      </c>
      <c r="DY416" s="71" t="str">
        <f t="shared" si="7408"/>
        <v/>
      </c>
      <c r="DZ416" s="71" t="str">
        <f t="shared" si="7409"/>
        <v/>
      </c>
      <c r="EA416" s="71" t="str">
        <f t="shared" si="7410"/>
        <v/>
      </c>
      <c r="EB416" s="71" t="str">
        <f t="shared" si="7411"/>
        <v/>
      </c>
      <c r="EC416" s="71" t="str">
        <f t="shared" si="7412"/>
        <v/>
      </c>
      <c r="ED416" s="71" t="str">
        <f t="shared" si="7413"/>
        <v/>
      </c>
      <c r="EE416" s="71" t="str">
        <f t="shared" si="7414"/>
        <v/>
      </c>
      <c r="EF416" s="71" t="str">
        <f t="shared" si="7415"/>
        <v/>
      </c>
      <c r="EG416" s="71" t="str">
        <f t="shared" si="7416"/>
        <v/>
      </c>
      <c r="EH416" s="71" t="str">
        <f t="shared" si="7417"/>
        <v/>
      </c>
      <c r="EI416" s="71" t="str">
        <f t="shared" si="7418"/>
        <v/>
      </c>
      <c r="EJ416" s="71" t="str">
        <f t="shared" si="7419"/>
        <v/>
      </c>
      <c r="EK416" s="71" t="str">
        <f t="shared" si="7420"/>
        <v/>
      </c>
      <c r="EL416" s="71" t="str">
        <f t="shared" si="7421"/>
        <v/>
      </c>
      <c r="EM416" s="71" t="str">
        <f t="shared" si="7422"/>
        <v/>
      </c>
      <c r="EN416" s="71" t="str">
        <f t="shared" si="7423"/>
        <v/>
      </c>
      <c r="EO416" s="71" t="str">
        <f t="shared" si="7424"/>
        <v/>
      </c>
      <c r="EP416" s="71" t="str">
        <f t="shared" si="7425"/>
        <v/>
      </c>
      <c r="EQ416" s="71" t="str">
        <f t="shared" si="7426"/>
        <v/>
      </c>
      <c r="ER416" s="71" t="str">
        <f t="shared" si="7427"/>
        <v/>
      </c>
      <c r="ES416" s="71" t="str">
        <f t="shared" si="7428"/>
        <v/>
      </c>
      <c r="ET416" s="71" t="str">
        <f t="shared" si="7429"/>
        <v/>
      </c>
      <c r="EU416" s="71" t="str">
        <f t="shared" si="7430"/>
        <v/>
      </c>
      <c r="EV416" s="71" t="str">
        <f t="shared" si="7431"/>
        <v/>
      </c>
      <c r="EW416" s="71" t="str">
        <f t="shared" si="7432"/>
        <v/>
      </c>
      <c r="EX416" s="71" t="str">
        <f t="shared" si="7433"/>
        <v/>
      </c>
      <c r="EY416" s="71" t="str">
        <f t="shared" si="7434"/>
        <v/>
      </c>
      <c r="EZ416" s="71" t="str">
        <f t="shared" si="7435"/>
        <v/>
      </c>
      <c r="FA416" s="71" t="str">
        <f t="shared" si="7436"/>
        <v/>
      </c>
      <c r="FB416" s="71" t="str">
        <f t="shared" si="7437"/>
        <v/>
      </c>
      <c r="FC416" s="71" t="str">
        <f t="shared" si="7438"/>
        <v/>
      </c>
      <c r="FD416" s="71" t="str">
        <f t="shared" si="7439"/>
        <v/>
      </c>
      <c r="FE416" s="71" t="str">
        <f t="shared" si="7440"/>
        <v/>
      </c>
      <c r="FF416" s="71" t="str">
        <f t="shared" si="7441"/>
        <v/>
      </c>
      <c r="FG416" s="71" t="str">
        <f t="shared" si="7442"/>
        <v/>
      </c>
      <c r="FH416" s="71" t="str">
        <f t="shared" si="7443"/>
        <v/>
      </c>
      <c r="FI416" s="71" t="str">
        <f t="shared" si="7444"/>
        <v/>
      </c>
      <c r="FJ416" s="71" t="str">
        <f t="shared" si="7445"/>
        <v/>
      </c>
      <c r="FK416" s="71" t="str">
        <f t="shared" si="7446"/>
        <v/>
      </c>
      <c r="FL416" s="71" t="str">
        <f t="shared" si="7447"/>
        <v/>
      </c>
      <c r="FM416" s="71" t="str">
        <f t="shared" si="7448"/>
        <v/>
      </c>
      <c r="FN416" s="71" t="str">
        <f t="shared" si="7449"/>
        <v/>
      </c>
      <c r="FO416" s="71" t="str">
        <f t="shared" si="7450"/>
        <v/>
      </c>
      <c r="FP416" s="71" t="str">
        <f t="shared" si="7451"/>
        <v/>
      </c>
      <c r="FQ416" s="71" t="str">
        <f t="shared" si="7452"/>
        <v/>
      </c>
      <c r="FR416" s="71" t="str">
        <f t="shared" si="7453"/>
        <v/>
      </c>
      <c r="FS416" s="71" t="str">
        <f t="shared" si="7454"/>
        <v/>
      </c>
    </row>
    <row r="417" spans="1:175" ht="16.5">
      <c r="A417" s="133"/>
      <c r="B417" s="80" t="s">
        <v>1000</v>
      </c>
      <c r="C417" s="148" t="s">
        <v>985</v>
      </c>
      <c r="K417" s="150"/>
      <c r="T417" s="146" t="s">
        <v>1001</v>
      </c>
      <c r="U417" s="85" t="s">
        <v>987</v>
      </c>
      <c r="CN417" s="70" t="str">
        <f t="shared" si="7379"/>
        <v>InitUnitState('IK1H',,,,,,,,,,)</v>
      </c>
      <c r="CO417" s="70" t="str">
        <f t="shared" si="7380"/>
        <v>InitUnitNormal('IK1H',,,,,,,,,,)</v>
      </c>
      <c r="CP417" s="70" t="str">
        <f t="shared" si="7381"/>
        <v>InitUnitMagic('IK1H',,,,,,,,,,)</v>
      </c>
      <c r="CQ417" s="70" t="str">
        <f t="shared" si="7382"/>
        <v>InitUnitAdd('IK1H',,,,,,,,,,)</v>
      </c>
      <c r="CR417" s="70" t="str">
        <f t="shared" si="7383"/>
        <v>InitEquipData('IK1H',,"",,,,,'','','','','','',"ReplaceableTextures\\CommandButtons\\BTNSST10.blp")</v>
      </c>
      <c r="CU417" s="95" t="str">
        <f t="shared" si="7384"/>
        <v>|n</v>
      </c>
      <c r="CV417" s="61" t="str">
        <f t="shared" si="7303"/>
        <v>致命倍率|Cffffc926+300%|n|n|r|Cffaaaaaa○|CffFFD24D雷之符印+1|r|r|n|n|Cff00ff7f点击穿戴或脱卸。|r</v>
      </c>
      <c r="CW417" s="60"/>
      <c r="CX417" s="60"/>
      <c r="CY417" s="60"/>
      <c r="CZ417" s="60"/>
      <c r="DA417" s="60"/>
      <c r="DB417" s="71" t="str">
        <f t="shared" si="7385"/>
        <v/>
      </c>
      <c r="DC417" s="71" t="str">
        <f t="shared" si="7386"/>
        <v/>
      </c>
      <c r="DD417" s="71" t="str">
        <f t="shared" si="7387"/>
        <v/>
      </c>
      <c r="DE417" s="71" t="str">
        <f t="shared" si="7388"/>
        <v/>
      </c>
      <c r="DF417" s="71" t="str">
        <f t="shared" si="7389"/>
        <v/>
      </c>
      <c r="DG417" s="71" t="str">
        <f t="shared" si="7390"/>
        <v/>
      </c>
      <c r="DH417" s="71" t="str">
        <f t="shared" si="7391"/>
        <v/>
      </c>
      <c r="DI417" s="71" t="str">
        <f t="shared" si="7392"/>
        <v/>
      </c>
      <c r="DJ417" s="71" t="str">
        <f t="shared" si="7393"/>
        <v/>
      </c>
      <c r="DK417" s="71" t="str">
        <f t="shared" si="7394"/>
        <v/>
      </c>
      <c r="DL417" s="71" t="str">
        <f t="shared" si="7395"/>
        <v/>
      </c>
      <c r="DM417" s="71" t="str">
        <f t="shared" si="7396"/>
        <v/>
      </c>
      <c r="DN417" s="71" t="str">
        <f t="shared" si="7397"/>
        <v/>
      </c>
      <c r="DO417" s="71" t="str">
        <f t="shared" si="7398"/>
        <v/>
      </c>
      <c r="DP417" s="71" t="str">
        <f t="shared" si="7399"/>
        <v/>
      </c>
      <c r="DQ417" s="71" t="str">
        <f t="shared" si="7400"/>
        <v/>
      </c>
      <c r="DR417" s="71" t="str">
        <f t="shared" si="7401"/>
        <v/>
      </c>
      <c r="DS417" s="71" t="str">
        <f t="shared" si="7402"/>
        <v/>
      </c>
      <c r="DT417" s="71" t="str">
        <f t="shared" si="7403"/>
        <v/>
      </c>
      <c r="DU417" s="71" t="str">
        <f t="shared" si="7404"/>
        <v/>
      </c>
      <c r="DV417" s="71" t="str">
        <f t="shared" si="7405"/>
        <v/>
      </c>
      <c r="DW417" s="71" t="str">
        <f t="shared" si="7406"/>
        <v/>
      </c>
      <c r="DX417" s="71" t="str">
        <f t="shared" si="7407"/>
        <v/>
      </c>
      <c r="DY417" s="71" t="str">
        <f t="shared" si="7408"/>
        <v/>
      </c>
      <c r="DZ417" s="71" t="str">
        <f t="shared" si="7409"/>
        <v/>
      </c>
      <c r="EA417" s="71" t="str">
        <f t="shared" si="7410"/>
        <v/>
      </c>
      <c r="EB417" s="71" t="str">
        <f t="shared" si="7411"/>
        <v/>
      </c>
      <c r="EC417" s="71" t="str">
        <f t="shared" si="7412"/>
        <v/>
      </c>
      <c r="ED417" s="71" t="str">
        <f t="shared" si="7413"/>
        <v/>
      </c>
      <c r="EE417" s="71" t="str">
        <f t="shared" si="7414"/>
        <v/>
      </c>
      <c r="EF417" s="71" t="str">
        <f t="shared" si="7415"/>
        <v/>
      </c>
      <c r="EG417" s="71" t="str">
        <f t="shared" si="7416"/>
        <v/>
      </c>
      <c r="EH417" s="71" t="str">
        <f t="shared" si="7417"/>
        <v/>
      </c>
      <c r="EI417" s="71" t="str">
        <f t="shared" si="7418"/>
        <v/>
      </c>
      <c r="EJ417" s="71" t="str">
        <f t="shared" si="7419"/>
        <v/>
      </c>
      <c r="EK417" s="71" t="str">
        <f t="shared" si="7420"/>
        <v/>
      </c>
      <c r="EL417" s="71" t="str">
        <f t="shared" si="7421"/>
        <v/>
      </c>
      <c r="EM417" s="71" t="str">
        <f t="shared" si="7422"/>
        <v/>
      </c>
      <c r="EN417" s="71" t="str">
        <f t="shared" si="7423"/>
        <v/>
      </c>
      <c r="EO417" s="71" t="str">
        <f t="shared" si="7424"/>
        <v/>
      </c>
      <c r="EP417" s="71" t="str">
        <f t="shared" si="7425"/>
        <v/>
      </c>
      <c r="EQ417" s="71" t="str">
        <f t="shared" si="7426"/>
        <v/>
      </c>
      <c r="ER417" s="71" t="str">
        <f t="shared" si="7427"/>
        <v/>
      </c>
      <c r="ES417" s="71" t="str">
        <f t="shared" si="7428"/>
        <v/>
      </c>
      <c r="ET417" s="71" t="str">
        <f t="shared" si="7429"/>
        <v/>
      </c>
      <c r="EU417" s="71" t="str">
        <f t="shared" si="7430"/>
        <v/>
      </c>
      <c r="EV417" s="71" t="str">
        <f t="shared" si="7431"/>
        <v/>
      </c>
      <c r="EW417" s="71" t="str">
        <f t="shared" si="7432"/>
        <v/>
      </c>
      <c r="EX417" s="71" t="str">
        <f t="shared" si="7433"/>
        <v/>
      </c>
      <c r="EY417" s="71" t="str">
        <f t="shared" si="7434"/>
        <v/>
      </c>
      <c r="EZ417" s="71" t="str">
        <f t="shared" si="7435"/>
        <v/>
      </c>
      <c r="FA417" s="71" t="str">
        <f t="shared" si="7436"/>
        <v/>
      </c>
      <c r="FB417" s="71" t="str">
        <f t="shared" si="7437"/>
        <v/>
      </c>
      <c r="FC417" s="71" t="str">
        <f t="shared" si="7438"/>
        <v/>
      </c>
      <c r="FD417" s="71" t="str">
        <f t="shared" si="7439"/>
        <v/>
      </c>
      <c r="FE417" s="71" t="str">
        <f t="shared" si="7440"/>
        <v/>
      </c>
      <c r="FF417" s="71" t="str">
        <f t="shared" si="7441"/>
        <v/>
      </c>
      <c r="FG417" s="71" t="str">
        <f t="shared" si="7442"/>
        <v/>
      </c>
      <c r="FH417" s="71" t="str">
        <f t="shared" si="7443"/>
        <v/>
      </c>
      <c r="FI417" s="71" t="str">
        <f t="shared" si="7444"/>
        <v/>
      </c>
      <c r="FJ417" s="71" t="str">
        <f t="shared" si="7445"/>
        <v/>
      </c>
      <c r="FK417" s="71" t="str">
        <f t="shared" si="7446"/>
        <v/>
      </c>
      <c r="FL417" s="71" t="str">
        <f t="shared" si="7447"/>
        <v/>
      </c>
      <c r="FM417" s="71" t="str">
        <f t="shared" si="7448"/>
        <v/>
      </c>
      <c r="FN417" s="71" t="str">
        <f t="shared" si="7449"/>
        <v/>
      </c>
      <c r="FO417" s="71" t="str">
        <f t="shared" si="7450"/>
        <v/>
      </c>
      <c r="FP417" s="71" t="str">
        <f t="shared" si="7451"/>
        <v/>
      </c>
      <c r="FQ417" s="71" t="str">
        <f t="shared" si="7452"/>
        <v/>
      </c>
      <c r="FR417" s="71" t="str">
        <f t="shared" si="7453"/>
        <v/>
      </c>
      <c r="FS417" s="71" t="str">
        <f t="shared" si="7454"/>
        <v/>
      </c>
    </row>
    <row r="418" spans="1:175" ht="16.5">
      <c r="A418" s="133"/>
      <c r="B418" s="80" t="s">
        <v>1002</v>
      </c>
      <c r="C418" s="148" t="s">
        <v>985</v>
      </c>
      <c r="K418" s="151"/>
      <c r="T418" s="146" t="s">
        <v>1003</v>
      </c>
      <c r="U418" s="85" t="s">
        <v>987</v>
      </c>
      <c r="CN418" s="70" t="str">
        <f t="shared" si="7379"/>
        <v>InitUnitState('IK1I',,,,,,,,,,)</v>
      </c>
      <c r="CO418" s="70" t="str">
        <f t="shared" si="7380"/>
        <v>InitUnitNormal('IK1I',,,,,,,,,,)</v>
      </c>
      <c r="CP418" s="70" t="str">
        <f t="shared" si="7381"/>
        <v>InitUnitMagic('IK1I',,,,,,,,,,)</v>
      </c>
      <c r="CQ418" s="70" t="str">
        <f t="shared" si="7382"/>
        <v>InitUnitAdd('IK1I',,,,,,,,,,)</v>
      </c>
      <c r="CR418" s="70" t="str">
        <f t="shared" si="7383"/>
        <v>InitEquipData('IK1I',,"",,,,,'','','','','','',"ReplaceableTextures\\CommandButtons\\BTNSST10.blp")</v>
      </c>
      <c r="CU418" s="95" t="str">
        <f t="shared" si="7384"/>
        <v>|n</v>
      </c>
      <c r="CV418" s="61" t="str">
        <f t="shared" si="7303"/>
        <v>致命倍率|Cffffc926+300%|n|n|r|Cffaaaaaa○|CffFFD24D暗之符印+1|r|r|n|n|Cff00ff7f点击穿戴或脱卸。|r</v>
      </c>
      <c r="CW418" s="60"/>
      <c r="CX418" s="60"/>
      <c r="CY418" s="60"/>
      <c r="CZ418" s="60"/>
      <c r="DA418" s="60"/>
      <c r="DB418" s="71" t="str">
        <f t="shared" si="7385"/>
        <v/>
      </c>
      <c r="DC418" s="71" t="str">
        <f t="shared" si="7386"/>
        <v/>
      </c>
      <c r="DD418" s="71" t="str">
        <f t="shared" si="7387"/>
        <v/>
      </c>
      <c r="DE418" s="71" t="str">
        <f t="shared" si="7388"/>
        <v/>
      </c>
      <c r="DF418" s="71" t="str">
        <f t="shared" si="7389"/>
        <v/>
      </c>
      <c r="DG418" s="71" t="str">
        <f t="shared" si="7390"/>
        <v/>
      </c>
      <c r="DH418" s="71" t="str">
        <f t="shared" si="7391"/>
        <v/>
      </c>
      <c r="DI418" s="71" t="str">
        <f t="shared" si="7392"/>
        <v/>
      </c>
      <c r="DJ418" s="71" t="str">
        <f t="shared" si="7393"/>
        <v/>
      </c>
      <c r="DK418" s="71" t="str">
        <f t="shared" si="7394"/>
        <v/>
      </c>
      <c r="DL418" s="71" t="str">
        <f t="shared" si="7395"/>
        <v/>
      </c>
      <c r="DM418" s="71" t="str">
        <f t="shared" si="7396"/>
        <v/>
      </c>
      <c r="DN418" s="71" t="str">
        <f t="shared" si="7397"/>
        <v/>
      </c>
      <c r="DO418" s="71" t="str">
        <f t="shared" si="7398"/>
        <v/>
      </c>
      <c r="DP418" s="71" t="str">
        <f t="shared" si="7399"/>
        <v/>
      </c>
      <c r="DQ418" s="71" t="str">
        <f t="shared" si="7400"/>
        <v/>
      </c>
      <c r="DR418" s="71" t="str">
        <f t="shared" si="7401"/>
        <v/>
      </c>
      <c r="DS418" s="71" t="str">
        <f t="shared" si="7402"/>
        <v/>
      </c>
      <c r="DT418" s="71" t="str">
        <f t="shared" si="7403"/>
        <v/>
      </c>
      <c r="DU418" s="71" t="str">
        <f t="shared" si="7404"/>
        <v/>
      </c>
      <c r="DV418" s="71" t="str">
        <f t="shared" si="7405"/>
        <v/>
      </c>
      <c r="DW418" s="71" t="str">
        <f t="shared" si="7406"/>
        <v/>
      </c>
      <c r="DX418" s="71" t="str">
        <f t="shared" si="7407"/>
        <v/>
      </c>
      <c r="DY418" s="71" t="str">
        <f t="shared" si="7408"/>
        <v/>
      </c>
      <c r="DZ418" s="71" t="str">
        <f t="shared" si="7409"/>
        <v/>
      </c>
      <c r="EA418" s="71" t="str">
        <f t="shared" si="7410"/>
        <v/>
      </c>
      <c r="EB418" s="71" t="str">
        <f t="shared" si="7411"/>
        <v/>
      </c>
      <c r="EC418" s="71" t="str">
        <f t="shared" si="7412"/>
        <v/>
      </c>
      <c r="ED418" s="71" t="str">
        <f t="shared" si="7413"/>
        <v/>
      </c>
      <c r="EE418" s="71" t="str">
        <f t="shared" si="7414"/>
        <v/>
      </c>
      <c r="EF418" s="71" t="str">
        <f t="shared" si="7415"/>
        <v/>
      </c>
      <c r="EG418" s="71" t="str">
        <f t="shared" si="7416"/>
        <v/>
      </c>
      <c r="EH418" s="71" t="str">
        <f t="shared" si="7417"/>
        <v/>
      </c>
      <c r="EI418" s="71" t="str">
        <f t="shared" si="7418"/>
        <v/>
      </c>
      <c r="EJ418" s="71" t="str">
        <f t="shared" si="7419"/>
        <v/>
      </c>
      <c r="EK418" s="71" t="str">
        <f t="shared" si="7420"/>
        <v/>
      </c>
      <c r="EL418" s="71" t="str">
        <f t="shared" si="7421"/>
        <v/>
      </c>
      <c r="EM418" s="71" t="str">
        <f t="shared" si="7422"/>
        <v/>
      </c>
      <c r="EN418" s="71" t="str">
        <f t="shared" si="7423"/>
        <v/>
      </c>
      <c r="EO418" s="71" t="str">
        <f t="shared" si="7424"/>
        <v/>
      </c>
      <c r="EP418" s="71" t="str">
        <f t="shared" si="7425"/>
        <v/>
      </c>
      <c r="EQ418" s="71" t="str">
        <f t="shared" si="7426"/>
        <v/>
      </c>
      <c r="ER418" s="71" t="str">
        <f t="shared" si="7427"/>
        <v/>
      </c>
      <c r="ES418" s="71" t="str">
        <f t="shared" si="7428"/>
        <v/>
      </c>
      <c r="ET418" s="71" t="str">
        <f t="shared" si="7429"/>
        <v/>
      </c>
      <c r="EU418" s="71" t="str">
        <f t="shared" si="7430"/>
        <v/>
      </c>
      <c r="EV418" s="71" t="str">
        <f t="shared" si="7431"/>
        <v/>
      </c>
      <c r="EW418" s="71" t="str">
        <f t="shared" si="7432"/>
        <v/>
      </c>
      <c r="EX418" s="71" t="str">
        <f t="shared" si="7433"/>
        <v/>
      </c>
      <c r="EY418" s="71" t="str">
        <f t="shared" si="7434"/>
        <v/>
      </c>
      <c r="EZ418" s="71" t="str">
        <f t="shared" si="7435"/>
        <v/>
      </c>
      <c r="FA418" s="71" t="str">
        <f t="shared" si="7436"/>
        <v/>
      </c>
      <c r="FB418" s="71" t="str">
        <f t="shared" si="7437"/>
        <v/>
      </c>
      <c r="FC418" s="71" t="str">
        <f t="shared" si="7438"/>
        <v/>
      </c>
      <c r="FD418" s="71" t="str">
        <f t="shared" si="7439"/>
        <v/>
      </c>
      <c r="FE418" s="71" t="str">
        <f t="shared" si="7440"/>
        <v/>
      </c>
      <c r="FF418" s="71" t="str">
        <f t="shared" si="7441"/>
        <v/>
      </c>
      <c r="FG418" s="71" t="str">
        <f t="shared" si="7442"/>
        <v/>
      </c>
      <c r="FH418" s="71" t="str">
        <f t="shared" si="7443"/>
        <v/>
      </c>
      <c r="FI418" s="71" t="str">
        <f t="shared" si="7444"/>
        <v/>
      </c>
      <c r="FJ418" s="71" t="str">
        <f t="shared" si="7445"/>
        <v/>
      </c>
      <c r="FK418" s="71" t="str">
        <f t="shared" si="7446"/>
        <v/>
      </c>
      <c r="FL418" s="71" t="str">
        <f t="shared" si="7447"/>
        <v/>
      </c>
      <c r="FM418" s="71" t="str">
        <f t="shared" si="7448"/>
        <v/>
      </c>
      <c r="FN418" s="71" t="str">
        <f t="shared" si="7449"/>
        <v/>
      </c>
      <c r="FO418" s="71" t="str">
        <f t="shared" si="7450"/>
        <v/>
      </c>
      <c r="FP418" s="71" t="str">
        <f t="shared" si="7451"/>
        <v/>
      </c>
      <c r="FQ418" s="71" t="str">
        <f t="shared" si="7452"/>
        <v/>
      </c>
      <c r="FR418" s="71" t="str">
        <f t="shared" si="7453"/>
        <v/>
      </c>
      <c r="FS418" s="71" t="str">
        <f t="shared" si="7454"/>
        <v/>
      </c>
    </row>
    <row r="419" spans="1:175" ht="16.5">
      <c r="A419" s="133"/>
      <c r="B419" s="80" t="s">
        <v>1004</v>
      </c>
      <c r="C419" s="147" t="s">
        <v>1005</v>
      </c>
      <c r="T419" s="152" t="s">
        <v>1006</v>
      </c>
      <c r="U419" s="85" t="s">
        <v>1007</v>
      </c>
      <c r="CN419" s="70" t="str">
        <f t="shared" si="7304"/>
        <v>InitUnitState('IK2A',,,,,,,,,,)</v>
      </c>
      <c r="CO419" s="70" t="str">
        <f t="shared" si="7305"/>
        <v>InitUnitNormal('IK2A',,,,,,,,,,)</v>
      </c>
      <c r="CP419" s="70" t="str">
        <f t="shared" si="7306"/>
        <v>InitUnitMagic('IK2A',,,,,,,,,,)</v>
      </c>
      <c r="CQ419" s="70" t="str">
        <f t="shared" si="7307"/>
        <v>InitUnitAdd('IK2A',,,,,,,,,,)</v>
      </c>
      <c r="CR419" s="70" t="str">
        <f>"InitEquipData('"&amp;B419&amp;"',"&amp;D419&amp;","&amp;CR$1&amp;A419&amp;CR$1&amp;","&amp;E419&amp;","&amp;I419&amp;","&amp;F419&amp;","&amp;G419&amp;",'"&amp;J419&amp;"','"&amp;K419&amp;"','"&amp;L419&amp;"','"&amp;M419&amp;"','"&amp;N419&amp;"','"&amp;O419&amp;"',"&amp;CR$1&amp;U428&amp;CR$1&amp;")"</f>
        <v>InitEquipData('IK2A',,"",,,,,'','','','','','',"ReplaceableTextures\\CommandButtons\\BTNSST11.blp")</v>
      </c>
      <c r="CU419" s="95" t="str">
        <f t="shared" si="7308"/>
        <v>|n</v>
      </c>
      <c r="CV419" s="61" t="str">
        <f t="shared" si="7303"/>
        <v>最大生命|Cffffc926+20%|n|n|r|Cffaaaaaa○刻印槽 【空】|r|n|n|Cff00ff7f点击穿戴或脱卸。|r</v>
      </c>
      <c r="CW419" s="60"/>
      <c r="CX419" s="60"/>
      <c r="CY419" s="60"/>
      <c r="CZ419" s="60"/>
      <c r="DA419" s="60"/>
      <c r="DB419" s="71" t="str">
        <f t="shared" si="7309"/>
        <v/>
      </c>
      <c r="DC419" s="71" t="str">
        <f t="shared" si="7310"/>
        <v/>
      </c>
      <c r="DD419" s="71" t="str">
        <f t="shared" si="7311"/>
        <v/>
      </c>
      <c r="DE419" s="71" t="str">
        <f t="shared" si="7312"/>
        <v/>
      </c>
      <c r="DF419" s="71" t="str">
        <f t="shared" si="7313"/>
        <v/>
      </c>
      <c r="DG419" s="71" t="str">
        <f t="shared" si="7314"/>
        <v/>
      </c>
      <c r="DH419" s="71" t="str">
        <f t="shared" si="7315"/>
        <v/>
      </c>
      <c r="DI419" s="71" t="str">
        <f t="shared" si="7316"/>
        <v/>
      </c>
      <c r="DJ419" s="71" t="str">
        <f t="shared" si="7317"/>
        <v/>
      </c>
      <c r="DK419" s="71" t="str">
        <f t="shared" si="7318"/>
        <v/>
      </c>
      <c r="DL419" s="71" t="str">
        <f t="shared" si="7319"/>
        <v/>
      </c>
      <c r="DM419" s="71" t="str">
        <f t="shared" si="7320"/>
        <v/>
      </c>
      <c r="DN419" s="71" t="str">
        <f t="shared" si="7321"/>
        <v/>
      </c>
      <c r="DO419" s="71" t="str">
        <f t="shared" si="7322"/>
        <v/>
      </c>
      <c r="DP419" s="71" t="str">
        <f t="shared" si="7323"/>
        <v/>
      </c>
      <c r="DQ419" s="71" t="str">
        <f t="shared" si="7324"/>
        <v/>
      </c>
      <c r="DR419" s="71" t="str">
        <f t="shared" si="7325"/>
        <v/>
      </c>
      <c r="DS419" s="71" t="str">
        <f t="shared" si="7326"/>
        <v/>
      </c>
      <c r="DT419" s="71" t="str">
        <f t="shared" si="7327"/>
        <v/>
      </c>
      <c r="DU419" s="71" t="str">
        <f t="shared" si="7328"/>
        <v/>
      </c>
      <c r="DV419" s="71" t="str">
        <f t="shared" si="7329"/>
        <v/>
      </c>
      <c r="DW419" s="71" t="str">
        <f t="shared" si="7330"/>
        <v/>
      </c>
      <c r="DX419" s="71" t="str">
        <f t="shared" si="7331"/>
        <v/>
      </c>
      <c r="DY419" s="71" t="str">
        <f t="shared" si="7332"/>
        <v/>
      </c>
      <c r="DZ419" s="71" t="str">
        <f t="shared" si="7333"/>
        <v/>
      </c>
      <c r="EA419" s="71" t="str">
        <f t="shared" si="7334"/>
        <v/>
      </c>
      <c r="EB419" s="71" t="str">
        <f t="shared" si="7335"/>
        <v/>
      </c>
      <c r="EC419" s="71" t="str">
        <f t="shared" si="7336"/>
        <v/>
      </c>
      <c r="ED419" s="71" t="str">
        <f t="shared" si="7337"/>
        <v/>
      </c>
      <c r="EE419" s="71" t="str">
        <f t="shared" si="7338"/>
        <v/>
      </c>
      <c r="EF419" s="71" t="str">
        <f t="shared" si="7339"/>
        <v/>
      </c>
      <c r="EG419" s="71" t="str">
        <f t="shared" si="7340"/>
        <v/>
      </c>
      <c r="EH419" s="71" t="str">
        <f t="shared" si="7341"/>
        <v/>
      </c>
      <c r="EI419" s="71" t="str">
        <f t="shared" si="7342"/>
        <v/>
      </c>
      <c r="EJ419" s="71" t="str">
        <f t="shared" si="7343"/>
        <v/>
      </c>
      <c r="EK419" s="71" t="str">
        <f t="shared" si="7344"/>
        <v/>
      </c>
      <c r="EL419" s="71" t="str">
        <f t="shared" si="7345"/>
        <v/>
      </c>
      <c r="EM419" s="71" t="str">
        <f t="shared" si="7346"/>
        <v/>
      </c>
      <c r="EN419" s="71" t="str">
        <f t="shared" si="7347"/>
        <v/>
      </c>
      <c r="EO419" s="71" t="str">
        <f t="shared" si="7348"/>
        <v/>
      </c>
      <c r="EP419" s="71" t="str">
        <f t="shared" si="7349"/>
        <v/>
      </c>
      <c r="EQ419" s="71" t="str">
        <f t="shared" si="7350"/>
        <v/>
      </c>
      <c r="ER419" s="71" t="str">
        <f t="shared" si="7351"/>
        <v/>
      </c>
      <c r="ES419" s="71" t="str">
        <f t="shared" si="7352"/>
        <v/>
      </c>
      <c r="ET419" s="71" t="str">
        <f t="shared" si="7353"/>
        <v/>
      </c>
      <c r="EU419" s="71" t="str">
        <f t="shared" si="7354"/>
        <v/>
      </c>
      <c r="EV419" s="71" t="str">
        <f t="shared" si="7355"/>
        <v/>
      </c>
      <c r="EW419" s="71" t="str">
        <f t="shared" si="7356"/>
        <v/>
      </c>
      <c r="EX419" s="71" t="str">
        <f t="shared" si="7357"/>
        <v/>
      </c>
      <c r="EY419" s="71" t="str">
        <f t="shared" si="7358"/>
        <v/>
      </c>
      <c r="EZ419" s="71" t="str">
        <f t="shared" si="7359"/>
        <v/>
      </c>
      <c r="FA419" s="71" t="str">
        <f t="shared" si="7360"/>
        <v/>
      </c>
      <c r="FB419" s="71" t="str">
        <f t="shared" si="7361"/>
        <v/>
      </c>
      <c r="FC419" s="71" t="str">
        <f t="shared" si="7362"/>
        <v/>
      </c>
      <c r="FD419" s="71" t="str">
        <f t="shared" si="7363"/>
        <v/>
      </c>
      <c r="FE419" s="71" t="str">
        <f t="shared" si="7364"/>
        <v/>
      </c>
      <c r="FF419" s="71" t="str">
        <f t="shared" si="7365"/>
        <v/>
      </c>
      <c r="FG419" s="71" t="str">
        <f t="shared" si="7366"/>
        <v/>
      </c>
      <c r="FH419" s="71" t="str">
        <f t="shared" si="7367"/>
        <v/>
      </c>
      <c r="FI419" s="71" t="str">
        <f t="shared" si="7368"/>
        <v/>
      </c>
      <c r="FJ419" s="71" t="str">
        <f t="shared" si="7369"/>
        <v/>
      </c>
      <c r="FK419" s="71" t="str">
        <f t="shared" si="7370"/>
        <v/>
      </c>
      <c r="FL419" s="71" t="str">
        <f t="shared" si="7371"/>
        <v/>
      </c>
      <c r="FM419" s="71" t="str">
        <f t="shared" si="7372"/>
        <v/>
      </c>
      <c r="FN419" s="71" t="str">
        <f t="shared" si="7373"/>
        <v/>
      </c>
      <c r="FO419" s="71" t="str">
        <f t="shared" si="7374"/>
        <v/>
      </c>
      <c r="FP419" s="71" t="str">
        <f t="shared" si="7375"/>
        <v/>
      </c>
      <c r="FQ419" s="71" t="str">
        <f t="shared" si="7376"/>
        <v/>
      </c>
      <c r="FR419" s="71" t="str">
        <f t="shared" si="7377"/>
        <v/>
      </c>
      <c r="FS419" s="71" t="str">
        <f t="shared" si="7378"/>
        <v/>
      </c>
    </row>
    <row r="420" spans="1:175" ht="16.5">
      <c r="A420" s="133"/>
      <c r="B420" s="80" t="s">
        <v>1008</v>
      </c>
      <c r="C420" s="147" t="s">
        <v>1005</v>
      </c>
      <c r="K420" s="149"/>
      <c r="T420" s="152" t="s">
        <v>1009</v>
      </c>
      <c r="U420" s="85" t="s">
        <v>1007</v>
      </c>
      <c r="CN420" s="70" t="str">
        <f t="shared" ref="CN420:CN427" si="7455">"InitUnitState('"&amp;B420&amp;"',"&amp;V420&amp;","&amp;W420&amp;","&amp;X420&amp;","&amp;Y420&amp;","&amp;Z420&amp;","&amp;AA420&amp;","&amp;AB420&amp;","&amp;AC420&amp;","&amp;AD420&amp;","&amp;AE420&amp;")"</f>
        <v>InitUnitState('IK2B',,,,,,,,,,)</v>
      </c>
      <c r="CO420" s="70" t="str">
        <f t="shared" ref="CO420:CO427" si="7456">"InitUnitNormal('"&amp;B420&amp;"',"&amp;AF420&amp;","&amp;AG420&amp;","&amp;AH420&amp;","&amp;AI420&amp;","&amp;AJ420&amp;","&amp;AK420&amp;","&amp;AL420&amp;","&amp;AM420&amp;","&amp;AN420&amp;","&amp;AO420&amp;")"</f>
        <v>InitUnitNormal('IK2B',,,,,,,,,,)</v>
      </c>
      <c r="CP420" s="70" t="str">
        <f t="shared" ref="CP420:CP427" si="7457">"InitUnitMagic('"&amp;B420&amp;"',"&amp;AP420&amp;","&amp;AQ420&amp;","&amp;AR420&amp;","&amp;AS420&amp;","&amp;AT420&amp;","&amp;AU420&amp;","&amp;AV420&amp;","&amp;AW420&amp;","&amp;BI420&amp;","&amp;BJ420&amp;")"</f>
        <v>InitUnitMagic('IK2B',,,,,,,,,,)</v>
      </c>
      <c r="CQ420" s="70" t="str">
        <f t="shared" ref="CQ420:CQ427" si="7458">"InitUnitAdd('"&amp;B420&amp;"',"&amp;BK420&amp;","&amp;BL420&amp;","&amp;BM420&amp;","&amp;BN420&amp;","&amp;BO420&amp;","&amp;BP420&amp;","&amp;BQ420&amp;","&amp;BR420&amp;","&amp;BS420&amp;","&amp;BT420&amp;")"</f>
        <v>InitUnitAdd('IK2B',,,,,,,,,,)</v>
      </c>
      <c r="CR420" s="70" t="str">
        <f t="shared" ref="CR420:CR427" si="7459">"InitEquipData('"&amp;B420&amp;"',"&amp;D420&amp;","&amp;CR$1&amp;A420&amp;CR$1&amp;","&amp;E420&amp;","&amp;I420&amp;","&amp;F420&amp;","&amp;G420&amp;",'"&amp;J420&amp;"','"&amp;K420&amp;"','"&amp;L420&amp;"','"&amp;M420&amp;"','"&amp;N420&amp;"','"&amp;O420&amp;"',"&amp;CR$1&amp;U429&amp;CR$1&amp;")"</f>
        <v>InitEquipData('IK2B',,"",,,,,'','','','','','',"ReplaceableTextures\\CommandButtons\\BTNSST11.blp")</v>
      </c>
      <c r="CU420" s="95" t="str">
        <f t="shared" ref="CU420:CU427" si="7460">CONCATENATE(DB420,DC420,DD420,DE420,DF420,DG420,DH420,DI420,DJ420,DK420,DL420,DM420,DN420,DO420,DP420,DQ420,DR420,DS420,DT420,DU420,DV420,DW420,DX420,DY420,DZ420,EA420,EB420,EC420,ED420,EE420,EF420,EG420,EH420,EI420,EJ420,EK420,EL420,EM420,EN420,EO420,EP420&amp;"|n")</f>
        <v>|n</v>
      </c>
      <c r="CV420" s="61" t="str">
        <f t="shared" si="7303"/>
        <v>最大生命|Cffffc926+20%|n|n|r|Cffaaaaaa○|CffFFD24D金之符印+1|r|r|n|n|Cff00ff7f点击穿戴或脱卸。|r</v>
      </c>
      <c r="CW420" s="60"/>
      <c r="CX420" s="60"/>
      <c r="CY420" s="60"/>
      <c r="CZ420" s="60"/>
      <c r="DA420" s="60"/>
      <c r="DB420" s="71" t="str">
        <f t="shared" ref="DB420:DB427" si="7461">IF(V420="","","|n"&amp;DB$2&amp;"+"&amp;V420&amp;DB$1)</f>
        <v/>
      </c>
      <c r="DC420" s="71" t="str">
        <f t="shared" ref="DC420:DC427" si="7462">IF(W420="","","|n"&amp;DC$2&amp;"+"&amp;W420&amp;DC$1)</f>
        <v/>
      </c>
      <c r="DD420" s="71" t="str">
        <f t="shared" ref="DD420:DD427" si="7463">IF(X420="","","|n"&amp;DD$2&amp;"+"&amp;X420&amp;DD$1)</f>
        <v/>
      </c>
      <c r="DE420" s="71" t="str">
        <f t="shared" ref="DE420:DE427" si="7464">IF(Y420="","","|n"&amp;DE$2&amp;"+"&amp;Y420&amp;DE$1)</f>
        <v/>
      </c>
      <c r="DF420" s="71" t="str">
        <f t="shared" ref="DF420:DF427" si="7465">IF(Z420="","","|n"&amp;DF$2&amp;"+"&amp;Z420&amp;DF$1)</f>
        <v/>
      </c>
      <c r="DG420" s="71" t="str">
        <f t="shared" ref="DG420:DG427" si="7466">IF(AA420="","","|n"&amp;DG$2&amp;"+"&amp;AA420&amp;DG$1)</f>
        <v/>
      </c>
      <c r="DH420" s="71" t="str">
        <f t="shared" ref="DH420:DH427" si="7467">IF(AB420="","","|n"&amp;DH$2&amp;"+"&amp;AB420&amp;DH$1)</f>
        <v/>
      </c>
      <c r="DI420" s="71" t="str">
        <f t="shared" ref="DI420:DI427" si="7468">IF(AC420="","","|n"&amp;DI$2&amp;"+"&amp;AC420&amp;DI$1)</f>
        <v/>
      </c>
      <c r="DJ420" s="71" t="str">
        <f t="shared" ref="DJ420:DJ427" si="7469">IF(AD420="","","|n"&amp;DJ$2&amp;"+"&amp;AD420&amp;DJ$1)</f>
        <v/>
      </c>
      <c r="DK420" s="71" t="str">
        <f t="shared" ref="DK420:DK427" si="7470">IF(AE420="","","|n"&amp;DK$2&amp;"+"&amp;AE420&amp;DK$1)</f>
        <v/>
      </c>
      <c r="DL420" s="71" t="str">
        <f t="shared" ref="DL420:DL427" si="7471">IF(AF420="","","|n"&amp;DL$2&amp;"+"&amp;AF420&amp;DL$1)</f>
        <v/>
      </c>
      <c r="DM420" s="71" t="str">
        <f t="shared" ref="DM420:DM427" si="7472">IF(AG420="","","|n"&amp;DM$2&amp;"+"&amp;AG420&amp;DM$1)</f>
        <v/>
      </c>
      <c r="DN420" s="71" t="str">
        <f t="shared" ref="DN420:DN427" si="7473">IF(AH420="","","|n"&amp;DN$2&amp;"+"&amp;AH420&amp;DN$1)</f>
        <v/>
      </c>
      <c r="DO420" s="71" t="str">
        <f t="shared" ref="DO420:DO427" si="7474">IF(AI420="","","|n"&amp;DO$2&amp;"+"&amp;AI420&amp;DO$1)</f>
        <v/>
      </c>
      <c r="DP420" s="71" t="str">
        <f t="shared" ref="DP420:DP427" si="7475">IF(AJ420="","","|n"&amp;DP$2&amp;"+"&amp;AJ420&amp;DP$1)</f>
        <v/>
      </c>
      <c r="DQ420" s="71" t="str">
        <f t="shared" ref="DQ420:DQ427" si="7476">IF(AK420="","","|n"&amp;DQ$2&amp;"+"&amp;AK420&amp;DQ$1)</f>
        <v/>
      </c>
      <c r="DR420" s="71" t="str">
        <f t="shared" ref="DR420:DR427" si="7477">IF(AL420="","","|n"&amp;DR$2&amp;"+"&amp;AL420&amp;DR$1)</f>
        <v/>
      </c>
      <c r="DS420" s="71" t="str">
        <f t="shared" ref="DS420:DS427" si="7478">IF(AM420="","","|n"&amp;DS$2&amp;"+"&amp;AM420&amp;DS$1)</f>
        <v/>
      </c>
      <c r="DT420" s="71" t="str">
        <f t="shared" ref="DT420:DT427" si="7479">IF(AN420="","","|n"&amp;DT$2&amp;"+"&amp;AN420&amp;DT$1)</f>
        <v/>
      </c>
      <c r="DU420" s="71" t="str">
        <f t="shared" ref="DU420:DU427" si="7480">IF(AO420="","","|n"&amp;DU$2&amp;"+"&amp;AO420&amp;DU$1)</f>
        <v/>
      </c>
      <c r="DV420" s="71" t="str">
        <f t="shared" ref="DV420:DV427" si="7481">IF(AP420="","","|n"&amp;DV$2&amp;"+"&amp;AP420&amp;DV$1)</f>
        <v/>
      </c>
      <c r="DW420" s="71" t="str">
        <f t="shared" ref="DW420:DW427" si="7482">IF(AQ420="","","|n"&amp;DW$2&amp;"+"&amp;AQ420&amp;DW$1)</f>
        <v/>
      </c>
      <c r="DX420" s="71" t="str">
        <f t="shared" ref="DX420:DX427" si="7483">IF(AR420="","","|n"&amp;DX$2&amp;"+"&amp;AR420&amp;DX$1)</f>
        <v/>
      </c>
      <c r="DY420" s="71" t="str">
        <f t="shared" ref="DY420:DY427" si="7484">IF(AS420="","","|n"&amp;DY$2&amp;"+"&amp;AS420&amp;DY$1)</f>
        <v/>
      </c>
      <c r="DZ420" s="71" t="str">
        <f t="shared" ref="DZ420:DZ427" si="7485">IF(AT420="","","|n"&amp;DZ$2&amp;"+"&amp;AT420&amp;DZ$1)</f>
        <v/>
      </c>
      <c r="EA420" s="71" t="str">
        <f t="shared" ref="EA420:EA427" si="7486">IF(AU420="","","|n"&amp;EA$2&amp;"+"&amp;AU420&amp;EA$1)</f>
        <v/>
      </c>
      <c r="EB420" s="71" t="str">
        <f t="shared" ref="EB420:EB427" si="7487">IF(AV420="","","|n"&amp;EB$2&amp;"+"&amp;AV420&amp;EB$1)</f>
        <v/>
      </c>
      <c r="EC420" s="71" t="str">
        <f t="shared" ref="EC420:EC427" si="7488">IF(AW420="","","|n"&amp;EC$2&amp;"+"&amp;AW420&amp;EC$1)</f>
        <v/>
      </c>
      <c r="ED420" s="71" t="str">
        <f t="shared" ref="ED420:ED427" si="7489">IF(AX420="","","|n"&amp;ED$2&amp;"+"&amp;AX420&amp;ED$1)</f>
        <v/>
      </c>
      <c r="EE420" s="71" t="str">
        <f t="shared" ref="EE420:EE427" si="7490">IF(AY420="","","|n"&amp;EE$2&amp;"+"&amp;AY420&amp;EE$1)</f>
        <v/>
      </c>
      <c r="EF420" s="71" t="str">
        <f t="shared" ref="EF420:EF427" si="7491">IF(AZ420="","","|n"&amp;EF$2&amp;"+"&amp;AZ420&amp;EF$1)</f>
        <v/>
      </c>
      <c r="EG420" s="71" t="str">
        <f t="shared" ref="EG420:EG427" si="7492">IF(BA420="","","|n"&amp;EG$2&amp;"+"&amp;BA420&amp;EG$1)</f>
        <v/>
      </c>
      <c r="EH420" s="71" t="str">
        <f t="shared" ref="EH420:EH427" si="7493">IF(BB420="","","|n"&amp;EH$2&amp;"+"&amp;BB420&amp;EH$1)</f>
        <v/>
      </c>
      <c r="EI420" s="71" t="str">
        <f t="shared" ref="EI420:EI427" si="7494">IF(BC420="","","|n"&amp;EI$2&amp;"+"&amp;BC420&amp;EI$1)</f>
        <v/>
      </c>
      <c r="EJ420" s="71" t="str">
        <f t="shared" ref="EJ420:EJ427" si="7495">IF(BD420="","","|n"&amp;EJ$2&amp;"+"&amp;BD420&amp;EJ$1)</f>
        <v/>
      </c>
      <c r="EK420" s="71" t="str">
        <f t="shared" ref="EK420:EK427" si="7496">IF(BE420="","","|n"&amp;EK$2&amp;"+"&amp;BE420&amp;EK$1)</f>
        <v/>
      </c>
      <c r="EL420" s="71" t="str">
        <f t="shared" ref="EL420:EL427" si="7497">IF(BF420="","","|n"&amp;EL$2&amp;"+"&amp;BF420&amp;EL$1)</f>
        <v/>
      </c>
      <c r="EM420" s="71" t="str">
        <f t="shared" ref="EM420:EM427" si="7498">IF(BG420="","","|n"&amp;EM$2&amp;"+"&amp;BG420&amp;EM$1)</f>
        <v/>
      </c>
      <c r="EN420" s="71" t="str">
        <f t="shared" ref="EN420:EN427" si="7499">IF(BH420="","","|n"&amp;EN$2&amp;"+"&amp;BH420&amp;EN$1)</f>
        <v/>
      </c>
      <c r="EO420" s="71" t="str">
        <f t="shared" ref="EO420:EO427" si="7500">IF(BI420="","","|n"&amp;EO$2&amp;"+"&amp;BI420&amp;EO$1)</f>
        <v/>
      </c>
      <c r="EP420" s="71" t="str">
        <f t="shared" ref="EP420:EP427" si="7501">IF(BJ420="","","|n"&amp;EP$2&amp;"+"&amp;BJ420&amp;EP$1)</f>
        <v/>
      </c>
      <c r="EQ420" s="71" t="str">
        <f t="shared" ref="EQ420:EQ427" si="7502">IF(BK420="","","|n"&amp;EQ$2&amp;"+"&amp;BK420&amp;EQ$1)</f>
        <v/>
      </c>
      <c r="ER420" s="71" t="str">
        <f t="shared" ref="ER420:ER427" si="7503">IF(BL420="","","|n"&amp;ER$2&amp;"+"&amp;BL420&amp;ER$1)</f>
        <v/>
      </c>
      <c r="ES420" s="71" t="str">
        <f t="shared" ref="ES420:ES427" si="7504">IF(BM420="","","|n"&amp;ES$2&amp;"+"&amp;BM420&amp;ES$1)</f>
        <v/>
      </c>
      <c r="ET420" s="71" t="str">
        <f t="shared" ref="ET420:ET427" si="7505">IF(BN420="","","|n"&amp;ET$2&amp;"+"&amp;BN420&amp;ET$1)</f>
        <v/>
      </c>
      <c r="EU420" s="71" t="str">
        <f t="shared" ref="EU420:EU427" si="7506">IF(BO420="","","|n"&amp;EU$2&amp;"+"&amp;BO420&amp;EU$1)</f>
        <v/>
      </c>
      <c r="EV420" s="71" t="str">
        <f t="shared" ref="EV420:EV427" si="7507">IF(BP420="","","|n"&amp;EV$2&amp;"+"&amp;BP420&amp;EV$1)</f>
        <v/>
      </c>
      <c r="EW420" s="71" t="str">
        <f t="shared" ref="EW420:EW427" si="7508">IF(BQ420="","","|n"&amp;EW$2&amp;"+"&amp;BQ420&amp;EW$1)</f>
        <v/>
      </c>
      <c r="EX420" s="71" t="str">
        <f t="shared" ref="EX420:EX427" si="7509">IF(BR420="","","|n"&amp;EX$2&amp;"+"&amp;BR420&amp;EX$1)</f>
        <v/>
      </c>
      <c r="EY420" s="71" t="str">
        <f t="shared" ref="EY420:EY427" si="7510">IF(BS420="","","|n"&amp;EY$2&amp;"+"&amp;BS420&amp;EY$1)</f>
        <v/>
      </c>
      <c r="EZ420" s="71" t="str">
        <f t="shared" ref="EZ420:EZ427" si="7511">IF(BT420="","","|n"&amp;EZ$2&amp;"+"&amp;BT420&amp;EZ$1)</f>
        <v/>
      </c>
      <c r="FA420" s="71" t="str">
        <f t="shared" ref="FA420:FA427" si="7512">IF(BU420="","","|n"&amp;FA$2&amp;"+"&amp;BU420&amp;FA$1)</f>
        <v/>
      </c>
      <c r="FB420" s="71" t="str">
        <f t="shared" ref="FB420:FB427" si="7513">IF(BV420="","","|n"&amp;FB$2&amp;"+"&amp;BV420&amp;FB$1)</f>
        <v/>
      </c>
      <c r="FC420" s="71" t="str">
        <f t="shared" ref="FC420:FC427" si="7514">IF(BW420="","","|n"&amp;FC$2&amp;"+"&amp;BW420&amp;FC$1)</f>
        <v/>
      </c>
      <c r="FD420" s="71" t="str">
        <f t="shared" ref="FD420:FD427" si="7515">IF(BX420="","","|n"&amp;FD$2&amp;"+"&amp;BX420&amp;FD$1)</f>
        <v/>
      </c>
      <c r="FE420" s="71" t="str">
        <f t="shared" ref="FE420:FE427" si="7516">IF(BY420="","","|n"&amp;FE$2&amp;"+"&amp;BY420&amp;FE$1)</f>
        <v/>
      </c>
      <c r="FF420" s="71" t="str">
        <f t="shared" ref="FF420:FF427" si="7517">IF(BZ420="","","|n"&amp;FF$2&amp;"+"&amp;BZ420&amp;FF$1)</f>
        <v/>
      </c>
      <c r="FG420" s="71" t="str">
        <f t="shared" ref="FG420:FG427" si="7518">IF(CA420="","","|n"&amp;FG$2&amp;"+"&amp;CA420&amp;FG$1)</f>
        <v/>
      </c>
      <c r="FH420" s="71" t="str">
        <f t="shared" ref="FH420:FH427" si="7519">IF(CB420="","","|n"&amp;FH$2&amp;"+"&amp;CB420&amp;FH$1)</f>
        <v/>
      </c>
      <c r="FI420" s="71" t="str">
        <f t="shared" ref="FI420:FI427" si="7520">IF(CC420="","","|n"&amp;FI$2&amp;"+"&amp;CC420&amp;FI$1)</f>
        <v/>
      </c>
      <c r="FJ420" s="71" t="str">
        <f t="shared" ref="FJ420:FJ427" si="7521">IF(CD420="","","|n"&amp;FJ$2&amp;"+"&amp;CD420&amp;FJ$1)</f>
        <v/>
      </c>
      <c r="FK420" s="71" t="str">
        <f t="shared" ref="FK420:FK427" si="7522">IF(CE420="","","|n"&amp;FK$2&amp;"+"&amp;CE420&amp;FK$1)</f>
        <v/>
      </c>
      <c r="FL420" s="71" t="str">
        <f t="shared" ref="FL420:FL427" si="7523">IF(CF420="","","|n"&amp;FL$2&amp;"+"&amp;CF420&amp;FL$1)</f>
        <v/>
      </c>
      <c r="FM420" s="71" t="str">
        <f t="shared" ref="FM420:FM427" si="7524">IF(CG420="","","|n"&amp;FM$2&amp;"+"&amp;CG420&amp;FM$1)</f>
        <v/>
      </c>
      <c r="FN420" s="71" t="str">
        <f t="shared" ref="FN420:FN427" si="7525">IF(CH420="","","|n"&amp;FN$2&amp;"+"&amp;CH420&amp;FN$1)</f>
        <v/>
      </c>
      <c r="FO420" s="71" t="str">
        <f t="shared" ref="FO420:FO427" si="7526">IF(CI420="","","|n"&amp;FO$2&amp;"+"&amp;CI420&amp;FO$1)</f>
        <v/>
      </c>
      <c r="FP420" s="71" t="str">
        <f t="shared" ref="FP420:FP427" si="7527">IF(CJ420="","","|n"&amp;FP$2&amp;"+"&amp;CJ420&amp;FP$1)</f>
        <v/>
      </c>
      <c r="FQ420" s="71" t="str">
        <f t="shared" ref="FQ420:FQ427" si="7528">IF(CK420="","","|n"&amp;FQ$2&amp;"+"&amp;CK420&amp;FQ$1)</f>
        <v/>
      </c>
      <c r="FR420" s="71" t="str">
        <f t="shared" ref="FR420:FR427" si="7529">IF(CL420="","","|n"&amp;FR$2&amp;"+"&amp;CL420&amp;FR$1)</f>
        <v/>
      </c>
      <c r="FS420" s="71" t="str">
        <f t="shared" ref="FS420:FS427" si="7530">IF(CM420="","","|n"&amp;FS$2&amp;"+"&amp;CM420&amp;FS$1)</f>
        <v/>
      </c>
    </row>
    <row r="421" spans="1:175" ht="16.5">
      <c r="A421" s="133"/>
      <c r="B421" s="80" t="s">
        <v>1010</v>
      </c>
      <c r="C421" s="147" t="s">
        <v>1005</v>
      </c>
      <c r="K421" s="150"/>
      <c r="T421" s="152" t="s">
        <v>1011</v>
      </c>
      <c r="U421" s="85" t="s">
        <v>1007</v>
      </c>
      <c r="CN421" s="70" t="str">
        <f t="shared" si="7455"/>
        <v>InitUnitState('IK2C',,,,,,,,,,)</v>
      </c>
      <c r="CO421" s="70" t="str">
        <f t="shared" si="7456"/>
        <v>InitUnitNormal('IK2C',,,,,,,,,,)</v>
      </c>
      <c r="CP421" s="70" t="str">
        <f t="shared" si="7457"/>
        <v>InitUnitMagic('IK2C',,,,,,,,,,)</v>
      </c>
      <c r="CQ421" s="70" t="str">
        <f t="shared" si="7458"/>
        <v>InitUnitAdd('IK2C',,,,,,,,,,)</v>
      </c>
      <c r="CR421" s="70" t="str">
        <f t="shared" si="7459"/>
        <v>InitEquipData('IK2C',,"",,,,,'','','','','','',"ReplaceableTextures\\CommandButtons\\BTNSST11.blp")</v>
      </c>
      <c r="CU421" s="95" t="str">
        <f t="shared" si="7460"/>
        <v>|n</v>
      </c>
      <c r="CV421" s="61" t="str">
        <f t="shared" si="7303"/>
        <v>最大生命|Cffffc926+20%|n|n|r|Cffaaaaaa○|CffFFD24D木之符印+1|r|r|n|n|Cff00ff7f点击穿戴或脱卸。|r</v>
      </c>
      <c r="CW421" s="60"/>
      <c r="CX421" s="60"/>
      <c r="CY421" s="60"/>
      <c r="CZ421" s="60"/>
      <c r="DA421" s="60"/>
      <c r="DB421" s="71" t="str">
        <f t="shared" si="7461"/>
        <v/>
      </c>
      <c r="DC421" s="71" t="str">
        <f t="shared" si="7462"/>
        <v/>
      </c>
      <c r="DD421" s="71" t="str">
        <f t="shared" si="7463"/>
        <v/>
      </c>
      <c r="DE421" s="71" t="str">
        <f t="shared" si="7464"/>
        <v/>
      </c>
      <c r="DF421" s="71" t="str">
        <f t="shared" si="7465"/>
        <v/>
      </c>
      <c r="DG421" s="71" t="str">
        <f t="shared" si="7466"/>
        <v/>
      </c>
      <c r="DH421" s="71" t="str">
        <f t="shared" si="7467"/>
        <v/>
      </c>
      <c r="DI421" s="71" t="str">
        <f t="shared" si="7468"/>
        <v/>
      </c>
      <c r="DJ421" s="71" t="str">
        <f t="shared" si="7469"/>
        <v/>
      </c>
      <c r="DK421" s="71" t="str">
        <f t="shared" si="7470"/>
        <v/>
      </c>
      <c r="DL421" s="71" t="str">
        <f t="shared" si="7471"/>
        <v/>
      </c>
      <c r="DM421" s="71" t="str">
        <f t="shared" si="7472"/>
        <v/>
      </c>
      <c r="DN421" s="71" t="str">
        <f t="shared" si="7473"/>
        <v/>
      </c>
      <c r="DO421" s="71" t="str">
        <f t="shared" si="7474"/>
        <v/>
      </c>
      <c r="DP421" s="71" t="str">
        <f t="shared" si="7475"/>
        <v/>
      </c>
      <c r="DQ421" s="71" t="str">
        <f t="shared" si="7476"/>
        <v/>
      </c>
      <c r="DR421" s="71" t="str">
        <f t="shared" si="7477"/>
        <v/>
      </c>
      <c r="DS421" s="71" t="str">
        <f t="shared" si="7478"/>
        <v/>
      </c>
      <c r="DT421" s="71" t="str">
        <f t="shared" si="7479"/>
        <v/>
      </c>
      <c r="DU421" s="71" t="str">
        <f t="shared" si="7480"/>
        <v/>
      </c>
      <c r="DV421" s="71" t="str">
        <f t="shared" si="7481"/>
        <v/>
      </c>
      <c r="DW421" s="71" t="str">
        <f t="shared" si="7482"/>
        <v/>
      </c>
      <c r="DX421" s="71" t="str">
        <f t="shared" si="7483"/>
        <v/>
      </c>
      <c r="DY421" s="71" t="str">
        <f t="shared" si="7484"/>
        <v/>
      </c>
      <c r="DZ421" s="71" t="str">
        <f t="shared" si="7485"/>
        <v/>
      </c>
      <c r="EA421" s="71" t="str">
        <f t="shared" si="7486"/>
        <v/>
      </c>
      <c r="EB421" s="71" t="str">
        <f t="shared" si="7487"/>
        <v/>
      </c>
      <c r="EC421" s="71" t="str">
        <f t="shared" si="7488"/>
        <v/>
      </c>
      <c r="ED421" s="71" t="str">
        <f t="shared" si="7489"/>
        <v/>
      </c>
      <c r="EE421" s="71" t="str">
        <f t="shared" si="7490"/>
        <v/>
      </c>
      <c r="EF421" s="71" t="str">
        <f t="shared" si="7491"/>
        <v/>
      </c>
      <c r="EG421" s="71" t="str">
        <f t="shared" si="7492"/>
        <v/>
      </c>
      <c r="EH421" s="71" t="str">
        <f t="shared" si="7493"/>
        <v/>
      </c>
      <c r="EI421" s="71" t="str">
        <f t="shared" si="7494"/>
        <v/>
      </c>
      <c r="EJ421" s="71" t="str">
        <f t="shared" si="7495"/>
        <v/>
      </c>
      <c r="EK421" s="71" t="str">
        <f t="shared" si="7496"/>
        <v/>
      </c>
      <c r="EL421" s="71" t="str">
        <f t="shared" si="7497"/>
        <v/>
      </c>
      <c r="EM421" s="71" t="str">
        <f t="shared" si="7498"/>
        <v/>
      </c>
      <c r="EN421" s="71" t="str">
        <f t="shared" si="7499"/>
        <v/>
      </c>
      <c r="EO421" s="71" t="str">
        <f t="shared" si="7500"/>
        <v/>
      </c>
      <c r="EP421" s="71" t="str">
        <f t="shared" si="7501"/>
        <v/>
      </c>
      <c r="EQ421" s="71" t="str">
        <f t="shared" si="7502"/>
        <v/>
      </c>
      <c r="ER421" s="71" t="str">
        <f t="shared" si="7503"/>
        <v/>
      </c>
      <c r="ES421" s="71" t="str">
        <f t="shared" si="7504"/>
        <v/>
      </c>
      <c r="ET421" s="71" t="str">
        <f t="shared" si="7505"/>
        <v/>
      </c>
      <c r="EU421" s="71" t="str">
        <f t="shared" si="7506"/>
        <v/>
      </c>
      <c r="EV421" s="71" t="str">
        <f t="shared" si="7507"/>
        <v/>
      </c>
      <c r="EW421" s="71" t="str">
        <f t="shared" si="7508"/>
        <v/>
      </c>
      <c r="EX421" s="71" t="str">
        <f t="shared" si="7509"/>
        <v/>
      </c>
      <c r="EY421" s="71" t="str">
        <f t="shared" si="7510"/>
        <v/>
      </c>
      <c r="EZ421" s="71" t="str">
        <f t="shared" si="7511"/>
        <v/>
      </c>
      <c r="FA421" s="71" t="str">
        <f t="shared" si="7512"/>
        <v/>
      </c>
      <c r="FB421" s="71" t="str">
        <f t="shared" si="7513"/>
        <v/>
      </c>
      <c r="FC421" s="71" t="str">
        <f t="shared" si="7514"/>
        <v/>
      </c>
      <c r="FD421" s="71" t="str">
        <f t="shared" si="7515"/>
        <v/>
      </c>
      <c r="FE421" s="71" t="str">
        <f t="shared" si="7516"/>
        <v/>
      </c>
      <c r="FF421" s="71" t="str">
        <f t="shared" si="7517"/>
        <v/>
      </c>
      <c r="FG421" s="71" t="str">
        <f t="shared" si="7518"/>
        <v/>
      </c>
      <c r="FH421" s="71" t="str">
        <f t="shared" si="7519"/>
        <v/>
      </c>
      <c r="FI421" s="71" t="str">
        <f t="shared" si="7520"/>
        <v/>
      </c>
      <c r="FJ421" s="71" t="str">
        <f t="shared" si="7521"/>
        <v/>
      </c>
      <c r="FK421" s="71" t="str">
        <f t="shared" si="7522"/>
        <v/>
      </c>
      <c r="FL421" s="71" t="str">
        <f t="shared" si="7523"/>
        <v/>
      </c>
      <c r="FM421" s="71" t="str">
        <f t="shared" si="7524"/>
        <v/>
      </c>
      <c r="FN421" s="71" t="str">
        <f t="shared" si="7525"/>
        <v/>
      </c>
      <c r="FO421" s="71" t="str">
        <f t="shared" si="7526"/>
        <v/>
      </c>
      <c r="FP421" s="71" t="str">
        <f t="shared" si="7527"/>
        <v/>
      </c>
      <c r="FQ421" s="71" t="str">
        <f t="shared" si="7528"/>
        <v/>
      </c>
      <c r="FR421" s="71" t="str">
        <f t="shared" si="7529"/>
        <v/>
      </c>
      <c r="FS421" s="71" t="str">
        <f t="shared" si="7530"/>
        <v/>
      </c>
    </row>
    <row r="422" spans="1:175" ht="16.5">
      <c r="A422" s="133"/>
      <c r="B422" s="80" t="s">
        <v>1012</v>
      </c>
      <c r="C422" s="147" t="s">
        <v>1005</v>
      </c>
      <c r="K422" s="150"/>
      <c r="T422" s="152" t="s">
        <v>1013</v>
      </c>
      <c r="U422" s="85" t="s">
        <v>1007</v>
      </c>
      <c r="CN422" s="70" t="str">
        <f t="shared" si="7455"/>
        <v>InitUnitState('IK2D',,,,,,,,,,)</v>
      </c>
      <c r="CO422" s="70" t="str">
        <f t="shared" si="7456"/>
        <v>InitUnitNormal('IK2D',,,,,,,,,,)</v>
      </c>
      <c r="CP422" s="70" t="str">
        <f t="shared" si="7457"/>
        <v>InitUnitMagic('IK2D',,,,,,,,,,)</v>
      </c>
      <c r="CQ422" s="70" t="str">
        <f t="shared" si="7458"/>
        <v>InitUnitAdd('IK2D',,,,,,,,,,)</v>
      </c>
      <c r="CR422" s="70" t="str">
        <f t="shared" si="7459"/>
        <v>InitEquipData('IK2D',,"",,,,,'','','','','','',"ReplaceableTextures\\CommandButtons\\BTNSST11.blp")</v>
      </c>
      <c r="CU422" s="95" t="str">
        <f t="shared" si="7460"/>
        <v>|n</v>
      </c>
      <c r="CV422" s="61" t="str">
        <f t="shared" si="7303"/>
        <v>最大生命|Cffffc926+20%|n|n|r|Cffaaaaaa○|CffFFD24D水之符印+1|r|r|n|n|Cff00ff7f点击穿戴或脱卸。|r</v>
      </c>
      <c r="CW422" s="60"/>
      <c r="CX422" s="60"/>
      <c r="CY422" s="60"/>
      <c r="CZ422" s="60"/>
      <c r="DA422" s="60"/>
      <c r="DB422" s="71" t="str">
        <f t="shared" si="7461"/>
        <v/>
      </c>
      <c r="DC422" s="71" t="str">
        <f t="shared" si="7462"/>
        <v/>
      </c>
      <c r="DD422" s="71" t="str">
        <f t="shared" si="7463"/>
        <v/>
      </c>
      <c r="DE422" s="71" t="str">
        <f t="shared" si="7464"/>
        <v/>
      </c>
      <c r="DF422" s="71" t="str">
        <f t="shared" si="7465"/>
        <v/>
      </c>
      <c r="DG422" s="71" t="str">
        <f t="shared" si="7466"/>
        <v/>
      </c>
      <c r="DH422" s="71" t="str">
        <f t="shared" si="7467"/>
        <v/>
      </c>
      <c r="DI422" s="71" t="str">
        <f t="shared" si="7468"/>
        <v/>
      </c>
      <c r="DJ422" s="71" t="str">
        <f t="shared" si="7469"/>
        <v/>
      </c>
      <c r="DK422" s="71" t="str">
        <f t="shared" si="7470"/>
        <v/>
      </c>
      <c r="DL422" s="71" t="str">
        <f t="shared" si="7471"/>
        <v/>
      </c>
      <c r="DM422" s="71" t="str">
        <f t="shared" si="7472"/>
        <v/>
      </c>
      <c r="DN422" s="71" t="str">
        <f t="shared" si="7473"/>
        <v/>
      </c>
      <c r="DO422" s="71" t="str">
        <f t="shared" si="7474"/>
        <v/>
      </c>
      <c r="DP422" s="71" t="str">
        <f t="shared" si="7475"/>
        <v/>
      </c>
      <c r="DQ422" s="71" t="str">
        <f t="shared" si="7476"/>
        <v/>
      </c>
      <c r="DR422" s="71" t="str">
        <f t="shared" si="7477"/>
        <v/>
      </c>
      <c r="DS422" s="71" t="str">
        <f t="shared" si="7478"/>
        <v/>
      </c>
      <c r="DT422" s="71" t="str">
        <f t="shared" si="7479"/>
        <v/>
      </c>
      <c r="DU422" s="71" t="str">
        <f t="shared" si="7480"/>
        <v/>
      </c>
      <c r="DV422" s="71" t="str">
        <f t="shared" si="7481"/>
        <v/>
      </c>
      <c r="DW422" s="71" t="str">
        <f t="shared" si="7482"/>
        <v/>
      </c>
      <c r="DX422" s="71" t="str">
        <f t="shared" si="7483"/>
        <v/>
      </c>
      <c r="DY422" s="71" t="str">
        <f t="shared" si="7484"/>
        <v/>
      </c>
      <c r="DZ422" s="71" t="str">
        <f t="shared" si="7485"/>
        <v/>
      </c>
      <c r="EA422" s="71" t="str">
        <f t="shared" si="7486"/>
        <v/>
      </c>
      <c r="EB422" s="71" t="str">
        <f t="shared" si="7487"/>
        <v/>
      </c>
      <c r="EC422" s="71" t="str">
        <f t="shared" si="7488"/>
        <v/>
      </c>
      <c r="ED422" s="71" t="str">
        <f t="shared" si="7489"/>
        <v/>
      </c>
      <c r="EE422" s="71" t="str">
        <f t="shared" si="7490"/>
        <v/>
      </c>
      <c r="EF422" s="71" t="str">
        <f t="shared" si="7491"/>
        <v/>
      </c>
      <c r="EG422" s="71" t="str">
        <f t="shared" si="7492"/>
        <v/>
      </c>
      <c r="EH422" s="71" t="str">
        <f t="shared" si="7493"/>
        <v/>
      </c>
      <c r="EI422" s="71" t="str">
        <f t="shared" si="7494"/>
        <v/>
      </c>
      <c r="EJ422" s="71" t="str">
        <f t="shared" si="7495"/>
        <v/>
      </c>
      <c r="EK422" s="71" t="str">
        <f t="shared" si="7496"/>
        <v/>
      </c>
      <c r="EL422" s="71" t="str">
        <f t="shared" si="7497"/>
        <v/>
      </c>
      <c r="EM422" s="71" t="str">
        <f t="shared" si="7498"/>
        <v/>
      </c>
      <c r="EN422" s="71" t="str">
        <f t="shared" si="7499"/>
        <v/>
      </c>
      <c r="EO422" s="71" t="str">
        <f t="shared" si="7500"/>
        <v/>
      </c>
      <c r="EP422" s="71" t="str">
        <f t="shared" si="7501"/>
        <v/>
      </c>
      <c r="EQ422" s="71" t="str">
        <f t="shared" si="7502"/>
        <v/>
      </c>
      <c r="ER422" s="71" t="str">
        <f t="shared" si="7503"/>
        <v/>
      </c>
      <c r="ES422" s="71" t="str">
        <f t="shared" si="7504"/>
        <v/>
      </c>
      <c r="ET422" s="71" t="str">
        <f t="shared" si="7505"/>
        <v/>
      </c>
      <c r="EU422" s="71" t="str">
        <f t="shared" si="7506"/>
        <v/>
      </c>
      <c r="EV422" s="71" t="str">
        <f t="shared" si="7507"/>
        <v/>
      </c>
      <c r="EW422" s="71" t="str">
        <f t="shared" si="7508"/>
        <v/>
      </c>
      <c r="EX422" s="71" t="str">
        <f t="shared" si="7509"/>
        <v/>
      </c>
      <c r="EY422" s="71" t="str">
        <f t="shared" si="7510"/>
        <v/>
      </c>
      <c r="EZ422" s="71" t="str">
        <f t="shared" si="7511"/>
        <v/>
      </c>
      <c r="FA422" s="71" t="str">
        <f t="shared" si="7512"/>
        <v/>
      </c>
      <c r="FB422" s="71" t="str">
        <f t="shared" si="7513"/>
        <v/>
      </c>
      <c r="FC422" s="71" t="str">
        <f t="shared" si="7514"/>
        <v/>
      </c>
      <c r="FD422" s="71" t="str">
        <f t="shared" si="7515"/>
        <v/>
      </c>
      <c r="FE422" s="71" t="str">
        <f t="shared" si="7516"/>
        <v/>
      </c>
      <c r="FF422" s="71" t="str">
        <f t="shared" si="7517"/>
        <v/>
      </c>
      <c r="FG422" s="71" t="str">
        <f t="shared" si="7518"/>
        <v/>
      </c>
      <c r="FH422" s="71" t="str">
        <f t="shared" si="7519"/>
        <v/>
      </c>
      <c r="FI422" s="71" t="str">
        <f t="shared" si="7520"/>
        <v/>
      </c>
      <c r="FJ422" s="71" t="str">
        <f t="shared" si="7521"/>
        <v/>
      </c>
      <c r="FK422" s="71" t="str">
        <f t="shared" si="7522"/>
        <v/>
      </c>
      <c r="FL422" s="71" t="str">
        <f t="shared" si="7523"/>
        <v/>
      </c>
      <c r="FM422" s="71" t="str">
        <f t="shared" si="7524"/>
        <v/>
      </c>
      <c r="FN422" s="71" t="str">
        <f t="shared" si="7525"/>
        <v/>
      </c>
      <c r="FO422" s="71" t="str">
        <f t="shared" si="7526"/>
        <v/>
      </c>
      <c r="FP422" s="71" t="str">
        <f t="shared" si="7527"/>
        <v/>
      </c>
      <c r="FQ422" s="71" t="str">
        <f t="shared" si="7528"/>
        <v/>
      </c>
      <c r="FR422" s="71" t="str">
        <f t="shared" si="7529"/>
        <v/>
      </c>
      <c r="FS422" s="71" t="str">
        <f t="shared" si="7530"/>
        <v/>
      </c>
    </row>
    <row r="423" spans="1:175" ht="16.5">
      <c r="A423" s="133"/>
      <c r="B423" s="80" t="s">
        <v>1014</v>
      </c>
      <c r="C423" s="147" t="s">
        <v>1005</v>
      </c>
      <c r="K423" s="150"/>
      <c r="T423" s="152" t="s">
        <v>1015</v>
      </c>
      <c r="U423" s="85" t="s">
        <v>1007</v>
      </c>
      <c r="CN423" s="70" t="str">
        <f t="shared" si="7455"/>
        <v>InitUnitState('IK2E',,,,,,,,,,)</v>
      </c>
      <c r="CO423" s="70" t="str">
        <f t="shared" si="7456"/>
        <v>InitUnitNormal('IK2E',,,,,,,,,,)</v>
      </c>
      <c r="CP423" s="70" t="str">
        <f t="shared" si="7457"/>
        <v>InitUnitMagic('IK2E',,,,,,,,,,)</v>
      </c>
      <c r="CQ423" s="70" t="str">
        <f t="shared" si="7458"/>
        <v>InitUnitAdd('IK2E',,,,,,,,,,)</v>
      </c>
      <c r="CR423" s="70" t="str">
        <f t="shared" si="7459"/>
        <v>InitEquipData('IK2E',,"",,,,,'','','','','','',"ReplaceableTextures\\CommandButtons\\BTNSST11.blp")</v>
      </c>
      <c r="CU423" s="95" t="str">
        <f t="shared" si="7460"/>
        <v>|n</v>
      </c>
      <c r="CV423" s="61" t="str">
        <f t="shared" si="7303"/>
        <v>最大生命|Cffffc926+20%|n|n|r|Cffaaaaaa○|CffFFD24D火之符印+1|r|r|n|n|Cff00ff7f点击穿戴或脱卸。|r</v>
      </c>
      <c r="CW423" s="60"/>
      <c r="CX423" s="60"/>
      <c r="CY423" s="60"/>
      <c r="CZ423" s="60"/>
      <c r="DA423" s="60"/>
      <c r="DB423" s="71" t="str">
        <f t="shared" si="7461"/>
        <v/>
      </c>
      <c r="DC423" s="71" t="str">
        <f t="shared" si="7462"/>
        <v/>
      </c>
      <c r="DD423" s="71" t="str">
        <f t="shared" si="7463"/>
        <v/>
      </c>
      <c r="DE423" s="71" t="str">
        <f t="shared" si="7464"/>
        <v/>
      </c>
      <c r="DF423" s="71" t="str">
        <f t="shared" si="7465"/>
        <v/>
      </c>
      <c r="DG423" s="71" t="str">
        <f t="shared" si="7466"/>
        <v/>
      </c>
      <c r="DH423" s="71" t="str">
        <f t="shared" si="7467"/>
        <v/>
      </c>
      <c r="DI423" s="71" t="str">
        <f t="shared" si="7468"/>
        <v/>
      </c>
      <c r="DJ423" s="71" t="str">
        <f t="shared" si="7469"/>
        <v/>
      </c>
      <c r="DK423" s="71" t="str">
        <f t="shared" si="7470"/>
        <v/>
      </c>
      <c r="DL423" s="71" t="str">
        <f t="shared" si="7471"/>
        <v/>
      </c>
      <c r="DM423" s="71" t="str">
        <f t="shared" si="7472"/>
        <v/>
      </c>
      <c r="DN423" s="71" t="str">
        <f t="shared" si="7473"/>
        <v/>
      </c>
      <c r="DO423" s="71" t="str">
        <f t="shared" si="7474"/>
        <v/>
      </c>
      <c r="DP423" s="71" t="str">
        <f t="shared" si="7475"/>
        <v/>
      </c>
      <c r="DQ423" s="71" t="str">
        <f t="shared" si="7476"/>
        <v/>
      </c>
      <c r="DR423" s="71" t="str">
        <f t="shared" si="7477"/>
        <v/>
      </c>
      <c r="DS423" s="71" t="str">
        <f t="shared" si="7478"/>
        <v/>
      </c>
      <c r="DT423" s="71" t="str">
        <f t="shared" si="7479"/>
        <v/>
      </c>
      <c r="DU423" s="71" t="str">
        <f t="shared" si="7480"/>
        <v/>
      </c>
      <c r="DV423" s="71" t="str">
        <f t="shared" si="7481"/>
        <v/>
      </c>
      <c r="DW423" s="71" t="str">
        <f t="shared" si="7482"/>
        <v/>
      </c>
      <c r="DX423" s="71" t="str">
        <f t="shared" si="7483"/>
        <v/>
      </c>
      <c r="DY423" s="71" t="str">
        <f t="shared" si="7484"/>
        <v/>
      </c>
      <c r="DZ423" s="71" t="str">
        <f t="shared" si="7485"/>
        <v/>
      </c>
      <c r="EA423" s="71" t="str">
        <f t="shared" si="7486"/>
        <v/>
      </c>
      <c r="EB423" s="71" t="str">
        <f t="shared" si="7487"/>
        <v/>
      </c>
      <c r="EC423" s="71" t="str">
        <f t="shared" si="7488"/>
        <v/>
      </c>
      <c r="ED423" s="71" t="str">
        <f t="shared" si="7489"/>
        <v/>
      </c>
      <c r="EE423" s="71" t="str">
        <f t="shared" si="7490"/>
        <v/>
      </c>
      <c r="EF423" s="71" t="str">
        <f t="shared" si="7491"/>
        <v/>
      </c>
      <c r="EG423" s="71" t="str">
        <f t="shared" si="7492"/>
        <v/>
      </c>
      <c r="EH423" s="71" t="str">
        <f t="shared" si="7493"/>
        <v/>
      </c>
      <c r="EI423" s="71" t="str">
        <f t="shared" si="7494"/>
        <v/>
      </c>
      <c r="EJ423" s="71" t="str">
        <f t="shared" si="7495"/>
        <v/>
      </c>
      <c r="EK423" s="71" t="str">
        <f t="shared" si="7496"/>
        <v/>
      </c>
      <c r="EL423" s="71" t="str">
        <f t="shared" si="7497"/>
        <v/>
      </c>
      <c r="EM423" s="71" t="str">
        <f t="shared" si="7498"/>
        <v/>
      </c>
      <c r="EN423" s="71" t="str">
        <f t="shared" si="7499"/>
        <v/>
      </c>
      <c r="EO423" s="71" t="str">
        <f t="shared" si="7500"/>
        <v/>
      </c>
      <c r="EP423" s="71" t="str">
        <f t="shared" si="7501"/>
        <v/>
      </c>
      <c r="EQ423" s="71" t="str">
        <f t="shared" si="7502"/>
        <v/>
      </c>
      <c r="ER423" s="71" t="str">
        <f t="shared" si="7503"/>
        <v/>
      </c>
      <c r="ES423" s="71" t="str">
        <f t="shared" si="7504"/>
        <v/>
      </c>
      <c r="ET423" s="71" t="str">
        <f t="shared" si="7505"/>
        <v/>
      </c>
      <c r="EU423" s="71" t="str">
        <f t="shared" si="7506"/>
        <v/>
      </c>
      <c r="EV423" s="71" t="str">
        <f t="shared" si="7507"/>
        <v/>
      </c>
      <c r="EW423" s="71" t="str">
        <f t="shared" si="7508"/>
        <v/>
      </c>
      <c r="EX423" s="71" t="str">
        <f t="shared" si="7509"/>
        <v/>
      </c>
      <c r="EY423" s="71" t="str">
        <f t="shared" si="7510"/>
        <v/>
      </c>
      <c r="EZ423" s="71" t="str">
        <f t="shared" si="7511"/>
        <v/>
      </c>
      <c r="FA423" s="71" t="str">
        <f t="shared" si="7512"/>
        <v/>
      </c>
      <c r="FB423" s="71" t="str">
        <f t="shared" si="7513"/>
        <v/>
      </c>
      <c r="FC423" s="71" t="str">
        <f t="shared" si="7514"/>
        <v/>
      </c>
      <c r="FD423" s="71" t="str">
        <f t="shared" si="7515"/>
        <v/>
      </c>
      <c r="FE423" s="71" t="str">
        <f t="shared" si="7516"/>
        <v/>
      </c>
      <c r="FF423" s="71" t="str">
        <f t="shared" si="7517"/>
        <v/>
      </c>
      <c r="FG423" s="71" t="str">
        <f t="shared" si="7518"/>
        <v/>
      </c>
      <c r="FH423" s="71" t="str">
        <f t="shared" si="7519"/>
        <v/>
      </c>
      <c r="FI423" s="71" t="str">
        <f t="shared" si="7520"/>
        <v/>
      </c>
      <c r="FJ423" s="71" t="str">
        <f t="shared" si="7521"/>
        <v/>
      </c>
      <c r="FK423" s="71" t="str">
        <f t="shared" si="7522"/>
        <v/>
      </c>
      <c r="FL423" s="71" t="str">
        <f t="shared" si="7523"/>
        <v/>
      </c>
      <c r="FM423" s="71" t="str">
        <f t="shared" si="7524"/>
        <v/>
      </c>
      <c r="FN423" s="71" t="str">
        <f t="shared" si="7525"/>
        <v/>
      </c>
      <c r="FO423" s="71" t="str">
        <f t="shared" si="7526"/>
        <v/>
      </c>
      <c r="FP423" s="71" t="str">
        <f t="shared" si="7527"/>
        <v/>
      </c>
      <c r="FQ423" s="71" t="str">
        <f t="shared" si="7528"/>
        <v/>
      </c>
      <c r="FR423" s="71" t="str">
        <f t="shared" si="7529"/>
        <v/>
      </c>
      <c r="FS423" s="71" t="str">
        <f t="shared" si="7530"/>
        <v/>
      </c>
    </row>
    <row r="424" spans="1:175" ht="16.5">
      <c r="A424" s="133"/>
      <c r="B424" s="80" t="s">
        <v>1016</v>
      </c>
      <c r="C424" s="147" t="s">
        <v>1005</v>
      </c>
      <c r="K424" s="150"/>
      <c r="T424" s="152" t="s">
        <v>1017</v>
      </c>
      <c r="U424" s="85" t="s">
        <v>1007</v>
      </c>
      <c r="CN424" s="70" t="str">
        <f t="shared" si="7455"/>
        <v>InitUnitState('IK2F',,,,,,,,,,)</v>
      </c>
      <c r="CO424" s="70" t="str">
        <f t="shared" si="7456"/>
        <v>InitUnitNormal('IK2F',,,,,,,,,,)</v>
      </c>
      <c r="CP424" s="70" t="str">
        <f t="shared" si="7457"/>
        <v>InitUnitMagic('IK2F',,,,,,,,,,)</v>
      </c>
      <c r="CQ424" s="70" t="str">
        <f t="shared" si="7458"/>
        <v>InitUnitAdd('IK2F',,,,,,,,,,)</v>
      </c>
      <c r="CR424" s="70" t="str">
        <f t="shared" si="7459"/>
        <v>InitEquipData('IK2F',,"",,,,,'','','','','','',"ReplaceableTextures\\CommandButtons\\BTNSST11.blp")</v>
      </c>
      <c r="CU424" s="95" t="str">
        <f t="shared" si="7460"/>
        <v>|n</v>
      </c>
      <c r="CV424" s="61" t="str">
        <f t="shared" si="7303"/>
        <v>最大生命|Cffffc926+20%|n|n|r|Cffaaaaaa○|CffFFD24D土之符印+1|r|r|n|n|Cff00ff7f点击穿戴或脱卸。|r</v>
      </c>
      <c r="CW424" s="60"/>
      <c r="CX424" s="60"/>
      <c r="CY424" s="60"/>
      <c r="CZ424" s="60"/>
      <c r="DA424" s="60"/>
      <c r="DB424" s="71" t="str">
        <f t="shared" si="7461"/>
        <v/>
      </c>
      <c r="DC424" s="71" t="str">
        <f t="shared" si="7462"/>
        <v/>
      </c>
      <c r="DD424" s="71" t="str">
        <f t="shared" si="7463"/>
        <v/>
      </c>
      <c r="DE424" s="71" t="str">
        <f t="shared" si="7464"/>
        <v/>
      </c>
      <c r="DF424" s="71" t="str">
        <f t="shared" si="7465"/>
        <v/>
      </c>
      <c r="DG424" s="71" t="str">
        <f t="shared" si="7466"/>
        <v/>
      </c>
      <c r="DH424" s="71" t="str">
        <f t="shared" si="7467"/>
        <v/>
      </c>
      <c r="DI424" s="71" t="str">
        <f t="shared" si="7468"/>
        <v/>
      </c>
      <c r="DJ424" s="71" t="str">
        <f t="shared" si="7469"/>
        <v/>
      </c>
      <c r="DK424" s="71" t="str">
        <f t="shared" si="7470"/>
        <v/>
      </c>
      <c r="DL424" s="71" t="str">
        <f t="shared" si="7471"/>
        <v/>
      </c>
      <c r="DM424" s="71" t="str">
        <f t="shared" si="7472"/>
        <v/>
      </c>
      <c r="DN424" s="71" t="str">
        <f t="shared" si="7473"/>
        <v/>
      </c>
      <c r="DO424" s="71" t="str">
        <f t="shared" si="7474"/>
        <v/>
      </c>
      <c r="DP424" s="71" t="str">
        <f t="shared" si="7475"/>
        <v/>
      </c>
      <c r="DQ424" s="71" t="str">
        <f t="shared" si="7476"/>
        <v/>
      </c>
      <c r="DR424" s="71" t="str">
        <f t="shared" si="7477"/>
        <v/>
      </c>
      <c r="DS424" s="71" t="str">
        <f t="shared" si="7478"/>
        <v/>
      </c>
      <c r="DT424" s="71" t="str">
        <f t="shared" si="7479"/>
        <v/>
      </c>
      <c r="DU424" s="71" t="str">
        <f t="shared" si="7480"/>
        <v/>
      </c>
      <c r="DV424" s="71" t="str">
        <f t="shared" si="7481"/>
        <v/>
      </c>
      <c r="DW424" s="71" t="str">
        <f t="shared" si="7482"/>
        <v/>
      </c>
      <c r="DX424" s="71" t="str">
        <f t="shared" si="7483"/>
        <v/>
      </c>
      <c r="DY424" s="71" t="str">
        <f t="shared" si="7484"/>
        <v/>
      </c>
      <c r="DZ424" s="71" t="str">
        <f t="shared" si="7485"/>
        <v/>
      </c>
      <c r="EA424" s="71" t="str">
        <f t="shared" si="7486"/>
        <v/>
      </c>
      <c r="EB424" s="71" t="str">
        <f t="shared" si="7487"/>
        <v/>
      </c>
      <c r="EC424" s="71" t="str">
        <f t="shared" si="7488"/>
        <v/>
      </c>
      <c r="ED424" s="71" t="str">
        <f t="shared" si="7489"/>
        <v/>
      </c>
      <c r="EE424" s="71" t="str">
        <f t="shared" si="7490"/>
        <v/>
      </c>
      <c r="EF424" s="71" t="str">
        <f t="shared" si="7491"/>
        <v/>
      </c>
      <c r="EG424" s="71" t="str">
        <f t="shared" si="7492"/>
        <v/>
      </c>
      <c r="EH424" s="71" t="str">
        <f t="shared" si="7493"/>
        <v/>
      </c>
      <c r="EI424" s="71" t="str">
        <f t="shared" si="7494"/>
        <v/>
      </c>
      <c r="EJ424" s="71" t="str">
        <f t="shared" si="7495"/>
        <v/>
      </c>
      <c r="EK424" s="71" t="str">
        <f t="shared" si="7496"/>
        <v/>
      </c>
      <c r="EL424" s="71" t="str">
        <f t="shared" si="7497"/>
        <v/>
      </c>
      <c r="EM424" s="71" t="str">
        <f t="shared" si="7498"/>
        <v/>
      </c>
      <c r="EN424" s="71" t="str">
        <f t="shared" si="7499"/>
        <v/>
      </c>
      <c r="EO424" s="71" t="str">
        <f t="shared" si="7500"/>
        <v/>
      </c>
      <c r="EP424" s="71" t="str">
        <f t="shared" si="7501"/>
        <v/>
      </c>
      <c r="EQ424" s="71" t="str">
        <f t="shared" si="7502"/>
        <v/>
      </c>
      <c r="ER424" s="71" t="str">
        <f t="shared" si="7503"/>
        <v/>
      </c>
      <c r="ES424" s="71" t="str">
        <f t="shared" si="7504"/>
        <v/>
      </c>
      <c r="ET424" s="71" t="str">
        <f t="shared" si="7505"/>
        <v/>
      </c>
      <c r="EU424" s="71" t="str">
        <f t="shared" si="7506"/>
        <v/>
      </c>
      <c r="EV424" s="71" t="str">
        <f t="shared" si="7507"/>
        <v/>
      </c>
      <c r="EW424" s="71" t="str">
        <f t="shared" si="7508"/>
        <v/>
      </c>
      <c r="EX424" s="71" t="str">
        <f t="shared" si="7509"/>
        <v/>
      </c>
      <c r="EY424" s="71" t="str">
        <f t="shared" si="7510"/>
        <v/>
      </c>
      <c r="EZ424" s="71" t="str">
        <f t="shared" si="7511"/>
        <v/>
      </c>
      <c r="FA424" s="71" t="str">
        <f t="shared" si="7512"/>
        <v/>
      </c>
      <c r="FB424" s="71" t="str">
        <f t="shared" si="7513"/>
        <v/>
      </c>
      <c r="FC424" s="71" t="str">
        <f t="shared" si="7514"/>
        <v/>
      </c>
      <c r="FD424" s="71" t="str">
        <f t="shared" si="7515"/>
        <v/>
      </c>
      <c r="FE424" s="71" t="str">
        <f t="shared" si="7516"/>
        <v/>
      </c>
      <c r="FF424" s="71" t="str">
        <f t="shared" si="7517"/>
        <v/>
      </c>
      <c r="FG424" s="71" t="str">
        <f t="shared" si="7518"/>
        <v/>
      </c>
      <c r="FH424" s="71" t="str">
        <f t="shared" si="7519"/>
        <v/>
      </c>
      <c r="FI424" s="71" t="str">
        <f t="shared" si="7520"/>
        <v/>
      </c>
      <c r="FJ424" s="71" t="str">
        <f t="shared" si="7521"/>
        <v/>
      </c>
      <c r="FK424" s="71" t="str">
        <f t="shared" si="7522"/>
        <v/>
      </c>
      <c r="FL424" s="71" t="str">
        <f t="shared" si="7523"/>
        <v/>
      </c>
      <c r="FM424" s="71" t="str">
        <f t="shared" si="7524"/>
        <v/>
      </c>
      <c r="FN424" s="71" t="str">
        <f t="shared" si="7525"/>
        <v/>
      </c>
      <c r="FO424" s="71" t="str">
        <f t="shared" si="7526"/>
        <v/>
      </c>
      <c r="FP424" s="71" t="str">
        <f t="shared" si="7527"/>
        <v/>
      </c>
      <c r="FQ424" s="71" t="str">
        <f t="shared" si="7528"/>
        <v/>
      </c>
      <c r="FR424" s="71" t="str">
        <f t="shared" si="7529"/>
        <v/>
      </c>
      <c r="FS424" s="71" t="str">
        <f t="shared" si="7530"/>
        <v/>
      </c>
    </row>
    <row r="425" spans="1:175" ht="16.5">
      <c r="A425" s="133"/>
      <c r="B425" s="80" t="s">
        <v>1018</v>
      </c>
      <c r="C425" s="147" t="s">
        <v>1005</v>
      </c>
      <c r="K425" s="150"/>
      <c r="T425" s="152" t="s">
        <v>1019</v>
      </c>
      <c r="U425" s="85" t="s">
        <v>1007</v>
      </c>
      <c r="CN425" s="70" t="str">
        <f t="shared" si="7455"/>
        <v>InitUnitState('IK2G',,,,,,,,,,)</v>
      </c>
      <c r="CO425" s="70" t="str">
        <f t="shared" si="7456"/>
        <v>InitUnitNormal('IK2G',,,,,,,,,,)</v>
      </c>
      <c r="CP425" s="70" t="str">
        <f t="shared" si="7457"/>
        <v>InitUnitMagic('IK2G',,,,,,,,,,)</v>
      </c>
      <c r="CQ425" s="70" t="str">
        <f t="shared" si="7458"/>
        <v>InitUnitAdd('IK2G',,,,,,,,,,)</v>
      </c>
      <c r="CR425" s="70" t="str">
        <f t="shared" si="7459"/>
        <v>InitEquipData('IK2G',,"",,,,,'','','','','','',"ReplaceableTextures\\CommandButtons\\BTNSST11.blp")</v>
      </c>
      <c r="CU425" s="95" t="str">
        <f t="shared" si="7460"/>
        <v>|n</v>
      </c>
      <c r="CV425" s="61" t="str">
        <f t="shared" si="7303"/>
        <v>最大生命|Cffffc926+20%|n|n|r|Cffaaaaaa○|CffFFD24D光之符印+1|r|r|n|n|Cff00ff7f点击穿戴或脱卸。|r</v>
      </c>
      <c r="CW425" s="60"/>
      <c r="CX425" s="60"/>
      <c r="CY425" s="60"/>
      <c r="CZ425" s="60"/>
      <c r="DA425" s="60"/>
      <c r="DB425" s="71" t="str">
        <f t="shared" si="7461"/>
        <v/>
      </c>
      <c r="DC425" s="71" t="str">
        <f t="shared" si="7462"/>
        <v/>
      </c>
      <c r="DD425" s="71" t="str">
        <f t="shared" si="7463"/>
        <v/>
      </c>
      <c r="DE425" s="71" t="str">
        <f t="shared" si="7464"/>
        <v/>
      </c>
      <c r="DF425" s="71" t="str">
        <f t="shared" si="7465"/>
        <v/>
      </c>
      <c r="DG425" s="71" t="str">
        <f t="shared" si="7466"/>
        <v/>
      </c>
      <c r="DH425" s="71" t="str">
        <f t="shared" si="7467"/>
        <v/>
      </c>
      <c r="DI425" s="71" t="str">
        <f t="shared" si="7468"/>
        <v/>
      </c>
      <c r="DJ425" s="71" t="str">
        <f t="shared" si="7469"/>
        <v/>
      </c>
      <c r="DK425" s="71" t="str">
        <f t="shared" si="7470"/>
        <v/>
      </c>
      <c r="DL425" s="71" t="str">
        <f t="shared" si="7471"/>
        <v/>
      </c>
      <c r="DM425" s="71" t="str">
        <f t="shared" si="7472"/>
        <v/>
      </c>
      <c r="DN425" s="71" t="str">
        <f t="shared" si="7473"/>
        <v/>
      </c>
      <c r="DO425" s="71" t="str">
        <f t="shared" si="7474"/>
        <v/>
      </c>
      <c r="DP425" s="71" t="str">
        <f t="shared" si="7475"/>
        <v/>
      </c>
      <c r="DQ425" s="71" t="str">
        <f t="shared" si="7476"/>
        <v/>
      </c>
      <c r="DR425" s="71" t="str">
        <f t="shared" si="7477"/>
        <v/>
      </c>
      <c r="DS425" s="71" t="str">
        <f t="shared" si="7478"/>
        <v/>
      </c>
      <c r="DT425" s="71" t="str">
        <f t="shared" si="7479"/>
        <v/>
      </c>
      <c r="DU425" s="71" t="str">
        <f t="shared" si="7480"/>
        <v/>
      </c>
      <c r="DV425" s="71" t="str">
        <f t="shared" si="7481"/>
        <v/>
      </c>
      <c r="DW425" s="71" t="str">
        <f t="shared" si="7482"/>
        <v/>
      </c>
      <c r="DX425" s="71" t="str">
        <f t="shared" si="7483"/>
        <v/>
      </c>
      <c r="DY425" s="71" t="str">
        <f t="shared" si="7484"/>
        <v/>
      </c>
      <c r="DZ425" s="71" t="str">
        <f t="shared" si="7485"/>
        <v/>
      </c>
      <c r="EA425" s="71" t="str">
        <f t="shared" si="7486"/>
        <v/>
      </c>
      <c r="EB425" s="71" t="str">
        <f t="shared" si="7487"/>
        <v/>
      </c>
      <c r="EC425" s="71" t="str">
        <f t="shared" si="7488"/>
        <v/>
      </c>
      <c r="ED425" s="71" t="str">
        <f t="shared" si="7489"/>
        <v/>
      </c>
      <c r="EE425" s="71" t="str">
        <f t="shared" si="7490"/>
        <v/>
      </c>
      <c r="EF425" s="71" t="str">
        <f t="shared" si="7491"/>
        <v/>
      </c>
      <c r="EG425" s="71" t="str">
        <f t="shared" si="7492"/>
        <v/>
      </c>
      <c r="EH425" s="71" t="str">
        <f t="shared" si="7493"/>
        <v/>
      </c>
      <c r="EI425" s="71" t="str">
        <f t="shared" si="7494"/>
        <v/>
      </c>
      <c r="EJ425" s="71" t="str">
        <f t="shared" si="7495"/>
        <v/>
      </c>
      <c r="EK425" s="71" t="str">
        <f t="shared" si="7496"/>
        <v/>
      </c>
      <c r="EL425" s="71" t="str">
        <f t="shared" si="7497"/>
        <v/>
      </c>
      <c r="EM425" s="71" t="str">
        <f t="shared" si="7498"/>
        <v/>
      </c>
      <c r="EN425" s="71" t="str">
        <f t="shared" si="7499"/>
        <v/>
      </c>
      <c r="EO425" s="71" t="str">
        <f t="shared" si="7500"/>
        <v/>
      </c>
      <c r="EP425" s="71" t="str">
        <f t="shared" si="7501"/>
        <v/>
      </c>
      <c r="EQ425" s="71" t="str">
        <f t="shared" si="7502"/>
        <v/>
      </c>
      <c r="ER425" s="71" t="str">
        <f t="shared" si="7503"/>
        <v/>
      </c>
      <c r="ES425" s="71" t="str">
        <f t="shared" si="7504"/>
        <v/>
      </c>
      <c r="ET425" s="71" t="str">
        <f t="shared" si="7505"/>
        <v/>
      </c>
      <c r="EU425" s="71" t="str">
        <f t="shared" si="7506"/>
        <v/>
      </c>
      <c r="EV425" s="71" t="str">
        <f t="shared" si="7507"/>
        <v/>
      </c>
      <c r="EW425" s="71" t="str">
        <f t="shared" si="7508"/>
        <v/>
      </c>
      <c r="EX425" s="71" t="str">
        <f t="shared" si="7509"/>
        <v/>
      </c>
      <c r="EY425" s="71" t="str">
        <f t="shared" si="7510"/>
        <v/>
      </c>
      <c r="EZ425" s="71" t="str">
        <f t="shared" si="7511"/>
        <v/>
      </c>
      <c r="FA425" s="71" t="str">
        <f t="shared" si="7512"/>
        <v/>
      </c>
      <c r="FB425" s="71" t="str">
        <f t="shared" si="7513"/>
        <v/>
      </c>
      <c r="FC425" s="71" t="str">
        <f t="shared" si="7514"/>
        <v/>
      </c>
      <c r="FD425" s="71" t="str">
        <f t="shared" si="7515"/>
        <v/>
      </c>
      <c r="FE425" s="71" t="str">
        <f t="shared" si="7516"/>
        <v/>
      </c>
      <c r="FF425" s="71" t="str">
        <f t="shared" si="7517"/>
        <v/>
      </c>
      <c r="FG425" s="71" t="str">
        <f t="shared" si="7518"/>
        <v/>
      </c>
      <c r="FH425" s="71" t="str">
        <f t="shared" si="7519"/>
        <v/>
      </c>
      <c r="FI425" s="71" t="str">
        <f t="shared" si="7520"/>
        <v/>
      </c>
      <c r="FJ425" s="71" t="str">
        <f t="shared" si="7521"/>
        <v/>
      </c>
      <c r="FK425" s="71" t="str">
        <f t="shared" si="7522"/>
        <v/>
      </c>
      <c r="FL425" s="71" t="str">
        <f t="shared" si="7523"/>
        <v/>
      </c>
      <c r="FM425" s="71" t="str">
        <f t="shared" si="7524"/>
        <v/>
      </c>
      <c r="FN425" s="71" t="str">
        <f t="shared" si="7525"/>
        <v/>
      </c>
      <c r="FO425" s="71" t="str">
        <f t="shared" si="7526"/>
        <v/>
      </c>
      <c r="FP425" s="71" t="str">
        <f t="shared" si="7527"/>
        <v/>
      </c>
      <c r="FQ425" s="71" t="str">
        <f t="shared" si="7528"/>
        <v/>
      </c>
      <c r="FR425" s="71" t="str">
        <f t="shared" si="7529"/>
        <v/>
      </c>
      <c r="FS425" s="71" t="str">
        <f t="shared" si="7530"/>
        <v/>
      </c>
    </row>
    <row r="426" spans="1:175" ht="16.5">
      <c r="A426" s="133"/>
      <c r="B426" s="80" t="s">
        <v>1020</v>
      </c>
      <c r="C426" s="147" t="s">
        <v>1005</v>
      </c>
      <c r="K426" s="150"/>
      <c r="T426" s="152" t="s">
        <v>1021</v>
      </c>
      <c r="U426" s="85" t="s">
        <v>1007</v>
      </c>
      <c r="CN426" s="70" t="str">
        <f t="shared" si="7455"/>
        <v>InitUnitState('IK2H',,,,,,,,,,)</v>
      </c>
      <c r="CO426" s="70" t="str">
        <f t="shared" si="7456"/>
        <v>InitUnitNormal('IK2H',,,,,,,,,,)</v>
      </c>
      <c r="CP426" s="70" t="str">
        <f t="shared" si="7457"/>
        <v>InitUnitMagic('IK2H',,,,,,,,,,)</v>
      </c>
      <c r="CQ426" s="70" t="str">
        <f t="shared" si="7458"/>
        <v>InitUnitAdd('IK2H',,,,,,,,,,)</v>
      </c>
      <c r="CR426" s="70" t="str">
        <f t="shared" si="7459"/>
        <v>InitEquipData('IK2H',,"",,,,,'','','','','','',"ReplaceableTextures\\CommandButtons\\BTNSST11.blp")</v>
      </c>
      <c r="CU426" s="95" t="str">
        <f t="shared" si="7460"/>
        <v>|n</v>
      </c>
      <c r="CV426" s="61" t="str">
        <f t="shared" si="7303"/>
        <v>最大生命|Cffffc926+20%|n|n|r|Cffaaaaaa○|CffFFD24D雷之符印+1|r|r|n|n|Cff00ff7f点击穿戴或脱卸。|r</v>
      </c>
      <c r="CW426" s="60"/>
      <c r="CX426" s="60"/>
      <c r="CY426" s="60"/>
      <c r="CZ426" s="60"/>
      <c r="DA426" s="60"/>
      <c r="DB426" s="71" t="str">
        <f t="shared" si="7461"/>
        <v/>
      </c>
      <c r="DC426" s="71" t="str">
        <f t="shared" si="7462"/>
        <v/>
      </c>
      <c r="DD426" s="71" t="str">
        <f t="shared" si="7463"/>
        <v/>
      </c>
      <c r="DE426" s="71" t="str">
        <f t="shared" si="7464"/>
        <v/>
      </c>
      <c r="DF426" s="71" t="str">
        <f t="shared" si="7465"/>
        <v/>
      </c>
      <c r="DG426" s="71" t="str">
        <f t="shared" si="7466"/>
        <v/>
      </c>
      <c r="DH426" s="71" t="str">
        <f t="shared" si="7467"/>
        <v/>
      </c>
      <c r="DI426" s="71" t="str">
        <f t="shared" si="7468"/>
        <v/>
      </c>
      <c r="DJ426" s="71" t="str">
        <f t="shared" si="7469"/>
        <v/>
      </c>
      <c r="DK426" s="71" t="str">
        <f t="shared" si="7470"/>
        <v/>
      </c>
      <c r="DL426" s="71" t="str">
        <f t="shared" si="7471"/>
        <v/>
      </c>
      <c r="DM426" s="71" t="str">
        <f t="shared" si="7472"/>
        <v/>
      </c>
      <c r="DN426" s="71" t="str">
        <f t="shared" si="7473"/>
        <v/>
      </c>
      <c r="DO426" s="71" t="str">
        <f t="shared" si="7474"/>
        <v/>
      </c>
      <c r="DP426" s="71" t="str">
        <f t="shared" si="7475"/>
        <v/>
      </c>
      <c r="DQ426" s="71" t="str">
        <f t="shared" si="7476"/>
        <v/>
      </c>
      <c r="DR426" s="71" t="str">
        <f t="shared" si="7477"/>
        <v/>
      </c>
      <c r="DS426" s="71" t="str">
        <f t="shared" si="7478"/>
        <v/>
      </c>
      <c r="DT426" s="71" t="str">
        <f t="shared" si="7479"/>
        <v/>
      </c>
      <c r="DU426" s="71" t="str">
        <f t="shared" si="7480"/>
        <v/>
      </c>
      <c r="DV426" s="71" t="str">
        <f t="shared" si="7481"/>
        <v/>
      </c>
      <c r="DW426" s="71" t="str">
        <f t="shared" si="7482"/>
        <v/>
      </c>
      <c r="DX426" s="71" t="str">
        <f t="shared" si="7483"/>
        <v/>
      </c>
      <c r="DY426" s="71" t="str">
        <f t="shared" si="7484"/>
        <v/>
      </c>
      <c r="DZ426" s="71" t="str">
        <f t="shared" si="7485"/>
        <v/>
      </c>
      <c r="EA426" s="71" t="str">
        <f t="shared" si="7486"/>
        <v/>
      </c>
      <c r="EB426" s="71" t="str">
        <f t="shared" si="7487"/>
        <v/>
      </c>
      <c r="EC426" s="71" t="str">
        <f t="shared" si="7488"/>
        <v/>
      </c>
      <c r="ED426" s="71" t="str">
        <f t="shared" si="7489"/>
        <v/>
      </c>
      <c r="EE426" s="71" t="str">
        <f t="shared" si="7490"/>
        <v/>
      </c>
      <c r="EF426" s="71" t="str">
        <f t="shared" si="7491"/>
        <v/>
      </c>
      <c r="EG426" s="71" t="str">
        <f t="shared" si="7492"/>
        <v/>
      </c>
      <c r="EH426" s="71" t="str">
        <f t="shared" si="7493"/>
        <v/>
      </c>
      <c r="EI426" s="71" t="str">
        <f t="shared" si="7494"/>
        <v/>
      </c>
      <c r="EJ426" s="71" t="str">
        <f t="shared" si="7495"/>
        <v/>
      </c>
      <c r="EK426" s="71" t="str">
        <f t="shared" si="7496"/>
        <v/>
      </c>
      <c r="EL426" s="71" t="str">
        <f t="shared" si="7497"/>
        <v/>
      </c>
      <c r="EM426" s="71" t="str">
        <f t="shared" si="7498"/>
        <v/>
      </c>
      <c r="EN426" s="71" t="str">
        <f t="shared" si="7499"/>
        <v/>
      </c>
      <c r="EO426" s="71" t="str">
        <f t="shared" si="7500"/>
        <v/>
      </c>
      <c r="EP426" s="71" t="str">
        <f t="shared" si="7501"/>
        <v/>
      </c>
      <c r="EQ426" s="71" t="str">
        <f t="shared" si="7502"/>
        <v/>
      </c>
      <c r="ER426" s="71" t="str">
        <f t="shared" si="7503"/>
        <v/>
      </c>
      <c r="ES426" s="71" t="str">
        <f t="shared" si="7504"/>
        <v/>
      </c>
      <c r="ET426" s="71" t="str">
        <f t="shared" si="7505"/>
        <v/>
      </c>
      <c r="EU426" s="71" t="str">
        <f t="shared" si="7506"/>
        <v/>
      </c>
      <c r="EV426" s="71" t="str">
        <f t="shared" si="7507"/>
        <v/>
      </c>
      <c r="EW426" s="71" t="str">
        <f t="shared" si="7508"/>
        <v/>
      </c>
      <c r="EX426" s="71" t="str">
        <f t="shared" si="7509"/>
        <v/>
      </c>
      <c r="EY426" s="71" t="str">
        <f t="shared" si="7510"/>
        <v/>
      </c>
      <c r="EZ426" s="71" t="str">
        <f t="shared" si="7511"/>
        <v/>
      </c>
      <c r="FA426" s="71" t="str">
        <f t="shared" si="7512"/>
        <v/>
      </c>
      <c r="FB426" s="71" t="str">
        <f t="shared" si="7513"/>
        <v/>
      </c>
      <c r="FC426" s="71" t="str">
        <f t="shared" si="7514"/>
        <v/>
      </c>
      <c r="FD426" s="71" t="str">
        <f t="shared" si="7515"/>
        <v/>
      </c>
      <c r="FE426" s="71" t="str">
        <f t="shared" si="7516"/>
        <v/>
      </c>
      <c r="FF426" s="71" t="str">
        <f t="shared" si="7517"/>
        <v/>
      </c>
      <c r="FG426" s="71" t="str">
        <f t="shared" si="7518"/>
        <v/>
      </c>
      <c r="FH426" s="71" t="str">
        <f t="shared" si="7519"/>
        <v/>
      </c>
      <c r="FI426" s="71" t="str">
        <f t="shared" si="7520"/>
        <v/>
      </c>
      <c r="FJ426" s="71" t="str">
        <f t="shared" si="7521"/>
        <v/>
      </c>
      <c r="FK426" s="71" t="str">
        <f t="shared" si="7522"/>
        <v/>
      </c>
      <c r="FL426" s="71" t="str">
        <f t="shared" si="7523"/>
        <v/>
      </c>
      <c r="FM426" s="71" t="str">
        <f t="shared" si="7524"/>
        <v/>
      </c>
      <c r="FN426" s="71" t="str">
        <f t="shared" si="7525"/>
        <v/>
      </c>
      <c r="FO426" s="71" t="str">
        <f t="shared" si="7526"/>
        <v/>
      </c>
      <c r="FP426" s="71" t="str">
        <f t="shared" si="7527"/>
        <v/>
      </c>
      <c r="FQ426" s="71" t="str">
        <f t="shared" si="7528"/>
        <v/>
      </c>
      <c r="FR426" s="71" t="str">
        <f t="shared" si="7529"/>
        <v/>
      </c>
      <c r="FS426" s="71" t="str">
        <f t="shared" si="7530"/>
        <v/>
      </c>
    </row>
    <row r="427" spans="1:175" ht="16.5">
      <c r="A427" s="133"/>
      <c r="B427" s="80" t="s">
        <v>1022</v>
      </c>
      <c r="C427" s="147" t="s">
        <v>1005</v>
      </c>
      <c r="K427" s="151"/>
      <c r="T427" s="152" t="s">
        <v>1023</v>
      </c>
      <c r="U427" s="85" t="s">
        <v>1007</v>
      </c>
      <c r="CN427" s="70" t="str">
        <f t="shared" si="7455"/>
        <v>InitUnitState('IK2I',,,,,,,,,,)</v>
      </c>
      <c r="CO427" s="70" t="str">
        <f t="shared" si="7456"/>
        <v>InitUnitNormal('IK2I',,,,,,,,,,)</v>
      </c>
      <c r="CP427" s="70" t="str">
        <f t="shared" si="7457"/>
        <v>InitUnitMagic('IK2I',,,,,,,,,,)</v>
      </c>
      <c r="CQ427" s="70" t="str">
        <f t="shared" si="7458"/>
        <v>InitUnitAdd('IK2I',,,,,,,,,,)</v>
      </c>
      <c r="CR427" s="70" t="str">
        <f t="shared" si="7459"/>
        <v>InitEquipData('IK2I',,"",,,,,'','','','','','',"ReplaceableTextures\\CommandButtons\\BTNSST11.blp")</v>
      </c>
      <c r="CU427" s="95" t="str">
        <f t="shared" si="7460"/>
        <v>|n</v>
      </c>
      <c r="CV427" s="61" t="str">
        <f t="shared" si="7303"/>
        <v>最大生命|Cffffc926+20%|n|n|r|Cffaaaaaa○|CffFFD24D暗之符印+1|r|r|n|n|Cff00ff7f点击穿戴或脱卸。|r</v>
      </c>
      <c r="CW427" s="60"/>
      <c r="CX427" s="60"/>
      <c r="CY427" s="60"/>
      <c r="CZ427" s="60"/>
      <c r="DA427" s="60"/>
      <c r="DB427" s="71" t="str">
        <f t="shared" si="7461"/>
        <v/>
      </c>
      <c r="DC427" s="71" t="str">
        <f t="shared" si="7462"/>
        <v/>
      </c>
      <c r="DD427" s="71" t="str">
        <f t="shared" si="7463"/>
        <v/>
      </c>
      <c r="DE427" s="71" t="str">
        <f t="shared" si="7464"/>
        <v/>
      </c>
      <c r="DF427" s="71" t="str">
        <f t="shared" si="7465"/>
        <v/>
      </c>
      <c r="DG427" s="71" t="str">
        <f t="shared" si="7466"/>
        <v/>
      </c>
      <c r="DH427" s="71" t="str">
        <f t="shared" si="7467"/>
        <v/>
      </c>
      <c r="DI427" s="71" t="str">
        <f t="shared" si="7468"/>
        <v/>
      </c>
      <c r="DJ427" s="71" t="str">
        <f t="shared" si="7469"/>
        <v/>
      </c>
      <c r="DK427" s="71" t="str">
        <f t="shared" si="7470"/>
        <v/>
      </c>
      <c r="DL427" s="71" t="str">
        <f t="shared" si="7471"/>
        <v/>
      </c>
      <c r="DM427" s="71" t="str">
        <f t="shared" si="7472"/>
        <v/>
      </c>
      <c r="DN427" s="71" t="str">
        <f t="shared" si="7473"/>
        <v/>
      </c>
      <c r="DO427" s="71" t="str">
        <f t="shared" si="7474"/>
        <v/>
      </c>
      <c r="DP427" s="71" t="str">
        <f t="shared" si="7475"/>
        <v/>
      </c>
      <c r="DQ427" s="71" t="str">
        <f t="shared" si="7476"/>
        <v/>
      </c>
      <c r="DR427" s="71" t="str">
        <f t="shared" si="7477"/>
        <v/>
      </c>
      <c r="DS427" s="71" t="str">
        <f t="shared" si="7478"/>
        <v/>
      </c>
      <c r="DT427" s="71" t="str">
        <f t="shared" si="7479"/>
        <v/>
      </c>
      <c r="DU427" s="71" t="str">
        <f t="shared" si="7480"/>
        <v/>
      </c>
      <c r="DV427" s="71" t="str">
        <f t="shared" si="7481"/>
        <v/>
      </c>
      <c r="DW427" s="71" t="str">
        <f t="shared" si="7482"/>
        <v/>
      </c>
      <c r="DX427" s="71" t="str">
        <f t="shared" si="7483"/>
        <v/>
      </c>
      <c r="DY427" s="71" t="str">
        <f t="shared" si="7484"/>
        <v/>
      </c>
      <c r="DZ427" s="71" t="str">
        <f t="shared" si="7485"/>
        <v/>
      </c>
      <c r="EA427" s="71" t="str">
        <f t="shared" si="7486"/>
        <v/>
      </c>
      <c r="EB427" s="71" t="str">
        <f t="shared" si="7487"/>
        <v/>
      </c>
      <c r="EC427" s="71" t="str">
        <f t="shared" si="7488"/>
        <v/>
      </c>
      <c r="ED427" s="71" t="str">
        <f t="shared" si="7489"/>
        <v/>
      </c>
      <c r="EE427" s="71" t="str">
        <f t="shared" si="7490"/>
        <v/>
      </c>
      <c r="EF427" s="71" t="str">
        <f t="shared" si="7491"/>
        <v/>
      </c>
      <c r="EG427" s="71" t="str">
        <f t="shared" si="7492"/>
        <v/>
      </c>
      <c r="EH427" s="71" t="str">
        <f t="shared" si="7493"/>
        <v/>
      </c>
      <c r="EI427" s="71" t="str">
        <f t="shared" si="7494"/>
        <v/>
      </c>
      <c r="EJ427" s="71" t="str">
        <f t="shared" si="7495"/>
        <v/>
      </c>
      <c r="EK427" s="71" t="str">
        <f t="shared" si="7496"/>
        <v/>
      </c>
      <c r="EL427" s="71" t="str">
        <f t="shared" si="7497"/>
        <v/>
      </c>
      <c r="EM427" s="71" t="str">
        <f t="shared" si="7498"/>
        <v/>
      </c>
      <c r="EN427" s="71" t="str">
        <f t="shared" si="7499"/>
        <v/>
      </c>
      <c r="EO427" s="71" t="str">
        <f t="shared" si="7500"/>
        <v/>
      </c>
      <c r="EP427" s="71" t="str">
        <f t="shared" si="7501"/>
        <v/>
      </c>
      <c r="EQ427" s="71" t="str">
        <f t="shared" si="7502"/>
        <v/>
      </c>
      <c r="ER427" s="71" t="str">
        <f t="shared" si="7503"/>
        <v/>
      </c>
      <c r="ES427" s="71" t="str">
        <f t="shared" si="7504"/>
        <v/>
      </c>
      <c r="ET427" s="71" t="str">
        <f t="shared" si="7505"/>
        <v/>
      </c>
      <c r="EU427" s="71" t="str">
        <f t="shared" si="7506"/>
        <v/>
      </c>
      <c r="EV427" s="71" t="str">
        <f t="shared" si="7507"/>
        <v/>
      </c>
      <c r="EW427" s="71" t="str">
        <f t="shared" si="7508"/>
        <v/>
      </c>
      <c r="EX427" s="71" t="str">
        <f t="shared" si="7509"/>
        <v/>
      </c>
      <c r="EY427" s="71" t="str">
        <f t="shared" si="7510"/>
        <v/>
      </c>
      <c r="EZ427" s="71" t="str">
        <f t="shared" si="7511"/>
        <v/>
      </c>
      <c r="FA427" s="71" t="str">
        <f t="shared" si="7512"/>
        <v/>
      </c>
      <c r="FB427" s="71" t="str">
        <f t="shared" si="7513"/>
        <v/>
      </c>
      <c r="FC427" s="71" t="str">
        <f t="shared" si="7514"/>
        <v/>
      </c>
      <c r="FD427" s="71" t="str">
        <f t="shared" si="7515"/>
        <v/>
      </c>
      <c r="FE427" s="71" t="str">
        <f t="shared" si="7516"/>
        <v/>
      </c>
      <c r="FF427" s="71" t="str">
        <f t="shared" si="7517"/>
        <v/>
      </c>
      <c r="FG427" s="71" t="str">
        <f t="shared" si="7518"/>
        <v/>
      </c>
      <c r="FH427" s="71" t="str">
        <f t="shared" si="7519"/>
        <v/>
      </c>
      <c r="FI427" s="71" t="str">
        <f t="shared" si="7520"/>
        <v/>
      </c>
      <c r="FJ427" s="71" t="str">
        <f t="shared" si="7521"/>
        <v/>
      </c>
      <c r="FK427" s="71" t="str">
        <f t="shared" si="7522"/>
        <v/>
      </c>
      <c r="FL427" s="71" t="str">
        <f t="shared" si="7523"/>
        <v/>
      </c>
      <c r="FM427" s="71" t="str">
        <f t="shared" si="7524"/>
        <v/>
      </c>
      <c r="FN427" s="71" t="str">
        <f t="shared" si="7525"/>
        <v/>
      </c>
      <c r="FO427" s="71" t="str">
        <f t="shared" si="7526"/>
        <v/>
      </c>
      <c r="FP427" s="71" t="str">
        <f t="shared" si="7527"/>
        <v/>
      </c>
      <c r="FQ427" s="71" t="str">
        <f t="shared" si="7528"/>
        <v/>
      </c>
      <c r="FR427" s="71" t="str">
        <f t="shared" si="7529"/>
        <v/>
      </c>
      <c r="FS427" s="71" t="str">
        <f t="shared" si="7530"/>
        <v/>
      </c>
    </row>
    <row r="428" spans="1:175" ht="16.5">
      <c r="A428" s="134"/>
      <c r="B428" s="80" t="s">
        <v>1024</v>
      </c>
      <c r="C428" s="147" t="s">
        <v>1025</v>
      </c>
      <c r="T428" s="152" t="s">
        <v>1026</v>
      </c>
      <c r="U428" s="85" t="s">
        <v>1027</v>
      </c>
      <c r="CN428" s="70" t="str">
        <f t="shared" si="7304"/>
        <v>InitUnitState('IK3A',,,,,,,,,,)</v>
      </c>
      <c r="CO428" s="70" t="str">
        <f t="shared" si="7305"/>
        <v>InitUnitNormal('IK3A',,,,,,,,,,)</v>
      </c>
      <c r="CP428" s="70" t="str">
        <f t="shared" si="7306"/>
        <v>InitUnitMagic('IK3A',,,,,,,,,,)</v>
      </c>
      <c r="CQ428" s="70" t="str">
        <f t="shared" si="7307"/>
        <v>InitUnitAdd('IK3A',,,,,,,,,,)</v>
      </c>
      <c r="CR428" s="70" t="str">
        <f>"InitEquipData('"&amp;B428&amp;"',"&amp;D428&amp;","&amp;CR$1&amp;A428&amp;CR$1&amp;","&amp;E428&amp;","&amp;I428&amp;","&amp;F428&amp;","&amp;G428&amp;",'"&amp;J428&amp;"','"&amp;K428&amp;"','"&amp;L428&amp;"','"&amp;M428&amp;"','"&amp;N428&amp;"','"&amp;O428&amp;"',"&amp;CR$1&amp;U437&amp;CR$1&amp;")"</f>
        <v>InitEquipData('IK3A',,"",,,,,'','','','','','',"ReplaceableTextures\\CommandButtons\\BTNSST12.blp")</v>
      </c>
      <c r="CU428" s="95" t="str">
        <f t="shared" si="7308"/>
        <v>|n</v>
      </c>
      <c r="CV428" s="61" t="str">
        <f t="shared" si="7303"/>
        <v>道兵伤害|Cffffc926+60%|n|n|r|Cffaaaaaa○刻印槽 【空】|r|n|n|Cff00ff7f点击穿戴或脱卸。|r</v>
      </c>
      <c r="CW428" s="60"/>
      <c r="CX428" s="60"/>
      <c r="CY428" s="60"/>
      <c r="CZ428" s="60"/>
      <c r="DA428" s="60"/>
      <c r="DB428" s="71" t="str">
        <f t="shared" si="7309"/>
        <v/>
      </c>
      <c r="DC428" s="71" t="str">
        <f t="shared" si="7310"/>
        <v/>
      </c>
      <c r="DD428" s="71" t="str">
        <f t="shared" si="7311"/>
        <v/>
      </c>
      <c r="DE428" s="71" t="str">
        <f t="shared" si="7312"/>
        <v/>
      </c>
      <c r="DF428" s="71" t="str">
        <f t="shared" si="7313"/>
        <v/>
      </c>
      <c r="DG428" s="71" t="str">
        <f t="shared" si="7314"/>
        <v/>
      </c>
      <c r="DH428" s="71" t="str">
        <f t="shared" si="7315"/>
        <v/>
      </c>
      <c r="DI428" s="71" t="str">
        <f t="shared" si="7316"/>
        <v/>
      </c>
      <c r="DJ428" s="71" t="str">
        <f t="shared" si="7317"/>
        <v/>
      </c>
      <c r="DK428" s="71" t="str">
        <f t="shared" si="7318"/>
        <v/>
      </c>
      <c r="DL428" s="71" t="str">
        <f t="shared" si="7319"/>
        <v/>
      </c>
      <c r="DM428" s="71" t="str">
        <f t="shared" si="7320"/>
        <v/>
      </c>
      <c r="DN428" s="71" t="str">
        <f t="shared" si="7321"/>
        <v/>
      </c>
      <c r="DO428" s="71" t="str">
        <f t="shared" si="7322"/>
        <v/>
      </c>
      <c r="DP428" s="71" t="str">
        <f t="shared" si="7323"/>
        <v/>
      </c>
      <c r="DQ428" s="71" t="str">
        <f t="shared" si="7324"/>
        <v/>
      </c>
      <c r="DR428" s="71" t="str">
        <f t="shared" si="7325"/>
        <v/>
      </c>
      <c r="DS428" s="71" t="str">
        <f t="shared" si="7326"/>
        <v/>
      </c>
      <c r="DT428" s="71" t="str">
        <f t="shared" si="7327"/>
        <v/>
      </c>
      <c r="DU428" s="71" t="str">
        <f t="shared" si="7328"/>
        <v/>
      </c>
      <c r="DV428" s="71" t="str">
        <f t="shared" si="7329"/>
        <v/>
      </c>
      <c r="DW428" s="71" t="str">
        <f t="shared" si="7330"/>
        <v/>
      </c>
      <c r="DX428" s="71" t="str">
        <f t="shared" si="7331"/>
        <v/>
      </c>
      <c r="DY428" s="71" t="str">
        <f t="shared" si="7332"/>
        <v/>
      </c>
      <c r="DZ428" s="71" t="str">
        <f t="shared" si="7333"/>
        <v/>
      </c>
      <c r="EA428" s="71" t="str">
        <f t="shared" si="7334"/>
        <v/>
      </c>
      <c r="EB428" s="71" t="str">
        <f t="shared" si="7335"/>
        <v/>
      </c>
      <c r="EC428" s="71" t="str">
        <f t="shared" si="7336"/>
        <v/>
      </c>
      <c r="ED428" s="71" t="str">
        <f t="shared" si="7337"/>
        <v/>
      </c>
      <c r="EE428" s="71" t="str">
        <f t="shared" si="7338"/>
        <v/>
      </c>
      <c r="EF428" s="71" t="str">
        <f t="shared" si="7339"/>
        <v/>
      </c>
      <c r="EG428" s="71" t="str">
        <f t="shared" si="7340"/>
        <v/>
      </c>
      <c r="EH428" s="71" t="str">
        <f t="shared" si="7341"/>
        <v/>
      </c>
      <c r="EI428" s="71" t="str">
        <f t="shared" si="7342"/>
        <v/>
      </c>
      <c r="EJ428" s="71" t="str">
        <f t="shared" si="7343"/>
        <v/>
      </c>
      <c r="EK428" s="71" t="str">
        <f t="shared" si="7344"/>
        <v/>
      </c>
      <c r="EL428" s="71" t="str">
        <f t="shared" si="7345"/>
        <v/>
      </c>
      <c r="EM428" s="71" t="str">
        <f t="shared" si="7346"/>
        <v/>
      </c>
      <c r="EN428" s="71" t="str">
        <f t="shared" si="7347"/>
        <v/>
      </c>
      <c r="EO428" s="71" t="str">
        <f t="shared" si="7348"/>
        <v/>
      </c>
      <c r="EP428" s="71" t="str">
        <f t="shared" si="7349"/>
        <v/>
      </c>
      <c r="EQ428" s="71" t="str">
        <f t="shared" si="7350"/>
        <v/>
      </c>
      <c r="ER428" s="71" t="str">
        <f t="shared" si="7351"/>
        <v/>
      </c>
      <c r="ES428" s="71" t="str">
        <f t="shared" si="7352"/>
        <v/>
      </c>
      <c r="ET428" s="71" t="str">
        <f t="shared" si="7353"/>
        <v/>
      </c>
      <c r="EU428" s="71" t="str">
        <f t="shared" si="7354"/>
        <v/>
      </c>
      <c r="EV428" s="71" t="str">
        <f t="shared" si="7355"/>
        <v/>
      </c>
      <c r="EW428" s="71" t="str">
        <f t="shared" si="7356"/>
        <v/>
      </c>
      <c r="EX428" s="71" t="str">
        <f t="shared" si="7357"/>
        <v/>
      </c>
      <c r="EY428" s="71" t="str">
        <f t="shared" si="7358"/>
        <v/>
      </c>
      <c r="EZ428" s="71" t="str">
        <f t="shared" si="7359"/>
        <v/>
      </c>
      <c r="FA428" s="71" t="str">
        <f t="shared" si="7360"/>
        <v/>
      </c>
      <c r="FB428" s="71" t="str">
        <f t="shared" si="7361"/>
        <v/>
      </c>
      <c r="FC428" s="71" t="str">
        <f t="shared" si="7362"/>
        <v/>
      </c>
      <c r="FD428" s="71" t="str">
        <f t="shared" si="7363"/>
        <v/>
      </c>
      <c r="FE428" s="71" t="str">
        <f t="shared" si="7364"/>
        <v/>
      </c>
      <c r="FF428" s="71" t="str">
        <f t="shared" si="7365"/>
        <v/>
      </c>
      <c r="FG428" s="71" t="str">
        <f t="shared" si="7366"/>
        <v/>
      </c>
      <c r="FH428" s="71" t="str">
        <f t="shared" si="7367"/>
        <v/>
      </c>
      <c r="FI428" s="71" t="str">
        <f t="shared" si="7368"/>
        <v/>
      </c>
      <c r="FJ428" s="71" t="str">
        <f t="shared" si="7369"/>
        <v/>
      </c>
      <c r="FK428" s="71" t="str">
        <f t="shared" si="7370"/>
        <v/>
      </c>
      <c r="FL428" s="71" t="str">
        <f t="shared" si="7371"/>
        <v/>
      </c>
      <c r="FM428" s="71" t="str">
        <f t="shared" si="7372"/>
        <v/>
      </c>
      <c r="FN428" s="71" t="str">
        <f t="shared" si="7373"/>
        <v/>
      </c>
      <c r="FO428" s="71" t="str">
        <f t="shared" si="7374"/>
        <v/>
      </c>
      <c r="FP428" s="71" t="str">
        <f t="shared" si="7375"/>
        <v/>
      </c>
      <c r="FQ428" s="71" t="str">
        <f t="shared" si="7376"/>
        <v/>
      </c>
      <c r="FR428" s="71" t="str">
        <f t="shared" si="7377"/>
        <v/>
      </c>
      <c r="FS428" s="71" t="str">
        <f t="shared" si="7378"/>
        <v/>
      </c>
    </row>
    <row r="429" spans="1:175" ht="16.5">
      <c r="A429" s="134"/>
      <c r="B429" s="80" t="s">
        <v>1028</v>
      </c>
      <c r="C429" s="147" t="s">
        <v>1025</v>
      </c>
      <c r="K429" s="149"/>
      <c r="T429" s="152" t="s">
        <v>1029</v>
      </c>
      <c r="U429" s="85" t="s">
        <v>1027</v>
      </c>
      <c r="CN429" s="70" t="str">
        <f t="shared" ref="CN429:CN436" si="7531">"InitUnitState('"&amp;B429&amp;"',"&amp;V429&amp;","&amp;W429&amp;","&amp;X429&amp;","&amp;Y429&amp;","&amp;Z429&amp;","&amp;AA429&amp;","&amp;AB429&amp;","&amp;AC429&amp;","&amp;AD429&amp;","&amp;AE429&amp;")"</f>
        <v>InitUnitState('IK3B',,,,,,,,,,)</v>
      </c>
      <c r="CO429" s="70" t="str">
        <f t="shared" ref="CO429:CO436" si="7532">"InitUnitNormal('"&amp;B429&amp;"',"&amp;AF429&amp;","&amp;AG429&amp;","&amp;AH429&amp;","&amp;AI429&amp;","&amp;AJ429&amp;","&amp;AK429&amp;","&amp;AL429&amp;","&amp;AM429&amp;","&amp;AN429&amp;","&amp;AO429&amp;")"</f>
        <v>InitUnitNormal('IK3B',,,,,,,,,,)</v>
      </c>
      <c r="CP429" s="70" t="str">
        <f t="shared" ref="CP429:CP436" si="7533">"InitUnitMagic('"&amp;B429&amp;"',"&amp;AP429&amp;","&amp;AQ429&amp;","&amp;AR429&amp;","&amp;AS429&amp;","&amp;AT429&amp;","&amp;AU429&amp;","&amp;AV429&amp;","&amp;AW429&amp;","&amp;BI429&amp;","&amp;BJ429&amp;")"</f>
        <v>InitUnitMagic('IK3B',,,,,,,,,,)</v>
      </c>
      <c r="CQ429" s="70" t="str">
        <f t="shared" ref="CQ429:CQ436" si="7534">"InitUnitAdd('"&amp;B429&amp;"',"&amp;BK429&amp;","&amp;BL429&amp;","&amp;BM429&amp;","&amp;BN429&amp;","&amp;BO429&amp;","&amp;BP429&amp;","&amp;BQ429&amp;","&amp;BR429&amp;","&amp;BS429&amp;","&amp;BT429&amp;")"</f>
        <v>InitUnitAdd('IK3B',,,,,,,,,,)</v>
      </c>
      <c r="CR429" s="70" t="str">
        <f t="shared" ref="CR429:CR436" si="7535">"InitEquipData('"&amp;B429&amp;"',"&amp;D429&amp;","&amp;CR$1&amp;A429&amp;CR$1&amp;","&amp;E429&amp;","&amp;I429&amp;","&amp;F429&amp;","&amp;G429&amp;",'"&amp;J429&amp;"','"&amp;K429&amp;"','"&amp;L429&amp;"','"&amp;M429&amp;"','"&amp;N429&amp;"','"&amp;O429&amp;"',"&amp;CR$1&amp;U438&amp;CR$1&amp;")"</f>
        <v>InitEquipData('IK3B',,"",,,,,'','','','','','',"ReplaceableTextures\\CommandButtons\\BTNSST12.blp")</v>
      </c>
      <c r="CU429" s="95" t="str">
        <f t="shared" ref="CU429:CU436" si="7536">CONCATENATE(DB429,DC429,DD429,DE429,DF429,DG429,DH429,DI429,DJ429,DK429,DL429,DM429,DN429,DO429,DP429,DQ429,DR429,DS429,DT429,DU429,DV429,DW429,DX429,DY429,DZ429,EA429,EB429,EC429,ED429,EE429,EF429,EG429,EH429,EI429,EJ429,EK429,EL429,EM429,EN429,EO429,EP429&amp;"|n")</f>
        <v>|n</v>
      </c>
      <c r="CV429" s="61" t="str">
        <f t="shared" si="7303"/>
        <v>道兵伤害|Cffffc926+60%|n|n|r|Cffaaaaaa○|CffFFD24D金之符印+1|r|r|n|n|Cff00ff7f点击穿戴或脱卸。|r</v>
      </c>
      <c r="CW429" s="60"/>
      <c r="CX429" s="60"/>
      <c r="CY429" s="60"/>
      <c r="CZ429" s="60"/>
      <c r="DA429" s="60"/>
      <c r="DB429" s="71" t="str">
        <f t="shared" ref="DB429:DB436" si="7537">IF(V429="","","|n"&amp;DB$2&amp;"+"&amp;V429&amp;DB$1)</f>
        <v/>
      </c>
      <c r="DC429" s="71" t="str">
        <f t="shared" ref="DC429:DC436" si="7538">IF(W429="","","|n"&amp;DC$2&amp;"+"&amp;W429&amp;DC$1)</f>
        <v/>
      </c>
      <c r="DD429" s="71" t="str">
        <f t="shared" ref="DD429:DD436" si="7539">IF(X429="","","|n"&amp;DD$2&amp;"+"&amp;X429&amp;DD$1)</f>
        <v/>
      </c>
      <c r="DE429" s="71" t="str">
        <f t="shared" ref="DE429:DE436" si="7540">IF(Y429="","","|n"&amp;DE$2&amp;"+"&amp;Y429&amp;DE$1)</f>
        <v/>
      </c>
      <c r="DF429" s="71" t="str">
        <f t="shared" ref="DF429:DF436" si="7541">IF(Z429="","","|n"&amp;DF$2&amp;"+"&amp;Z429&amp;DF$1)</f>
        <v/>
      </c>
      <c r="DG429" s="71" t="str">
        <f t="shared" ref="DG429:DG436" si="7542">IF(AA429="","","|n"&amp;DG$2&amp;"+"&amp;AA429&amp;DG$1)</f>
        <v/>
      </c>
      <c r="DH429" s="71" t="str">
        <f t="shared" ref="DH429:DH436" si="7543">IF(AB429="","","|n"&amp;DH$2&amp;"+"&amp;AB429&amp;DH$1)</f>
        <v/>
      </c>
      <c r="DI429" s="71" t="str">
        <f t="shared" ref="DI429:DI436" si="7544">IF(AC429="","","|n"&amp;DI$2&amp;"+"&amp;AC429&amp;DI$1)</f>
        <v/>
      </c>
      <c r="DJ429" s="71" t="str">
        <f t="shared" ref="DJ429:DJ436" si="7545">IF(AD429="","","|n"&amp;DJ$2&amp;"+"&amp;AD429&amp;DJ$1)</f>
        <v/>
      </c>
      <c r="DK429" s="71" t="str">
        <f t="shared" ref="DK429:DK436" si="7546">IF(AE429="","","|n"&amp;DK$2&amp;"+"&amp;AE429&amp;DK$1)</f>
        <v/>
      </c>
      <c r="DL429" s="71" t="str">
        <f t="shared" ref="DL429:DL436" si="7547">IF(AF429="","","|n"&amp;DL$2&amp;"+"&amp;AF429&amp;DL$1)</f>
        <v/>
      </c>
      <c r="DM429" s="71" t="str">
        <f t="shared" ref="DM429:DM436" si="7548">IF(AG429="","","|n"&amp;DM$2&amp;"+"&amp;AG429&amp;DM$1)</f>
        <v/>
      </c>
      <c r="DN429" s="71" t="str">
        <f t="shared" ref="DN429:DN436" si="7549">IF(AH429="","","|n"&amp;DN$2&amp;"+"&amp;AH429&amp;DN$1)</f>
        <v/>
      </c>
      <c r="DO429" s="71" t="str">
        <f t="shared" ref="DO429:DO436" si="7550">IF(AI429="","","|n"&amp;DO$2&amp;"+"&amp;AI429&amp;DO$1)</f>
        <v/>
      </c>
      <c r="DP429" s="71" t="str">
        <f t="shared" ref="DP429:DP436" si="7551">IF(AJ429="","","|n"&amp;DP$2&amp;"+"&amp;AJ429&amp;DP$1)</f>
        <v/>
      </c>
      <c r="DQ429" s="71" t="str">
        <f t="shared" ref="DQ429:DQ436" si="7552">IF(AK429="","","|n"&amp;DQ$2&amp;"+"&amp;AK429&amp;DQ$1)</f>
        <v/>
      </c>
      <c r="DR429" s="71" t="str">
        <f t="shared" ref="DR429:DR436" si="7553">IF(AL429="","","|n"&amp;DR$2&amp;"+"&amp;AL429&amp;DR$1)</f>
        <v/>
      </c>
      <c r="DS429" s="71" t="str">
        <f t="shared" ref="DS429:DS436" si="7554">IF(AM429="","","|n"&amp;DS$2&amp;"+"&amp;AM429&amp;DS$1)</f>
        <v/>
      </c>
      <c r="DT429" s="71" t="str">
        <f t="shared" ref="DT429:DT436" si="7555">IF(AN429="","","|n"&amp;DT$2&amp;"+"&amp;AN429&amp;DT$1)</f>
        <v/>
      </c>
      <c r="DU429" s="71" t="str">
        <f t="shared" ref="DU429:DU436" si="7556">IF(AO429="","","|n"&amp;DU$2&amp;"+"&amp;AO429&amp;DU$1)</f>
        <v/>
      </c>
      <c r="DV429" s="71" t="str">
        <f t="shared" ref="DV429:DV436" si="7557">IF(AP429="","","|n"&amp;DV$2&amp;"+"&amp;AP429&amp;DV$1)</f>
        <v/>
      </c>
      <c r="DW429" s="71" t="str">
        <f t="shared" ref="DW429:DW436" si="7558">IF(AQ429="","","|n"&amp;DW$2&amp;"+"&amp;AQ429&amp;DW$1)</f>
        <v/>
      </c>
      <c r="DX429" s="71" t="str">
        <f t="shared" ref="DX429:DX436" si="7559">IF(AR429="","","|n"&amp;DX$2&amp;"+"&amp;AR429&amp;DX$1)</f>
        <v/>
      </c>
      <c r="DY429" s="71" t="str">
        <f t="shared" ref="DY429:DY436" si="7560">IF(AS429="","","|n"&amp;DY$2&amp;"+"&amp;AS429&amp;DY$1)</f>
        <v/>
      </c>
      <c r="DZ429" s="71" t="str">
        <f t="shared" ref="DZ429:DZ436" si="7561">IF(AT429="","","|n"&amp;DZ$2&amp;"+"&amp;AT429&amp;DZ$1)</f>
        <v/>
      </c>
      <c r="EA429" s="71" t="str">
        <f t="shared" ref="EA429:EA436" si="7562">IF(AU429="","","|n"&amp;EA$2&amp;"+"&amp;AU429&amp;EA$1)</f>
        <v/>
      </c>
      <c r="EB429" s="71" t="str">
        <f t="shared" ref="EB429:EB436" si="7563">IF(AV429="","","|n"&amp;EB$2&amp;"+"&amp;AV429&amp;EB$1)</f>
        <v/>
      </c>
      <c r="EC429" s="71" t="str">
        <f t="shared" ref="EC429:EC436" si="7564">IF(AW429="","","|n"&amp;EC$2&amp;"+"&amp;AW429&amp;EC$1)</f>
        <v/>
      </c>
      <c r="ED429" s="71" t="str">
        <f t="shared" ref="ED429:ED436" si="7565">IF(AX429="","","|n"&amp;ED$2&amp;"+"&amp;AX429&amp;ED$1)</f>
        <v/>
      </c>
      <c r="EE429" s="71" t="str">
        <f t="shared" ref="EE429:EE436" si="7566">IF(AY429="","","|n"&amp;EE$2&amp;"+"&amp;AY429&amp;EE$1)</f>
        <v/>
      </c>
      <c r="EF429" s="71" t="str">
        <f t="shared" ref="EF429:EF436" si="7567">IF(AZ429="","","|n"&amp;EF$2&amp;"+"&amp;AZ429&amp;EF$1)</f>
        <v/>
      </c>
      <c r="EG429" s="71" t="str">
        <f t="shared" ref="EG429:EG436" si="7568">IF(BA429="","","|n"&amp;EG$2&amp;"+"&amp;BA429&amp;EG$1)</f>
        <v/>
      </c>
      <c r="EH429" s="71" t="str">
        <f t="shared" ref="EH429:EH436" si="7569">IF(BB429="","","|n"&amp;EH$2&amp;"+"&amp;BB429&amp;EH$1)</f>
        <v/>
      </c>
      <c r="EI429" s="71" t="str">
        <f t="shared" ref="EI429:EI436" si="7570">IF(BC429="","","|n"&amp;EI$2&amp;"+"&amp;BC429&amp;EI$1)</f>
        <v/>
      </c>
      <c r="EJ429" s="71" t="str">
        <f t="shared" ref="EJ429:EJ436" si="7571">IF(BD429="","","|n"&amp;EJ$2&amp;"+"&amp;BD429&amp;EJ$1)</f>
        <v/>
      </c>
      <c r="EK429" s="71" t="str">
        <f t="shared" ref="EK429:EK436" si="7572">IF(BE429="","","|n"&amp;EK$2&amp;"+"&amp;BE429&amp;EK$1)</f>
        <v/>
      </c>
      <c r="EL429" s="71" t="str">
        <f t="shared" ref="EL429:EL436" si="7573">IF(BF429="","","|n"&amp;EL$2&amp;"+"&amp;BF429&amp;EL$1)</f>
        <v/>
      </c>
      <c r="EM429" s="71" t="str">
        <f t="shared" ref="EM429:EM436" si="7574">IF(BG429="","","|n"&amp;EM$2&amp;"+"&amp;BG429&amp;EM$1)</f>
        <v/>
      </c>
      <c r="EN429" s="71" t="str">
        <f t="shared" ref="EN429:EN436" si="7575">IF(BH429="","","|n"&amp;EN$2&amp;"+"&amp;BH429&amp;EN$1)</f>
        <v/>
      </c>
      <c r="EO429" s="71" t="str">
        <f t="shared" ref="EO429:EO436" si="7576">IF(BI429="","","|n"&amp;EO$2&amp;"+"&amp;BI429&amp;EO$1)</f>
        <v/>
      </c>
      <c r="EP429" s="71" t="str">
        <f t="shared" ref="EP429:EP436" si="7577">IF(BJ429="","","|n"&amp;EP$2&amp;"+"&amp;BJ429&amp;EP$1)</f>
        <v/>
      </c>
      <c r="EQ429" s="71" t="str">
        <f t="shared" ref="EQ429:EQ436" si="7578">IF(BK429="","","|n"&amp;EQ$2&amp;"+"&amp;BK429&amp;EQ$1)</f>
        <v/>
      </c>
      <c r="ER429" s="71" t="str">
        <f t="shared" ref="ER429:ER436" si="7579">IF(BL429="","","|n"&amp;ER$2&amp;"+"&amp;BL429&amp;ER$1)</f>
        <v/>
      </c>
      <c r="ES429" s="71" t="str">
        <f t="shared" ref="ES429:ES436" si="7580">IF(BM429="","","|n"&amp;ES$2&amp;"+"&amp;BM429&amp;ES$1)</f>
        <v/>
      </c>
      <c r="ET429" s="71" t="str">
        <f t="shared" ref="ET429:ET436" si="7581">IF(BN429="","","|n"&amp;ET$2&amp;"+"&amp;BN429&amp;ET$1)</f>
        <v/>
      </c>
      <c r="EU429" s="71" t="str">
        <f t="shared" ref="EU429:EU436" si="7582">IF(BO429="","","|n"&amp;EU$2&amp;"+"&amp;BO429&amp;EU$1)</f>
        <v/>
      </c>
      <c r="EV429" s="71" t="str">
        <f t="shared" ref="EV429:EV436" si="7583">IF(BP429="","","|n"&amp;EV$2&amp;"+"&amp;BP429&amp;EV$1)</f>
        <v/>
      </c>
      <c r="EW429" s="71" t="str">
        <f t="shared" ref="EW429:EW436" si="7584">IF(BQ429="","","|n"&amp;EW$2&amp;"+"&amp;BQ429&amp;EW$1)</f>
        <v/>
      </c>
      <c r="EX429" s="71" t="str">
        <f t="shared" ref="EX429:EX436" si="7585">IF(BR429="","","|n"&amp;EX$2&amp;"+"&amp;BR429&amp;EX$1)</f>
        <v/>
      </c>
      <c r="EY429" s="71" t="str">
        <f t="shared" ref="EY429:EY436" si="7586">IF(BS429="","","|n"&amp;EY$2&amp;"+"&amp;BS429&amp;EY$1)</f>
        <v/>
      </c>
      <c r="EZ429" s="71" t="str">
        <f t="shared" ref="EZ429:EZ436" si="7587">IF(BT429="","","|n"&amp;EZ$2&amp;"+"&amp;BT429&amp;EZ$1)</f>
        <v/>
      </c>
      <c r="FA429" s="71" t="str">
        <f t="shared" ref="FA429:FA436" si="7588">IF(BU429="","","|n"&amp;FA$2&amp;"+"&amp;BU429&amp;FA$1)</f>
        <v/>
      </c>
      <c r="FB429" s="71" t="str">
        <f t="shared" ref="FB429:FB436" si="7589">IF(BV429="","","|n"&amp;FB$2&amp;"+"&amp;BV429&amp;FB$1)</f>
        <v/>
      </c>
      <c r="FC429" s="71" t="str">
        <f t="shared" ref="FC429:FC436" si="7590">IF(BW429="","","|n"&amp;FC$2&amp;"+"&amp;BW429&amp;FC$1)</f>
        <v/>
      </c>
      <c r="FD429" s="71" t="str">
        <f t="shared" ref="FD429:FD436" si="7591">IF(BX429="","","|n"&amp;FD$2&amp;"+"&amp;BX429&amp;FD$1)</f>
        <v/>
      </c>
      <c r="FE429" s="71" t="str">
        <f t="shared" ref="FE429:FE436" si="7592">IF(BY429="","","|n"&amp;FE$2&amp;"+"&amp;BY429&amp;FE$1)</f>
        <v/>
      </c>
      <c r="FF429" s="71" t="str">
        <f t="shared" ref="FF429:FF436" si="7593">IF(BZ429="","","|n"&amp;FF$2&amp;"+"&amp;BZ429&amp;FF$1)</f>
        <v/>
      </c>
      <c r="FG429" s="71" t="str">
        <f t="shared" ref="FG429:FG436" si="7594">IF(CA429="","","|n"&amp;FG$2&amp;"+"&amp;CA429&amp;FG$1)</f>
        <v/>
      </c>
      <c r="FH429" s="71" t="str">
        <f t="shared" ref="FH429:FH436" si="7595">IF(CB429="","","|n"&amp;FH$2&amp;"+"&amp;CB429&amp;FH$1)</f>
        <v/>
      </c>
      <c r="FI429" s="71" t="str">
        <f t="shared" ref="FI429:FI436" si="7596">IF(CC429="","","|n"&amp;FI$2&amp;"+"&amp;CC429&amp;FI$1)</f>
        <v/>
      </c>
      <c r="FJ429" s="71" t="str">
        <f t="shared" ref="FJ429:FJ436" si="7597">IF(CD429="","","|n"&amp;FJ$2&amp;"+"&amp;CD429&amp;FJ$1)</f>
        <v/>
      </c>
      <c r="FK429" s="71" t="str">
        <f t="shared" ref="FK429:FK436" si="7598">IF(CE429="","","|n"&amp;FK$2&amp;"+"&amp;CE429&amp;FK$1)</f>
        <v/>
      </c>
      <c r="FL429" s="71" t="str">
        <f t="shared" ref="FL429:FL436" si="7599">IF(CF429="","","|n"&amp;FL$2&amp;"+"&amp;CF429&amp;FL$1)</f>
        <v/>
      </c>
      <c r="FM429" s="71" t="str">
        <f t="shared" ref="FM429:FM436" si="7600">IF(CG429="","","|n"&amp;FM$2&amp;"+"&amp;CG429&amp;FM$1)</f>
        <v/>
      </c>
      <c r="FN429" s="71" t="str">
        <f t="shared" ref="FN429:FN436" si="7601">IF(CH429="","","|n"&amp;FN$2&amp;"+"&amp;CH429&amp;FN$1)</f>
        <v/>
      </c>
      <c r="FO429" s="71" t="str">
        <f t="shared" ref="FO429:FO436" si="7602">IF(CI429="","","|n"&amp;FO$2&amp;"+"&amp;CI429&amp;FO$1)</f>
        <v/>
      </c>
      <c r="FP429" s="71" t="str">
        <f t="shared" ref="FP429:FP436" si="7603">IF(CJ429="","","|n"&amp;FP$2&amp;"+"&amp;CJ429&amp;FP$1)</f>
        <v/>
      </c>
      <c r="FQ429" s="71" t="str">
        <f t="shared" ref="FQ429:FQ436" si="7604">IF(CK429="","","|n"&amp;FQ$2&amp;"+"&amp;CK429&amp;FQ$1)</f>
        <v/>
      </c>
      <c r="FR429" s="71" t="str">
        <f t="shared" ref="FR429:FR436" si="7605">IF(CL429="","","|n"&amp;FR$2&amp;"+"&amp;CL429&amp;FR$1)</f>
        <v/>
      </c>
      <c r="FS429" s="71" t="str">
        <f t="shared" ref="FS429:FS436" si="7606">IF(CM429="","","|n"&amp;FS$2&amp;"+"&amp;CM429&amp;FS$1)</f>
        <v/>
      </c>
    </row>
    <row r="430" spans="1:175" ht="16.5">
      <c r="A430" s="134"/>
      <c r="B430" s="80" t="s">
        <v>1030</v>
      </c>
      <c r="C430" s="147" t="s">
        <v>1025</v>
      </c>
      <c r="K430" s="150"/>
      <c r="T430" s="152" t="s">
        <v>1031</v>
      </c>
      <c r="U430" s="85" t="s">
        <v>1027</v>
      </c>
      <c r="CN430" s="70" t="str">
        <f t="shared" si="7531"/>
        <v>InitUnitState('IK3C',,,,,,,,,,)</v>
      </c>
      <c r="CO430" s="70" t="str">
        <f t="shared" si="7532"/>
        <v>InitUnitNormal('IK3C',,,,,,,,,,)</v>
      </c>
      <c r="CP430" s="70" t="str">
        <f t="shared" si="7533"/>
        <v>InitUnitMagic('IK3C',,,,,,,,,,)</v>
      </c>
      <c r="CQ430" s="70" t="str">
        <f t="shared" si="7534"/>
        <v>InitUnitAdd('IK3C',,,,,,,,,,)</v>
      </c>
      <c r="CR430" s="70" t="str">
        <f t="shared" si="7535"/>
        <v>InitEquipData('IK3C',,"",,,,,'','','','','','',"ReplaceableTextures\\CommandButtons\\BTNSST12.blp")</v>
      </c>
      <c r="CU430" s="95" t="str">
        <f t="shared" si="7536"/>
        <v>|n</v>
      </c>
      <c r="CV430" s="61" t="str">
        <f t="shared" si="7303"/>
        <v>道兵伤害|Cffffc926+60%|n|n|r|Cffaaaaaa○|CffFFD24D木之符印+1|r|r|n|n|Cff00ff7f点击穿戴或脱卸。|r</v>
      </c>
      <c r="CW430" s="60"/>
      <c r="CX430" s="60"/>
      <c r="CY430" s="60"/>
      <c r="CZ430" s="60"/>
      <c r="DA430" s="60"/>
      <c r="DB430" s="71" t="str">
        <f t="shared" si="7537"/>
        <v/>
      </c>
      <c r="DC430" s="71" t="str">
        <f t="shared" si="7538"/>
        <v/>
      </c>
      <c r="DD430" s="71" t="str">
        <f t="shared" si="7539"/>
        <v/>
      </c>
      <c r="DE430" s="71" t="str">
        <f t="shared" si="7540"/>
        <v/>
      </c>
      <c r="DF430" s="71" t="str">
        <f t="shared" si="7541"/>
        <v/>
      </c>
      <c r="DG430" s="71" t="str">
        <f t="shared" si="7542"/>
        <v/>
      </c>
      <c r="DH430" s="71" t="str">
        <f t="shared" si="7543"/>
        <v/>
      </c>
      <c r="DI430" s="71" t="str">
        <f t="shared" si="7544"/>
        <v/>
      </c>
      <c r="DJ430" s="71" t="str">
        <f t="shared" si="7545"/>
        <v/>
      </c>
      <c r="DK430" s="71" t="str">
        <f t="shared" si="7546"/>
        <v/>
      </c>
      <c r="DL430" s="71" t="str">
        <f t="shared" si="7547"/>
        <v/>
      </c>
      <c r="DM430" s="71" t="str">
        <f t="shared" si="7548"/>
        <v/>
      </c>
      <c r="DN430" s="71" t="str">
        <f t="shared" si="7549"/>
        <v/>
      </c>
      <c r="DO430" s="71" t="str">
        <f t="shared" si="7550"/>
        <v/>
      </c>
      <c r="DP430" s="71" t="str">
        <f t="shared" si="7551"/>
        <v/>
      </c>
      <c r="DQ430" s="71" t="str">
        <f t="shared" si="7552"/>
        <v/>
      </c>
      <c r="DR430" s="71" t="str">
        <f t="shared" si="7553"/>
        <v/>
      </c>
      <c r="DS430" s="71" t="str">
        <f t="shared" si="7554"/>
        <v/>
      </c>
      <c r="DT430" s="71" t="str">
        <f t="shared" si="7555"/>
        <v/>
      </c>
      <c r="DU430" s="71" t="str">
        <f t="shared" si="7556"/>
        <v/>
      </c>
      <c r="DV430" s="71" t="str">
        <f t="shared" si="7557"/>
        <v/>
      </c>
      <c r="DW430" s="71" t="str">
        <f t="shared" si="7558"/>
        <v/>
      </c>
      <c r="DX430" s="71" t="str">
        <f t="shared" si="7559"/>
        <v/>
      </c>
      <c r="DY430" s="71" t="str">
        <f t="shared" si="7560"/>
        <v/>
      </c>
      <c r="DZ430" s="71" t="str">
        <f t="shared" si="7561"/>
        <v/>
      </c>
      <c r="EA430" s="71" t="str">
        <f t="shared" si="7562"/>
        <v/>
      </c>
      <c r="EB430" s="71" t="str">
        <f t="shared" si="7563"/>
        <v/>
      </c>
      <c r="EC430" s="71" t="str">
        <f t="shared" si="7564"/>
        <v/>
      </c>
      <c r="ED430" s="71" t="str">
        <f t="shared" si="7565"/>
        <v/>
      </c>
      <c r="EE430" s="71" t="str">
        <f t="shared" si="7566"/>
        <v/>
      </c>
      <c r="EF430" s="71" t="str">
        <f t="shared" si="7567"/>
        <v/>
      </c>
      <c r="EG430" s="71" t="str">
        <f t="shared" si="7568"/>
        <v/>
      </c>
      <c r="EH430" s="71" t="str">
        <f t="shared" si="7569"/>
        <v/>
      </c>
      <c r="EI430" s="71" t="str">
        <f t="shared" si="7570"/>
        <v/>
      </c>
      <c r="EJ430" s="71" t="str">
        <f t="shared" si="7571"/>
        <v/>
      </c>
      <c r="EK430" s="71" t="str">
        <f t="shared" si="7572"/>
        <v/>
      </c>
      <c r="EL430" s="71" t="str">
        <f t="shared" si="7573"/>
        <v/>
      </c>
      <c r="EM430" s="71" t="str">
        <f t="shared" si="7574"/>
        <v/>
      </c>
      <c r="EN430" s="71" t="str">
        <f t="shared" si="7575"/>
        <v/>
      </c>
      <c r="EO430" s="71" t="str">
        <f t="shared" si="7576"/>
        <v/>
      </c>
      <c r="EP430" s="71" t="str">
        <f t="shared" si="7577"/>
        <v/>
      </c>
      <c r="EQ430" s="71" t="str">
        <f t="shared" si="7578"/>
        <v/>
      </c>
      <c r="ER430" s="71" t="str">
        <f t="shared" si="7579"/>
        <v/>
      </c>
      <c r="ES430" s="71" t="str">
        <f t="shared" si="7580"/>
        <v/>
      </c>
      <c r="ET430" s="71" t="str">
        <f t="shared" si="7581"/>
        <v/>
      </c>
      <c r="EU430" s="71" t="str">
        <f t="shared" si="7582"/>
        <v/>
      </c>
      <c r="EV430" s="71" t="str">
        <f t="shared" si="7583"/>
        <v/>
      </c>
      <c r="EW430" s="71" t="str">
        <f t="shared" si="7584"/>
        <v/>
      </c>
      <c r="EX430" s="71" t="str">
        <f t="shared" si="7585"/>
        <v/>
      </c>
      <c r="EY430" s="71" t="str">
        <f t="shared" si="7586"/>
        <v/>
      </c>
      <c r="EZ430" s="71" t="str">
        <f t="shared" si="7587"/>
        <v/>
      </c>
      <c r="FA430" s="71" t="str">
        <f t="shared" si="7588"/>
        <v/>
      </c>
      <c r="FB430" s="71" t="str">
        <f t="shared" si="7589"/>
        <v/>
      </c>
      <c r="FC430" s="71" t="str">
        <f t="shared" si="7590"/>
        <v/>
      </c>
      <c r="FD430" s="71" t="str">
        <f t="shared" si="7591"/>
        <v/>
      </c>
      <c r="FE430" s="71" t="str">
        <f t="shared" si="7592"/>
        <v/>
      </c>
      <c r="FF430" s="71" t="str">
        <f t="shared" si="7593"/>
        <v/>
      </c>
      <c r="FG430" s="71" t="str">
        <f t="shared" si="7594"/>
        <v/>
      </c>
      <c r="FH430" s="71" t="str">
        <f t="shared" si="7595"/>
        <v/>
      </c>
      <c r="FI430" s="71" t="str">
        <f t="shared" si="7596"/>
        <v/>
      </c>
      <c r="FJ430" s="71" t="str">
        <f t="shared" si="7597"/>
        <v/>
      </c>
      <c r="FK430" s="71" t="str">
        <f t="shared" si="7598"/>
        <v/>
      </c>
      <c r="FL430" s="71" t="str">
        <f t="shared" si="7599"/>
        <v/>
      </c>
      <c r="FM430" s="71" t="str">
        <f t="shared" si="7600"/>
        <v/>
      </c>
      <c r="FN430" s="71" t="str">
        <f t="shared" si="7601"/>
        <v/>
      </c>
      <c r="FO430" s="71" t="str">
        <f t="shared" si="7602"/>
        <v/>
      </c>
      <c r="FP430" s="71" t="str">
        <f t="shared" si="7603"/>
        <v/>
      </c>
      <c r="FQ430" s="71" t="str">
        <f t="shared" si="7604"/>
        <v/>
      </c>
      <c r="FR430" s="71" t="str">
        <f t="shared" si="7605"/>
        <v/>
      </c>
      <c r="FS430" s="71" t="str">
        <f t="shared" si="7606"/>
        <v/>
      </c>
    </row>
    <row r="431" spans="1:175" ht="16.5">
      <c r="A431" s="134"/>
      <c r="B431" s="80" t="s">
        <v>1032</v>
      </c>
      <c r="C431" s="147" t="s">
        <v>1025</v>
      </c>
      <c r="K431" s="150"/>
      <c r="T431" s="152" t="s">
        <v>1033</v>
      </c>
      <c r="U431" s="85" t="s">
        <v>1027</v>
      </c>
      <c r="CN431" s="70" t="str">
        <f t="shared" si="7531"/>
        <v>InitUnitState('IK3D',,,,,,,,,,)</v>
      </c>
      <c r="CO431" s="70" t="str">
        <f t="shared" si="7532"/>
        <v>InitUnitNormal('IK3D',,,,,,,,,,)</v>
      </c>
      <c r="CP431" s="70" t="str">
        <f t="shared" si="7533"/>
        <v>InitUnitMagic('IK3D',,,,,,,,,,)</v>
      </c>
      <c r="CQ431" s="70" t="str">
        <f t="shared" si="7534"/>
        <v>InitUnitAdd('IK3D',,,,,,,,,,)</v>
      </c>
      <c r="CR431" s="70" t="str">
        <f t="shared" si="7535"/>
        <v>InitEquipData('IK3D',,"",,,,,'','','','','','',"ReplaceableTextures\\CommandButtons\\BTNSST12.blp")</v>
      </c>
      <c r="CU431" s="95" t="str">
        <f t="shared" si="7536"/>
        <v>|n</v>
      </c>
      <c r="CV431" s="61" t="str">
        <f t="shared" si="7303"/>
        <v>道兵伤害|Cffffc926+60%|n|n|r|Cffaaaaaa○|CffFFD24D水之符印+1|r|r|n|n|Cff00ff7f点击穿戴或脱卸。|r</v>
      </c>
      <c r="CW431" s="60"/>
      <c r="CX431" s="60"/>
      <c r="CY431" s="60"/>
      <c r="CZ431" s="60"/>
      <c r="DA431" s="60"/>
      <c r="DB431" s="71" t="str">
        <f t="shared" si="7537"/>
        <v/>
      </c>
      <c r="DC431" s="71" t="str">
        <f t="shared" si="7538"/>
        <v/>
      </c>
      <c r="DD431" s="71" t="str">
        <f t="shared" si="7539"/>
        <v/>
      </c>
      <c r="DE431" s="71" t="str">
        <f t="shared" si="7540"/>
        <v/>
      </c>
      <c r="DF431" s="71" t="str">
        <f t="shared" si="7541"/>
        <v/>
      </c>
      <c r="DG431" s="71" t="str">
        <f t="shared" si="7542"/>
        <v/>
      </c>
      <c r="DH431" s="71" t="str">
        <f t="shared" si="7543"/>
        <v/>
      </c>
      <c r="DI431" s="71" t="str">
        <f t="shared" si="7544"/>
        <v/>
      </c>
      <c r="DJ431" s="71" t="str">
        <f t="shared" si="7545"/>
        <v/>
      </c>
      <c r="DK431" s="71" t="str">
        <f t="shared" si="7546"/>
        <v/>
      </c>
      <c r="DL431" s="71" t="str">
        <f t="shared" si="7547"/>
        <v/>
      </c>
      <c r="DM431" s="71" t="str">
        <f t="shared" si="7548"/>
        <v/>
      </c>
      <c r="DN431" s="71" t="str">
        <f t="shared" si="7549"/>
        <v/>
      </c>
      <c r="DO431" s="71" t="str">
        <f t="shared" si="7550"/>
        <v/>
      </c>
      <c r="DP431" s="71" t="str">
        <f t="shared" si="7551"/>
        <v/>
      </c>
      <c r="DQ431" s="71" t="str">
        <f t="shared" si="7552"/>
        <v/>
      </c>
      <c r="DR431" s="71" t="str">
        <f t="shared" si="7553"/>
        <v/>
      </c>
      <c r="DS431" s="71" t="str">
        <f t="shared" si="7554"/>
        <v/>
      </c>
      <c r="DT431" s="71" t="str">
        <f t="shared" si="7555"/>
        <v/>
      </c>
      <c r="DU431" s="71" t="str">
        <f t="shared" si="7556"/>
        <v/>
      </c>
      <c r="DV431" s="71" t="str">
        <f t="shared" si="7557"/>
        <v/>
      </c>
      <c r="DW431" s="71" t="str">
        <f t="shared" si="7558"/>
        <v/>
      </c>
      <c r="DX431" s="71" t="str">
        <f t="shared" si="7559"/>
        <v/>
      </c>
      <c r="DY431" s="71" t="str">
        <f t="shared" si="7560"/>
        <v/>
      </c>
      <c r="DZ431" s="71" t="str">
        <f t="shared" si="7561"/>
        <v/>
      </c>
      <c r="EA431" s="71" t="str">
        <f t="shared" si="7562"/>
        <v/>
      </c>
      <c r="EB431" s="71" t="str">
        <f t="shared" si="7563"/>
        <v/>
      </c>
      <c r="EC431" s="71" t="str">
        <f t="shared" si="7564"/>
        <v/>
      </c>
      <c r="ED431" s="71" t="str">
        <f t="shared" si="7565"/>
        <v/>
      </c>
      <c r="EE431" s="71" t="str">
        <f t="shared" si="7566"/>
        <v/>
      </c>
      <c r="EF431" s="71" t="str">
        <f t="shared" si="7567"/>
        <v/>
      </c>
      <c r="EG431" s="71" t="str">
        <f t="shared" si="7568"/>
        <v/>
      </c>
      <c r="EH431" s="71" t="str">
        <f t="shared" si="7569"/>
        <v/>
      </c>
      <c r="EI431" s="71" t="str">
        <f t="shared" si="7570"/>
        <v/>
      </c>
      <c r="EJ431" s="71" t="str">
        <f t="shared" si="7571"/>
        <v/>
      </c>
      <c r="EK431" s="71" t="str">
        <f t="shared" si="7572"/>
        <v/>
      </c>
      <c r="EL431" s="71" t="str">
        <f t="shared" si="7573"/>
        <v/>
      </c>
      <c r="EM431" s="71" t="str">
        <f t="shared" si="7574"/>
        <v/>
      </c>
      <c r="EN431" s="71" t="str">
        <f t="shared" si="7575"/>
        <v/>
      </c>
      <c r="EO431" s="71" t="str">
        <f t="shared" si="7576"/>
        <v/>
      </c>
      <c r="EP431" s="71" t="str">
        <f t="shared" si="7577"/>
        <v/>
      </c>
      <c r="EQ431" s="71" t="str">
        <f t="shared" si="7578"/>
        <v/>
      </c>
      <c r="ER431" s="71" t="str">
        <f t="shared" si="7579"/>
        <v/>
      </c>
      <c r="ES431" s="71" t="str">
        <f t="shared" si="7580"/>
        <v/>
      </c>
      <c r="ET431" s="71" t="str">
        <f t="shared" si="7581"/>
        <v/>
      </c>
      <c r="EU431" s="71" t="str">
        <f t="shared" si="7582"/>
        <v/>
      </c>
      <c r="EV431" s="71" t="str">
        <f t="shared" si="7583"/>
        <v/>
      </c>
      <c r="EW431" s="71" t="str">
        <f t="shared" si="7584"/>
        <v/>
      </c>
      <c r="EX431" s="71" t="str">
        <f t="shared" si="7585"/>
        <v/>
      </c>
      <c r="EY431" s="71" t="str">
        <f t="shared" si="7586"/>
        <v/>
      </c>
      <c r="EZ431" s="71" t="str">
        <f t="shared" si="7587"/>
        <v/>
      </c>
      <c r="FA431" s="71" t="str">
        <f t="shared" si="7588"/>
        <v/>
      </c>
      <c r="FB431" s="71" t="str">
        <f t="shared" si="7589"/>
        <v/>
      </c>
      <c r="FC431" s="71" t="str">
        <f t="shared" si="7590"/>
        <v/>
      </c>
      <c r="FD431" s="71" t="str">
        <f t="shared" si="7591"/>
        <v/>
      </c>
      <c r="FE431" s="71" t="str">
        <f t="shared" si="7592"/>
        <v/>
      </c>
      <c r="FF431" s="71" t="str">
        <f t="shared" si="7593"/>
        <v/>
      </c>
      <c r="FG431" s="71" t="str">
        <f t="shared" si="7594"/>
        <v/>
      </c>
      <c r="FH431" s="71" t="str">
        <f t="shared" si="7595"/>
        <v/>
      </c>
      <c r="FI431" s="71" t="str">
        <f t="shared" si="7596"/>
        <v/>
      </c>
      <c r="FJ431" s="71" t="str">
        <f t="shared" si="7597"/>
        <v/>
      </c>
      <c r="FK431" s="71" t="str">
        <f t="shared" si="7598"/>
        <v/>
      </c>
      <c r="FL431" s="71" t="str">
        <f t="shared" si="7599"/>
        <v/>
      </c>
      <c r="FM431" s="71" t="str">
        <f t="shared" si="7600"/>
        <v/>
      </c>
      <c r="FN431" s="71" t="str">
        <f t="shared" si="7601"/>
        <v/>
      </c>
      <c r="FO431" s="71" t="str">
        <f t="shared" si="7602"/>
        <v/>
      </c>
      <c r="FP431" s="71" t="str">
        <f t="shared" si="7603"/>
        <v/>
      </c>
      <c r="FQ431" s="71" t="str">
        <f t="shared" si="7604"/>
        <v/>
      </c>
      <c r="FR431" s="71" t="str">
        <f t="shared" si="7605"/>
        <v/>
      </c>
      <c r="FS431" s="71" t="str">
        <f t="shared" si="7606"/>
        <v/>
      </c>
    </row>
    <row r="432" spans="1:175" ht="16.5">
      <c r="A432" s="134"/>
      <c r="B432" s="80" t="s">
        <v>1034</v>
      </c>
      <c r="C432" s="147" t="s">
        <v>1025</v>
      </c>
      <c r="K432" s="150"/>
      <c r="T432" s="152" t="s">
        <v>1035</v>
      </c>
      <c r="U432" s="85" t="s">
        <v>1027</v>
      </c>
      <c r="CN432" s="70" t="str">
        <f t="shared" si="7531"/>
        <v>InitUnitState('IK3E',,,,,,,,,,)</v>
      </c>
      <c r="CO432" s="70" t="str">
        <f t="shared" si="7532"/>
        <v>InitUnitNormal('IK3E',,,,,,,,,,)</v>
      </c>
      <c r="CP432" s="70" t="str">
        <f t="shared" si="7533"/>
        <v>InitUnitMagic('IK3E',,,,,,,,,,)</v>
      </c>
      <c r="CQ432" s="70" t="str">
        <f t="shared" si="7534"/>
        <v>InitUnitAdd('IK3E',,,,,,,,,,)</v>
      </c>
      <c r="CR432" s="70" t="str">
        <f t="shared" si="7535"/>
        <v>InitEquipData('IK3E',,"",,,,,'','','','','','',"ReplaceableTextures\\CommandButtons\\BTNSST12.blp")</v>
      </c>
      <c r="CU432" s="95" t="str">
        <f t="shared" si="7536"/>
        <v>|n</v>
      </c>
      <c r="CV432" s="61" t="str">
        <f t="shared" si="7303"/>
        <v>道兵伤害|Cffffc926+60%|n|n|r|Cffaaaaaa○|CffFFD24D火之符印+1|r|r|n|n|Cff00ff7f点击穿戴或脱卸。|r</v>
      </c>
      <c r="CW432" s="60"/>
      <c r="CX432" s="60"/>
      <c r="CY432" s="60"/>
      <c r="CZ432" s="60"/>
      <c r="DA432" s="60"/>
      <c r="DB432" s="71" t="str">
        <f t="shared" si="7537"/>
        <v/>
      </c>
      <c r="DC432" s="71" t="str">
        <f t="shared" si="7538"/>
        <v/>
      </c>
      <c r="DD432" s="71" t="str">
        <f t="shared" si="7539"/>
        <v/>
      </c>
      <c r="DE432" s="71" t="str">
        <f t="shared" si="7540"/>
        <v/>
      </c>
      <c r="DF432" s="71" t="str">
        <f t="shared" si="7541"/>
        <v/>
      </c>
      <c r="DG432" s="71" t="str">
        <f t="shared" si="7542"/>
        <v/>
      </c>
      <c r="DH432" s="71" t="str">
        <f t="shared" si="7543"/>
        <v/>
      </c>
      <c r="DI432" s="71" t="str">
        <f t="shared" si="7544"/>
        <v/>
      </c>
      <c r="DJ432" s="71" t="str">
        <f t="shared" si="7545"/>
        <v/>
      </c>
      <c r="DK432" s="71" t="str">
        <f t="shared" si="7546"/>
        <v/>
      </c>
      <c r="DL432" s="71" t="str">
        <f t="shared" si="7547"/>
        <v/>
      </c>
      <c r="DM432" s="71" t="str">
        <f t="shared" si="7548"/>
        <v/>
      </c>
      <c r="DN432" s="71" t="str">
        <f t="shared" si="7549"/>
        <v/>
      </c>
      <c r="DO432" s="71" t="str">
        <f t="shared" si="7550"/>
        <v/>
      </c>
      <c r="DP432" s="71" t="str">
        <f t="shared" si="7551"/>
        <v/>
      </c>
      <c r="DQ432" s="71" t="str">
        <f t="shared" si="7552"/>
        <v/>
      </c>
      <c r="DR432" s="71" t="str">
        <f t="shared" si="7553"/>
        <v/>
      </c>
      <c r="DS432" s="71" t="str">
        <f t="shared" si="7554"/>
        <v/>
      </c>
      <c r="DT432" s="71" t="str">
        <f t="shared" si="7555"/>
        <v/>
      </c>
      <c r="DU432" s="71" t="str">
        <f t="shared" si="7556"/>
        <v/>
      </c>
      <c r="DV432" s="71" t="str">
        <f t="shared" si="7557"/>
        <v/>
      </c>
      <c r="DW432" s="71" t="str">
        <f t="shared" si="7558"/>
        <v/>
      </c>
      <c r="DX432" s="71" t="str">
        <f t="shared" si="7559"/>
        <v/>
      </c>
      <c r="DY432" s="71" t="str">
        <f t="shared" si="7560"/>
        <v/>
      </c>
      <c r="DZ432" s="71" t="str">
        <f t="shared" si="7561"/>
        <v/>
      </c>
      <c r="EA432" s="71" t="str">
        <f t="shared" si="7562"/>
        <v/>
      </c>
      <c r="EB432" s="71" t="str">
        <f t="shared" si="7563"/>
        <v/>
      </c>
      <c r="EC432" s="71" t="str">
        <f t="shared" si="7564"/>
        <v/>
      </c>
      <c r="ED432" s="71" t="str">
        <f t="shared" si="7565"/>
        <v/>
      </c>
      <c r="EE432" s="71" t="str">
        <f t="shared" si="7566"/>
        <v/>
      </c>
      <c r="EF432" s="71" t="str">
        <f t="shared" si="7567"/>
        <v/>
      </c>
      <c r="EG432" s="71" t="str">
        <f t="shared" si="7568"/>
        <v/>
      </c>
      <c r="EH432" s="71" t="str">
        <f t="shared" si="7569"/>
        <v/>
      </c>
      <c r="EI432" s="71" t="str">
        <f t="shared" si="7570"/>
        <v/>
      </c>
      <c r="EJ432" s="71" t="str">
        <f t="shared" si="7571"/>
        <v/>
      </c>
      <c r="EK432" s="71" t="str">
        <f t="shared" si="7572"/>
        <v/>
      </c>
      <c r="EL432" s="71" t="str">
        <f t="shared" si="7573"/>
        <v/>
      </c>
      <c r="EM432" s="71" t="str">
        <f t="shared" si="7574"/>
        <v/>
      </c>
      <c r="EN432" s="71" t="str">
        <f t="shared" si="7575"/>
        <v/>
      </c>
      <c r="EO432" s="71" t="str">
        <f t="shared" si="7576"/>
        <v/>
      </c>
      <c r="EP432" s="71" t="str">
        <f t="shared" si="7577"/>
        <v/>
      </c>
      <c r="EQ432" s="71" t="str">
        <f t="shared" si="7578"/>
        <v/>
      </c>
      <c r="ER432" s="71" t="str">
        <f t="shared" si="7579"/>
        <v/>
      </c>
      <c r="ES432" s="71" t="str">
        <f t="shared" si="7580"/>
        <v/>
      </c>
      <c r="ET432" s="71" t="str">
        <f t="shared" si="7581"/>
        <v/>
      </c>
      <c r="EU432" s="71" t="str">
        <f t="shared" si="7582"/>
        <v/>
      </c>
      <c r="EV432" s="71" t="str">
        <f t="shared" si="7583"/>
        <v/>
      </c>
      <c r="EW432" s="71" t="str">
        <f t="shared" si="7584"/>
        <v/>
      </c>
      <c r="EX432" s="71" t="str">
        <f t="shared" si="7585"/>
        <v/>
      </c>
      <c r="EY432" s="71" t="str">
        <f t="shared" si="7586"/>
        <v/>
      </c>
      <c r="EZ432" s="71" t="str">
        <f t="shared" si="7587"/>
        <v/>
      </c>
      <c r="FA432" s="71" t="str">
        <f t="shared" si="7588"/>
        <v/>
      </c>
      <c r="FB432" s="71" t="str">
        <f t="shared" si="7589"/>
        <v/>
      </c>
      <c r="FC432" s="71" t="str">
        <f t="shared" si="7590"/>
        <v/>
      </c>
      <c r="FD432" s="71" t="str">
        <f t="shared" si="7591"/>
        <v/>
      </c>
      <c r="FE432" s="71" t="str">
        <f t="shared" si="7592"/>
        <v/>
      </c>
      <c r="FF432" s="71" t="str">
        <f t="shared" si="7593"/>
        <v/>
      </c>
      <c r="FG432" s="71" t="str">
        <f t="shared" si="7594"/>
        <v/>
      </c>
      <c r="FH432" s="71" t="str">
        <f t="shared" si="7595"/>
        <v/>
      </c>
      <c r="FI432" s="71" t="str">
        <f t="shared" si="7596"/>
        <v/>
      </c>
      <c r="FJ432" s="71" t="str">
        <f t="shared" si="7597"/>
        <v/>
      </c>
      <c r="FK432" s="71" t="str">
        <f t="shared" si="7598"/>
        <v/>
      </c>
      <c r="FL432" s="71" t="str">
        <f t="shared" si="7599"/>
        <v/>
      </c>
      <c r="FM432" s="71" t="str">
        <f t="shared" si="7600"/>
        <v/>
      </c>
      <c r="FN432" s="71" t="str">
        <f t="shared" si="7601"/>
        <v/>
      </c>
      <c r="FO432" s="71" t="str">
        <f t="shared" si="7602"/>
        <v/>
      </c>
      <c r="FP432" s="71" t="str">
        <f t="shared" si="7603"/>
        <v/>
      </c>
      <c r="FQ432" s="71" t="str">
        <f t="shared" si="7604"/>
        <v/>
      </c>
      <c r="FR432" s="71" t="str">
        <f t="shared" si="7605"/>
        <v/>
      </c>
      <c r="FS432" s="71" t="str">
        <f t="shared" si="7606"/>
        <v/>
      </c>
    </row>
    <row r="433" spans="1:175" ht="16.5">
      <c r="A433" s="134"/>
      <c r="B433" s="80" t="s">
        <v>1036</v>
      </c>
      <c r="C433" s="147" t="s">
        <v>1025</v>
      </c>
      <c r="K433" s="150"/>
      <c r="T433" s="152" t="s">
        <v>1037</v>
      </c>
      <c r="U433" s="85" t="s">
        <v>1027</v>
      </c>
      <c r="CN433" s="70" t="str">
        <f t="shared" si="7531"/>
        <v>InitUnitState('IK3F',,,,,,,,,,)</v>
      </c>
      <c r="CO433" s="70" t="str">
        <f t="shared" si="7532"/>
        <v>InitUnitNormal('IK3F',,,,,,,,,,)</v>
      </c>
      <c r="CP433" s="70" t="str">
        <f t="shared" si="7533"/>
        <v>InitUnitMagic('IK3F',,,,,,,,,,)</v>
      </c>
      <c r="CQ433" s="70" t="str">
        <f t="shared" si="7534"/>
        <v>InitUnitAdd('IK3F',,,,,,,,,,)</v>
      </c>
      <c r="CR433" s="70" t="str">
        <f t="shared" si="7535"/>
        <v>InitEquipData('IK3F',,"",,,,,'','','','','','',"ReplaceableTextures\\CommandButtons\\BTNSST12.blp")</v>
      </c>
      <c r="CU433" s="95" t="str">
        <f t="shared" si="7536"/>
        <v>|n</v>
      </c>
      <c r="CV433" s="61" t="str">
        <f t="shared" si="7303"/>
        <v>道兵伤害|Cffffc926+60%|n|n|r|Cffaaaaaa○|CffFFD24D土之符印+1|r|r|n|n|Cff00ff7f点击穿戴或脱卸。|r</v>
      </c>
      <c r="CW433" s="60"/>
      <c r="CX433" s="60"/>
      <c r="CY433" s="60"/>
      <c r="CZ433" s="60"/>
      <c r="DA433" s="60"/>
      <c r="DB433" s="71" t="str">
        <f t="shared" si="7537"/>
        <v/>
      </c>
      <c r="DC433" s="71" t="str">
        <f t="shared" si="7538"/>
        <v/>
      </c>
      <c r="DD433" s="71" t="str">
        <f t="shared" si="7539"/>
        <v/>
      </c>
      <c r="DE433" s="71" t="str">
        <f t="shared" si="7540"/>
        <v/>
      </c>
      <c r="DF433" s="71" t="str">
        <f t="shared" si="7541"/>
        <v/>
      </c>
      <c r="DG433" s="71" t="str">
        <f t="shared" si="7542"/>
        <v/>
      </c>
      <c r="DH433" s="71" t="str">
        <f t="shared" si="7543"/>
        <v/>
      </c>
      <c r="DI433" s="71" t="str">
        <f t="shared" si="7544"/>
        <v/>
      </c>
      <c r="DJ433" s="71" t="str">
        <f t="shared" si="7545"/>
        <v/>
      </c>
      <c r="DK433" s="71" t="str">
        <f t="shared" si="7546"/>
        <v/>
      </c>
      <c r="DL433" s="71" t="str">
        <f t="shared" si="7547"/>
        <v/>
      </c>
      <c r="DM433" s="71" t="str">
        <f t="shared" si="7548"/>
        <v/>
      </c>
      <c r="DN433" s="71" t="str">
        <f t="shared" si="7549"/>
        <v/>
      </c>
      <c r="DO433" s="71" t="str">
        <f t="shared" si="7550"/>
        <v/>
      </c>
      <c r="DP433" s="71" t="str">
        <f t="shared" si="7551"/>
        <v/>
      </c>
      <c r="DQ433" s="71" t="str">
        <f t="shared" si="7552"/>
        <v/>
      </c>
      <c r="DR433" s="71" t="str">
        <f t="shared" si="7553"/>
        <v/>
      </c>
      <c r="DS433" s="71" t="str">
        <f t="shared" si="7554"/>
        <v/>
      </c>
      <c r="DT433" s="71" t="str">
        <f t="shared" si="7555"/>
        <v/>
      </c>
      <c r="DU433" s="71" t="str">
        <f t="shared" si="7556"/>
        <v/>
      </c>
      <c r="DV433" s="71" t="str">
        <f t="shared" si="7557"/>
        <v/>
      </c>
      <c r="DW433" s="71" t="str">
        <f t="shared" si="7558"/>
        <v/>
      </c>
      <c r="DX433" s="71" t="str">
        <f t="shared" si="7559"/>
        <v/>
      </c>
      <c r="DY433" s="71" t="str">
        <f t="shared" si="7560"/>
        <v/>
      </c>
      <c r="DZ433" s="71" t="str">
        <f t="shared" si="7561"/>
        <v/>
      </c>
      <c r="EA433" s="71" t="str">
        <f t="shared" si="7562"/>
        <v/>
      </c>
      <c r="EB433" s="71" t="str">
        <f t="shared" si="7563"/>
        <v/>
      </c>
      <c r="EC433" s="71" t="str">
        <f t="shared" si="7564"/>
        <v/>
      </c>
      <c r="ED433" s="71" t="str">
        <f t="shared" si="7565"/>
        <v/>
      </c>
      <c r="EE433" s="71" t="str">
        <f t="shared" si="7566"/>
        <v/>
      </c>
      <c r="EF433" s="71" t="str">
        <f t="shared" si="7567"/>
        <v/>
      </c>
      <c r="EG433" s="71" t="str">
        <f t="shared" si="7568"/>
        <v/>
      </c>
      <c r="EH433" s="71" t="str">
        <f t="shared" si="7569"/>
        <v/>
      </c>
      <c r="EI433" s="71" t="str">
        <f t="shared" si="7570"/>
        <v/>
      </c>
      <c r="EJ433" s="71" t="str">
        <f t="shared" si="7571"/>
        <v/>
      </c>
      <c r="EK433" s="71" t="str">
        <f t="shared" si="7572"/>
        <v/>
      </c>
      <c r="EL433" s="71" t="str">
        <f t="shared" si="7573"/>
        <v/>
      </c>
      <c r="EM433" s="71" t="str">
        <f t="shared" si="7574"/>
        <v/>
      </c>
      <c r="EN433" s="71" t="str">
        <f t="shared" si="7575"/>
        <v/>
      </c>
      <c r="EO433" s="71" t="str">
        <f t="shared" si="7576"/>
        <v/>
      </c>
      <c r="EP433" s="71" t="str">
        <f t="shared" si="7577"/>
        <v/>
      </c>
      <c r="EQ433" s="71" t="str">
        <f t="shared" si="7578"/>
        <v/>
      </c>
      <c r="ER433" s="71" t="str">
        <f t="shared" si="7579"/>
        <v/>
      </c>
      <c r="ES433" s="71" t="str">
        <f t="shared" si="7580"/>
        <v/>
      </c>
      <c r="ET433" s="71" t="str">
        <f t="shared" si="7581"/>
        <v/>
      </c>
      <c r="EU433" s="71" t="str">
        <f t="shared" si="7582"/>
        <v/>
      </c>
      <c r="EV433" s="71" t="str">
        <f t="shared" si="7583"/>
        <v/>
      </c>
      <c r="EW433" s="71" t="str">
        <f t="shared" si="7584"/>
        <v/>
      </c>
      <c r="EX433" s="71" t="str">
        <f t="shared" si="7585"/>
        <v/>
      </c>
      <c r="EY433" s="71" t="str">
        <f t="shared" si="7586"/>
        <v/>
      </c>
      <c r="EZ433" s="71" t="str">
        <f t="shared" si="7587"/>
        <v/>
      </c>
      <c r="FA433" s="71" t="str">
        <f t="shared" si="7588"/>
        <v/>
      </c>
      <c r="FB433" s="71" t="str">
        <f t="shared" si="7589"/>
        <v/>
      </c>
      <c r="FC433" s="71" t="str">
        <f t="shared" si="7590"/>
        <v/>
      </c>
      <c r="FD433" s="71" t="str">
        <f t="shared" si="7591"/>
        <v/>
      </c>
      <c r="FE433" s="71" t="str">
        <f t="shared" si="7592"/>
        <v/>
      </c>
      <c r="FF433" s="71" t="str">
        <f t="shared" si="7593"/>
        <v/>
      </c>
      <c r="FG433" s="71" t="str">
        <f t="shared" si="7594"/>
        <v/>
      </c>
      <c r="FH433" s="71" t="str">
        <f t="shared" si="7595"/>
        <v/>
      </c>
      <c r="FI433" s="71" t="str">
        <f t="shared" si="7596"/>
        <v/>
      </c>
      <c r="FJ433" s="71" t="str">
        <f t="shared" si="7597"/>
        <v/>
      </c>
      <c r="FK433" s="71" t="str">
        <f t="shared" si="7598"/>
        <v/>
      </c>
      <c r="FL433" s="71" t="str">
        <f t="shared" si="7599"/>
        <v/>
      </c>
      <c r="FM433" s="71" t="str">
        <f t="shared" si="7600"/>
        <v/>
      </c>
      <c r="FN433" s="71" t="str">
        <f t="shared" si="7601"/>
        <v/>
      </c>
      <c r="FO433" s="71" t="str">
        <f t="shared" si="7602"/>
        <v/>
      </c>
      <c r="FP433" s="71" t="str">
        <f t="shared" si="7603"/>
        <v/>
      </c>
      <c r="FQ433" s="71" t="str">
        <f t="shared" si="7604"/>
        <v/>
      </c>
      <c r="FR433" s="71" t="str">
        <f t="shared" si="7605"/>
        <v/>
      </c>
      <c r="FS433" s="71" t="str">
        <f t="shared" si="7606"/>
        <v/>
      </c>
    </row>
    <row r="434" spans="1:175" ht="16.5">
      <c r="A434" s="134"/>
      <c r="B434" s="80" t="s">
        <v>1038</v>
      </c>
      <c r="C434" s="147" t="s">
        <v>1025</v>
      </c>
      <c r="K434" s="150"/>
      <c r="T434" s="152" t="s">
        <v>1039</v>
      </c>
      <c r="U434" s="85" t="s">
        <v>1027</v>
      </c>
      <c r="CN434" s="70" t="str">
        <f t="shared" si="7531"/>
        <v>InitUnitState('IK3G',,,,,,,,,,)</v>
      </c>
      <c r="CO434" s="70" t="str">
        <f t="shared" si="7532"/>
        <v>InitUnitNormal('IK3G',,,,,,,,,,)</v>
      </c>
      <c r="CP434" s="70" t="str">
        <f t="shared" si="7533"/>
        <v>InitUnitMagic('IK3G',,,,,,,,,,)</v>
      </c>
      <c r="CQ434" s="70" t="str">
        <f t="shared" si="7534"/>
        <v>InitUnitAdd('IK3G',,,,,,,,,,)</v>
      </c>
      <c r="CR434" s="70" t="str">
        <f t="shared" si="7535"/>
        <v>InitEquipData('IK3G',,"",,,,,'','','','','','',"ReplaceableTextures\\CommandButtons\\BTNSST12.blp")</v>
      </c>
      <c r="CU434" s="95" t="str">
        <f t="shared" si="7536"/>
        <v>|n</v>
      </c>
      <c r="CV434" s="61" t="str">
        <f t="shared" si="7303"/>
        <v>道兵伤害|Cffffc926+60%|n|n|r|Cffaaaaaa○|CffFFD24D光之符印+1|r|r|n|n|Cff00ff7f点击穿戴或脱卸。|r</v>
      </c>
      <c r="CW434" s="60"/>
      <c r="CX434" s="60"/>
      <c r="CY434" s="60"/>
      <c r="CZ434" s="60"/>
      <c r="DA434" s="60"/>
      <c r="DB434" s="71" t="str">
        <f t="shared" si="7537"/>
        <v/>
      </c>
      <c r="DC434" s="71" t="str">
        <f t="shared" si="7538"/>
        <v/>
      </c>
      <c r="DD434" s="71" t="str">
        <f t="shared" si="7539"/>
        <v/>
      </c>
      <c r="DE434" s="71" t="str">
        <f t="shared" si="7540"/>
        <v/>
      </c>
      <c r="DF434" s="71" t="str">
        <f t="shared" si="7541"/>
        <v/>
      </c>
      <c r="DG434" s="71" t="str">
        <f t="shared" si="7542"/>
        <v/>
      </c>
      <c r="DH434" s="71" t="str">
        <f t="shared" si="7543"/>
        <v/>
      </c>
      <c r="DI434" s="71" t="str">
        <f t="shared" si="7544"/>
        <v/>
      </c>
      <c r="DJ434" s="71" t="str">
        <f t="shared" si="7545"/>
        <v/>
      </c>
      <c r="DK434" s="71" t="str">
        <f t="shared" si="7546"/>
        <v/>
      </c>
      <c r="DL434" s="71" t="str">
        <f t="shared" si="7547"/>
        <v/>
      </c>
      <c r="DM434" s="71" t="str">
        <f t="shared" si="7548"/>
        <v/>
      </c>
      <c r="DN434" s="71" t="str">
        <f t="shared" si="7549"/>
        <v/>
      </c>
      <c r="DO434" s="71" t="str">
        <f t="shared" si="7550"/>
        <v/>
      </c>
      <c r="DP434" s="71" t="str">
        <f t="shared" si="7551"/>
        <v/>
      </c>
      <c r="DQ434" s="71" t="str">
        <f t="shared" si="7552"/>
        <v/>
      </c>
      <c r="DR434" s="71" t="str">
        <f t="shared" si="7553"/>
        <v/>
      </c>
      <c r="DS434" s="71" t="str">
        <f t="shared" si="7554"/>
        <v/>
      </c>
      <c r="DT434" s="71" t="str">
        <f t="shared" si="7555"/>
        <v/>
      </c>
      <c r="DU434" s="71" t="str">
        <f t="shared" si="7556"/>
        <v/>
      </c>
      <c r="DV434" s="71" t="str">
        <f t="shared" si="7557"/>
        <v/>
      </c>
      <c r="DW434" s="71" t="str">
        <f t="shared" si="7558"/>
        <v/>
      </c>
      <c r="DX434" s="71" t="str">
        <f t="shared" si="7559"/>
        <v/>
      </c>
      <c r="DY434" s="71" t="str">
        <f t="shared" si="7560"/>
        <v/>
      </c>
      <c r="DZ434" s="71" t="str">
        <f t="shared" si="7561"/>
        <v/>
      </c>
      <c r="EA434" s="71" t="str">
        <f t="shared" si="7562"/>
        <v/>
      </c>
      <c r="EB434" s="71" t="str">
        <f t="shared" si="7563"/>
        <v/>
      </c>
      <c r="EC434" s="71" t="str">
        <f t="shared" si="7564"/>
        <v/>
      </c>
      <c r="ED434" s="71" t="str">
        <f t="shared" si="7565"/>
        <v/>
      </c>
      <c r="EE434" s="71" t="str">
        <f t="shared" si="7566"/>
        <v/>
      </c>
      <c r="EF434" s="71" t="str">
        <f t="shared" si="7567"/>
        <v/>
      </c>
      <c r="EG434" s="71" t="str">
        <f t="shared" si="7568"/>
        <v/>
      </c>
      <c r="EH434" s="71" t="str">
        <f t="shared" si="7569"/>
        <v/>
      </c>
      <c r="EI434" s="71" t="str">
        <f t="shared" si="7570"/>
        <v/>
      </c>
      <c r="EJ434" s="71" t="str">
        <f t="shared" si="7571"/>
        <v/>
      </c>
      <c r="EK434" s="71" t="str">
        <f t="shared" si="7572"/>
        <v/>
      </c>
      <c r="EL434" s="71" t="str">
        <f t="shared" si="7573"/>
        <v/>
      </c>
      <c r="EM434" s="71" t="str">
        <f t="shared" si="7574"/>
        <v/>
      </c>
      <c r="EN434" s="71" t="str">
        <f t="shared" si="7575"/>
        <v/>
      </c>
      <c r="EO434" s="71" t="str">
        <f t="shared" si="7576"/>
        <v/>
      </c>
      <c r="EP434" s="71" t="str">
        <f t="shared" si="7577"/>
        <v/>
      </c>
      <c r="EQ434" s="71" t="str">
        <f t="shared" si="7578"/>
        <v/>
      </c>
      <c r="ER434" s="71" t="str">
        <f t="shared" si="7579"/>
        <v/>
      </c>
      <c r="ES434" s="71" t="str">
        <f t="shared" si="7580"/>
        <v/>
      </c>
      <c r="ET434" s="71" t="str">
        <f t="shared" si="7581"/>
        <v/>
      </c>
      <c r="EU434" s="71" t="str">
        <f t="shared" si="7582"/>
        <v/>
      </c>
      <c r="EV434" s="71" t="str">
        <f t="shared" si="7583"/>
        <v/>
      </c>
      <c r="EW434" s="71" t="str">
        <f t="shared" si="7584"/>
        <v/>
      </c>
      <c r="EX434" s="71" t="str">
        <f t="shared" si="7585"/>
        <v/>
      </c>
      <c r="EY434" s="71" t="str">
        <f t="shared" si="7586"/>
        <v/>
      </c>
      <c r="EZ434" s="71" t="str">
        <f t="shared" si="7587"/>
        <v/>
      </c>
      <c r="FA434" s="71" t="str">
        <f t="shared" si="7588"/>
        <v/>
      </c>
      <c r="FB434" s="71" t="str">
        <f t="shared" si="7589"/>
        <v/>
      </c>
      <c r="FC434" s="71" t="str">
        <f t="shared" si="7590"/>
        <v/>
      </c>
      <c r="FD434" s="71" t="str">
        <f t="shared" si="7591"/>
        <v/>
      </c>
      <c r="FE434" s="71" t="str">
        <f t="shared" si="7592"/>
        <v/>
      </c>
      <c r="FF434" s="71" t="str">
        <f t="shared" si="7593"/>
        <v/>
      </c>
      <c r="FG434" s="71" t="str">
        <f t="shared" si="7594"/>
        <v/>
      </c>
      <c r="FH434" s="71" t="str">
        <f t="shared" si="7595"/>
        <v/>
      </c>
      <c r="FI434" s="71" t="str">
        <f t="shared" si="7596"/>
        <v/>
      </c>
      <c r="FJ434" s="71" t="str">
        <f t="shared" si="7597"/>
        <v/>
      </c>
      <c r="FK434" s="71" t="str">
        <f t="shared" si="7598"/>
        <v/>
      </c>
      <c r="FL434" s="71" t="str">
        <f t="shared" si="7599"/>
        <v/>
      </c>
      <c r="FM434" s="71" t="str">
        <f t="shared" si="7600"/>
        <v/>
      </c>
      <c r="FN434" s="71" t="str">
        <f t="shared" si="7601"/>
        <v/>
      </c>
      <c r="FO434" s="71" t="str">
        <f t="shared" si="7602"/>
        <v/>
      </c>
      <c r="FP434" s="71" t="str">
        <f t="shared" si="7603"/>
        <v/>
      </c>
      <c r="FQ434" s="71" t="str">
        <f t="shared" si="7604"/>
        <v/>
      </c>
      <c r="FR434" s="71" t="str">
        <f t="shared" si="7605"/>
        <v/>
      </c>
      <c r="FS434" s="71" t="str">
        <f t="shared" si="7606"/>
        <v/>
      </c>
    </row>
    <row r="435" spans="1:175" ht="16.5">
      <c r="A435" s="134"/>
      <c r="B435" s="80" t="s">
        <v>1040</v>
      </c>
      <c r="C435" s="147" t="s">
        <v>1025</v>
      </c>
      <c r="K435" s="150"/>
      <c r="T435" s="152" t="s">
        <v>1041</v>
      </c>
      <c r="U435" s="85" t="s">
        <v>1027</v>
      </c>
      <c r="CN435" s="70" t="str">
        <f t="shared" si="7531"/>
        <v>InitUnitState('IK3H',,,,,,,,,,)</v>
      </c>
      <c r="CO435" s="70" t="str">
        <f t="shared" si="7532"/>
        <v>InitUnitNormal('IK3H',,,,,,,,,,)</v>
      </c>
      <c r="CP435" s="70" t="str">
        <f t="shared" si="7533"/>
        <v>InitUnitMagic('IK3H',,,,,,,,,,)</v>
      </c>
      <c r="CQ435" s="70" t="str">
        <f t="shared" si="7534"/>
        <v>InitUnitAdd('IK3H',,,,,,,,,,)</v>
      </c>
      <c r="CR435" s="70" t="str">
        <f t="shared" si="7535"/>
        <v>InitEquipData('IK3H',,"",,,,,'','','','','','',"ReplaceableTextures\\CommandButtons\\BTNSST12.blp")</v>
      </c>
      <c r="CU435" s="95" t="str">
        <f t="shared" si="7536"/>
        <v>|n</v>
      </c>
      <c r="CV435" s="61" t="str">
        <f t="shared" si="7303"/>
        <v>道兵伤害|Cffffc926+60%|n|n|r|Cffaaaaaa○|CffFFD24D雷之符印+1|r|r|n|n|Cff00ff7f点击穿戴或脱卸。|r</v>
      </c>
      <c r="CW435" s="60"/>
      <c r="CX435" s="60"/>
      <c r="CY435" s="60"/>
      <c r="CZ435" s="60"/>
      <c r="DA435" s="60"/>
      <c r="DB435" s="71" t="str">
        <f t="shared" si="7537"/>
        <v/>
      </c>
      <c r="DC435" s="71" t="str">
        <f t="shared" si="7538"/>
        <v/>
      </c>
      <c r="DD435" s="71" t="str">
        <f t="shared" si="7539"/>
        <v/>
      </c>
      <c r="DE435" s="71" t="str">
        <f t="shared" si="7540"/>
        <v/>
      </c>
      <c r="DF435" s="71" t="str">
        <f t="shared" si="7541"/>
        <v/>
      </c>
      <c r="DG435" s="71" t="str">
        <f t="shared" si="7542"/>
        <v/>
      </c>
      <c r="DH435" s="71" t="str">
        <f t="shared" si="7543"/>
        <v/>
      </c>
      <c r="DI435" s="71" t="str">
        <f t="shared" si="7544"/>
        <v/>
      </c>
      <c r="DJ435" s="71" t="str">
        <f t="shared" si="7545"/>
        <v/>
      </c>
      <c r="DK435" s="71" t="str">
        <f t="shared" si="7546"/>
        <v/>
      </c>
      <c r="DL435" s="71" t="str">
        <f t="shared" si="7547"/>
        <v/>
      </c>
      <c r="DM435" s="71" t="str">
        <f t="shared" si="7548"/>
        <v/>
      </c>
      <c r="DN435" s="71" t="str">
        <f t="shared" si="7549"/>
        <v/>
      </c>
      <c r="DO435" s="71" t="str">
        <f t="shared" si="7550"/>
        <v/>
      </c>
      <c r="DP435" s="71" t="str">
        <f t="shared" si="7551"/>
        <v/>
      </c>
      <c r="DQ435" s="71" t="str">
        <f t="shared" si="7552"/>
        <v/>
      </c>
      <c r="DR435" s="71" t="str">
        <f t="shared" si="7553"/>
        <v/>
      </c>
      <c r="DS435" s="71" t="str">
        <f t="shared" si="7554"/>
        <v/>
      </c>
      <c r="DT435" s="71" t="str">
        <f t="shared" si="7555"/>
        <v/>
      </c>
      <c r="DU435" s="71" t="str">
        <f t="shared" si="7556"/>
        <v/>
      </c>
      <c r="DV435" s="71" t="str">
        <f t="shared" si="7557"/>
        <v/>
      </c>
      <c r="DW435" s="71" t="str">
        <f t="shared" si="7558"/>
        <v/>
      </c>
      <c r="DX435" s="71" t="str">
        <f t="shared" si="7559"/>
        <v/>
      </c>
      <c r="DY435" s="71" t="str">
        <f t="shared" si="7560"/>
        <v/>
      </c>
      <c r="DZ435" s="71" t="str">
        <f t="shared" si="7561"/>
        <v/>
      </c>
      <c r="EA435" s="71" t="str">
        <f t="shared" si="7562"/>
        <v/>
      </c>
      <c r="EB435" s="71" t="str">
        <f t="shared" si="7563"/>
        <v/>
      </c>
      <c r="EC435" s="71" t="str">
        <f t="shared" si="7564"/>
        <v/>
      </c>
      <c r="ED435" s="71" t="str">
        <f t="shared" si="7565"/>
        <v/>
      </c>
      <c r="EE435" s="71" t="str">
        <f t="shared" si="7566"/>
        <v/>
      </c>
      <c r="EF435" s="71" t="str">
        <f t="shared" si="7567"/>
        <v/>
      </c>
      <c r="EG435" s="71" t="str">
        <f t="shared" si="7568"/>
        <v/>
      </c>
      <c r="EH435" s="71" t="str">
        <f t="shared" si="7569"/>
        <v/>
      </c>
      <c r="EI435" s="71" t="str">
        <f t="shared" si="7570"/>
        <v/>
      </c>
      <c r="EJ435" s="71" t="str">
        <f t="shared" si="7571"/>
        <v/>
      </c>
      <c r="EK435" s="71" t="str">
        <f t="shared" si="7572"/>
        <v/>
      </c>
      <c r="EL435" s="71" t="str">
        <f t="shared" si="7573"/>
        <v/>
      </c>
      <c r="EM435" s="71" t="str">
        <f t="shared" si="7574"/>
        <v/>
      </c>
      <c r="EN435" s="71" t="str">
        <f t="shared" si="7575"/>
        <v/>
      </c>
      <c r="EO435" s="71" t="str">
        <f t="shared" si="7576"/>
        <v/>
      </c>
      <c r="EP435" s="71" t="str">
        <f t="shared" si="7577"/>
        <v/>
      </c>
      <c r="EQ435" s="71" t="str">
        <f t="shared" si="7578"/>
        <v/>
      </c>
      <c r="ER435" s="71" t="str">
        <f t="shared" si="7579"/>
        <v/>
      </c>
      <c r="ES435" s="71" t="str">
        <f t="shared" si="7580"/>
        <v/>
      </c>
      <c r="ET435" s="71" t="str">
        <f t="shared" si="7581"/>
        <v/>
      </c>
      <c r="EU435" s="71" t="str">
        <f t="shared" si="7582"/>
        <v/>
      </c>
      <c r="EV435" s="71" t="str">
        <f t="shared" si="7583"/>
        <v/>
      </c>
      <c r="EW435" s="71" t="str">
        <f t="shared" si="7584"/>
        <v/>
      </c>
      <c r="EX435" s="71" t="str">
        <f t="shared" si="7585"/>
        <v/>
      </c>
      <c r="EY435" s="71" t="str">
        <f t="shared" si="7586"/>
        <v/>
      </c>
      <c r="EZ435" s="71" t="str">
        <f t="shared" si="7587"/>
        <v/>
      </c>
      <c r="FA435" s="71" t="str">
        <f t="shared" si="7588"/>
        <v/>
      </c>
      <c r="FB435" s="71" t="str">
        <f t="shared" si="7589"/>
        <v/>
      </c>
      <c r="FC435" s="71" t="str">
        <f t="shared" si="7590"/>
        <v/>
      </c>
      <c r="FD435" s="71" t="str">
        <f t="shared" si="7591"/>
        <v/>
      </c>
      <c r="FE435" s="71" t="str">
        <f t="shared" si="7592"/>
        <v/>
      </c>
      <c r="FF435" s="71" t="str">
        <f t="shared" si="7593"/>
        <v/>
      </c>
      <c r="FG435" s="71" t="str">
        <f t="shared" si="7594"/>
        <v/>
      </c>
      <c r="FH435" s="71" t="str">
        <f t="shared" si="7595"/>
        <v/>
      </c>
      <c r="FI435" s="71" t="str">
        <f t="shared" si="7596"/>
        <v/>
      </c>
      <c r="FJ435" s="71" t="str">
        <f t="shared" si="7597"/>
        <v/>
      </c>
      <c r="FK435" s="71" t="str">
        <f t="shared" si="7598"/>
        <v/>
      </c>
      <c r="FL435" s="71" t="str">
        <f t="shared" si="7599"/>
        <v/>
      </c>
      <c r="FM435" s="71" t="str">
        <f t="shared" si="7600"/>
        <v/>
      </c>
      <c r="FN435" s="71" t="str">
        <f t="shared" si="7601"/>
        <v/>
      </c>
      <c r="FO435" s="71" t="str">
        <f t="shared" si="7602"/>
        <v/>
      </c>
      <c r="FP435" s="71" t="str">
        <f t="shared" si="7603"/>
        <v/>
      </c>
      <c r="FQ435" s="71" t="str">
        <f t="shared" si="7604"/>
        <v/>
      </c>
      <c r="FR435" s="71" t="str">
        <f t="shared" si="7605"/>
        <v/>
      </c>
      <c r="FS435" s="71" t="str">
        <f t="shared" si="7606"/>
        <v/>
      </c>
    </row>
    <row r="436" spans="1:175" ht="16.5">
      <c r="A436" s="134"/>
      <c r="B436" s="80" t="s">
        <v>1042</v>
      </c>
      <c r="C436" s="147" t="s">
        <v>1025</v>
      </c>
      <c r="K436" s="151"/>
      <c r="T436" s="152" t="s">
        <v>1043</v>
      </c>
      <c r="U436" s="85" t="s">
        <v>1027</v>
      </c>
      <c r="CN436" s="70" t="str">
        <f t="shared" si="7531"/>
        <v>InitUnitState('IK3I',,,,,,,,,,)</v>
      </c>
      <c r="CO436" s="70" t="str">
        <f t="shared" si="7532"/>
        <v>InitUnitNormal('IK3I',,,,,,,,,,)</v>
      </c>
      <c r="CP436" s="70" t="str">
        <f t="shared" si="7533"/>
        <v>InitUnitMagic('IK3I',,,,,,,,,,)</v>
      </c>
      <c r="CQ436" s="70" t="str">
        <f t="shared" si="7534"/>
        <v>InitUnitAdd('IK3I',,,,,,,,,,)</v>
      </c>
      <c r="CR436" s="70" t="str">
        <f t="shared" si="7535"/>
        <v>InitEquipData('IK3I',,"",,,,,'','','','','','',"ReplaceableTextures\\CommandButtons\\BTNSST12.blp")</v>
      </c>
      <c r="CU436" s="95" t="str">
        <f t="shared" si="7536"/>
        <v>|n</v>
      </c>
      <c r="CV436" s="61" t="str">
        <f t="shared" si="7303"/>
        <v>道兵伤害|Cffffc926+60%|n|n|r|Cffaaaaaa○|CffFFD24D暗之符印+1|r|r|n|n|Cff00ff7f点击穿戴或脱卸。|r</v>
      </c>
      <c r="CW436" s="60"/>
      <c r="CX436" s="60"/>
      <c r="CY436" s="60"/>
      <c r="CZ436" s="60"/>
      <c r="DA436" s="60"/>
      <c r="DB436" s="71" t="str">
        <f t="shared" si="7537"/>
        <v/>
      </c>
      <c r="DC436" s="71" t="str">
        <f t="shared" si="7538"/>
        <v/>
      </c>
      <c r="DD436" s="71" t="str">
        <f t="shared" si="7539"/>
        <v/>
      </c>
      <c r="DE436" s="71" t="str">
        <f t="shared" si="7540"/>
        <v/>
      </c>
      <c r="DF436" s="71" t="str">
        <f t="shared" si="7541"/>
        <v/>
      </c>
      <c r="DG436" s="71" t="str">
        <f t="shared" si="7542"/>
        <v/>
      </c>
      <c r="DH436" s="71" t="str">
        <f t="shared" si="7543"/>
        <v/>
      </c>
      <c r="DI436" s="71" t="str">
        <f t="shared" si="7544"/>
        <v/>
      </c>
      <c r="DJ436" s="71" t="str">
        <f t="shared" si="7545"/>
        <v/>
      </c>
      <c r="DK436" s="71" t="str">
        <f t="shared" si="7546"/>
        <v/>
      </c>
      <c r="DL436" s="71" t="str">
        <f t="shared" si="7547"/>
        <v/>
      </c>
      <c r="DM436" s="71" t="str">
        <f t="shared" si="7548"/>
        <v/>
      </c>
      <c r="DN436" s="71" t="str">
        <f t="shared" si="7549"/>
        <v/>
      </c>
      <c r="DO436" s="71" t="str">
        <f t="shared" si="7550"/>
        <v/>
      </c>
      <c r="DP436" s="71" t="str">
        <f t="shared" si="7551"/>
        <v/>
      </c>
      <c r="DQ436" s="71" t="str">
        <f t="shared" si="7552"/>
        <v/>
      </c>
      <c r="DR436" s="71" t="str">
        <f t="shared" si="7553"/>
        <v/>
      </c>
      <c r="DS436" s="71" t="str">
        <f t="shared" si="7554"/>
        <v/>
      </c>
      <c r="DT436" s="71" t="str">
        <f t="shared" si="7555"/>
        <v/>
      </c>
      <c r="DU436" s="71" t="str">
        <f t="shared" si="7556"/>
        <v/>
      </c>
      <c r="DV436" s="71" t="str">
        <f t="shared" si="7557"/>
        <v/>
      </c>
      <c r="DW436" s="71" t="str">
        <f t="shared" si="7558"/>
        <v/>
      </c>
      <c r="DX436" s="71" t="str">
        <f t="shared" si="7559"/>
        <v/>
      </c>
      <c r="DY436" s="71" t="str">
        <f t="shared" si="7560"/>
        <v/>
      </c>
      <c r="DZ436" s="71" t="str">
        <f t="shared" si="7561"/>
        <v/>
      </c>
      <c r="EA436" s="71" t="str">
        <f t="shared" si="7562"/>
        <v/>
      </c>
      <c r="EB436" s="71" t="str">
        <f t="shared" si="7563"/>
        <v/>
      </c>
      <c r="EC436" s="71" t="str">
        <f t="shared" si="7564"/>
        <v/>
      </c>
      <c r="ED436" s="71" t="str">
        <f t="shared" si="7565"/>
        <v/>
      </c>
      <c r="EE436" s="71" t="str">
        <f t="shared" si="7566"/>
        <v/>
      </c>
      <c r="EF436" s="71" t="str">
        <f t="shared" si="7567"/>
        <v/>
      </c>
      <c r="EG436" s="71" t="str">
        <f t="shared" si="7568"/>
        <v/>
      </c>
      <c r="EH436" s="71" t="str">
        <f t="shared" si="7569"/>
        <v/>
      </c>
      <c r="EI436" s="71" t="str">
        <f t="shared" si="7570"/>
        <v/>
      </c>
      <c r="EJ436" s="71" t="str">
        <f t="shared" si="7571"/>
        <v/>
      </c>
      <c r="EK436" s="71" t="str">
        <f t="shared" si="7572"/>
        <v/>
      </c>
      <c r="EL436" s="71" t="str">
        <f t="shared" si="7573"/>
        <v/>
      </c>
      <c r="EM436" s="71" t="str">
        <f t="shared" si="7574"/>
        <v/>
      </c>
      <c r="EN436" s="71" t="str">
        <f t="shared" si="7575"/>
        <v/>
      </c>
      <c r="EO436" s="71" t="str">
        <f t="shared" si="7576"/>
        <v/>
      </c>
      <c r="EP436" s="71" t="str">
        <f t="shared" si="7577"/>
        <v/>
      </c>
      <c r="EQ436" s="71" t="str">
        <f t="shared" si="7578"/>
        <v/>
      </c>
      <c r="ER436" s="71" t="str">
        <f t="shared" si="7579"/>
        <v/>
      </c>
      <c r="ES436" s="71" t="str">
        <f t="shared" si="7580"/>
        <v/>
      </c>
      <c r="ET436" s="71" t="str">
        <f t="shared" si="7581"/>
        <v/>
      </c>
      <c r="EU436" s="71" t="str">
        <f t="shared" si="7582"/>
        <v/>
      </c>
      <c r="EV436" s="71" t="str">
        <f t="shared" si="7583"/>
        <v/>
      </c>
      <c r="EW436" s="71" t="str">
        <f t="shared" si="7584"/>
        <v/>
      </c>
      <c r="EX436" s="71" t="str">
        <f t="shared" si="7585"/>
        <v/>
      </c>
      <c r="EY436" s="71" t="str">
        <f t="shared" si="7586"/>
        <v/>
      </c>
      <c r="EZ436" s="71" t="str">
        <f t="shared" si="7587"/>
        <v/>
      </c>
      <c r="FA436" s="71" t="str">
        <f t="shared" si="7588"/>
        <v/>
      </c>
      <c r="FB436" s="71" t="str">
        <f t="shared" si="7589"/>
        <v/>
      </c>
      <c r="FC436" s="71" t="str">
        <f t="shared" si="7590"/>
        <v/>
      </c>
      <c r="FD436" s="71" t="str">
        <f t="shared" si="7591"/>
        <v/>
      </c>
      <c r="FE436" s="71" t="str">
        <f t="shared" si="7592"/>
        <v/>
      </c>
      <c r="FF436" s="71" t="str">
        <f t="shared" si="7593"/>
        <v/>
      </c>
      <c r="FG436" s="71" t="str">
        <f t="shared" si="7594"/>
        <v/>
      </c>
      <c r="FH436" s="71" t="str">
        <f t="shared" si="7595"/>
        <v/>
      </c>
      <c r="FI436" s="71" t="str">
        <f t="shared" si="7596"/>
        <v/>
      </c>
      <c r="FJ436" s="71" t="str">
        <f t="shared" si="7597"/>
        <v/>
      </c>
      <c r="FK436" s="71" t="str">
        <f t="shared" si="7598"/>
        <v/>
      </c>
      <c r="FL436" s="71" t="str">
        <f t="shared" si="7599"/>
        <v/>
      </c>
      <c r="FM436" s="71" t="str">
        <f t="shared" si="7600"/>
        <v/>
      </c>
      <c r="FN436" s="71" t="str">
        <f t="shared" si="7601"/>
        <v/>
      </c>
      <c r="FO436" s="71" t="str">
        <f t="shared" si="7602"/>
        <v/>
      </c>
      <c r="FP436" s="71" t="str">
        <f t="shared" si="7603"/>
        <v/>
      </c>
      <c r="FQ436" s="71" t="str">
        <f t="shared" si="7604"/>
        <v/>
      </c>
      <c r="FR436" s="71" t="str">
        <f t="shared" si="7605"/>
        <v/>
      </c>
      <c r="FS436" s="71" t="str">
        <f t="shared" si="7606"/>
        <v/>
      </c>
    </row>
    <row r="437" spans="1:175" ht="16.5">
      <c r="A437" s="134"/>
      <c r="B437" s="80" t="s">
        <v>1044</v>
      </c>
      <c r="C437" s="147" t="s">
        <v>1045</v>
      </c>
      <c r="T437" s="152" t="s">
        <v>1046</v>
      </c>
      <c r="U437" s="85" t="s">
        <v>1047</v>
      </c>
      <c r="CN437" s="70" t="str">
        <f t="shared" si="7304"/>
        <v>InitUnitState('IK4A',,,,,,,,,,)</v>
      </c>
      <c r="CO437" s="70" t="str">
        <f t="shared" si="7305"/>
        <v>InitUnitNormal('IK4A',,,,,,,,,,)</v>
      </c>
      <c r="CP437" s="70" t="str">
        <f t="shared" si="7306"/>
        <v>InitUnitMagic('IK4A',,,,,,,,,,)</v>
      </c>
      <c r="CQ437" s="70" t="str">
        <f t="shared" si="7307"/>
        <v>InitUnitAdd('IK4A',,,,,,,,,,)</v>
      </c>
      <c r="CR437" s="70" t="str">
        <f>"InitEquipData('"&amp;B437&amp;"',"&amp;D437&amp;","&amp;CR$1&amp;A437&amp;CR$1&amp;","&amp;E437&amp;","&amp;I437&amp;","&amp;F437&amp;","&amp;G437&amp;",'"&amp;J437&amp;"','"&amp;K437&amp;"','"&amp;L437&amp;"','"&amp;M437&amp;"','"&amp;N437&amp;"','"&amp;O437&amp;"',"&amp;CR$1&amp;U446&amp;CR$1&amp;")"</f>
        <v>InitEquipData('IK4A',,"",,,,,'','','','','','',"ReplaceableTextures\\CommandButtons\\BTNSST13.blp")</v>
      </c>
      <c r="CU437" s="95" t="str">
        <f t="shared" si="7308"/>
        <v>|n</v>
      </c>
      <c r="CV437" s="61" t="str">
        <f t="shared" si="7303"/>
        <v>攻击|Cffffc926+50000|r，攻击|Cffffc926+12%|n|n|r|Cffaaaaaa○刻印槽 【空】|r|n|n|Cff00ff7f点击穿戴或脱卸。|r</v>
      </c>
      <c r="CW437" s="60"/>
      <c r="CX437" s="60"/>
      <c r="CY437" s="60"/>
      <c r="CZ437" s="60"/>
      <c r="DA437" s="60"/>
      <c r="DB437" s="71" t="str">
        <f t="shared" si="7309"/>
        <v/>
      </c>
      <c r="DC437" s="71" t="str">
        <f t="shared" si="7310"/>
        <v/>
      </c>
      <c r="DD437" s="71" t="str">
        <f t="shared" si="7311"/>
        <v/>
      </c>
      <c r="DE437" s="71" t="str">
        <f t="shared" si="7312"/>
        <v/>
      </c>
      <c r="DF437" s="71" t="str">
        <f t="shared" si="7313"/>
        <v/>
      </c>
      <c r="DG437" s="71" t="str">
        <f t="shared" si="7314"/>
        <v/>
      </c>
      <c r="DH437" s="71" t="str">
        <f t="shared" si="7315"/>
        <v/>
      </c>
      <c r="DI437" s="71" t="str">
        <f t="shared" si="7316"/>
        <v/>
      </c>
      <c r="DJ437" s="71" t="str">
        <f t="shared" si="7317"/>
        <v/>
      </c>
      <c r="DK437" s="71" t="str">
        <f t="shared" si="7318"/>
        <v/>
      </c>
      <c r="DL437" s="71" t="str">
        <f t="shared" si="7319"/>
        <v/>
      </c>
      <c r="DM437" s="71" t="str">
        <f t="shared" si="7320"/>
        <v/>
      </c>
      <c r="DN437" s="71" t="str">
        <f t="shared" si="7321"/>
        <v/>
      </c>
      <c r="DO437" s="71" t="str">
        <f t="shared" si="7322"/>
        <v/>
      </c>
      <c r="DP437" s="71" t="str">
        <f t="shared" si="7323"/>
        <v/>
      </c>
      <c r="DQ437" s="71" t="str">
        <f t="shared" si="7324"/>
        <v/>
      </c>
      <c r="DR437" s="71" t="str">
        <f t="shared" si="7325"/>
        <v/>
      </c>
      <c r="DS437" s="71" t="str">
        <f t="shared" si="7326"/>
        <v/>
      </c>
      <c r="DT437" s="71" t="str">
        <f t="shared" si="7327"/>
        <v/>
      </c>
      <c r="DU437" s="71" t="str">
        <f t="shared" si="7328"/>
        <v/>
      </c>
      <c r="DV437" s="71" t="str">
        <f t="shared" si="7329"/>
        <v/>
      </c>
      <c r="DW437" s="71" t="str">
        <f t="shared" si="7330"/>
        <v/>
      </c>
      <c r="DX437" s="71" t="str">
        <f t="shared" si="7331"/>
        <v/>
      </c>
      <c r="DY437" s="71" t="str">
        <f t="shared" si="7332"/>
        <v/>
      </c>
      <c r="DZ437" s="71" t="str">
        <f t="shared" si="7333"/>
        <v/>
      </c>
      <c r="EA437" s="71" t="str">
        <f t="shared" si="7334"/>
        <v/>
      </c>
      <c r="EB437" s="71" t="str">
        <f t="shared" si="7335"/>
        <v/>
      </c>
      <c r="EC437" s="71" t="str">
        <f t="shared" si="7336"/>
        <v/>
      </c>
      <c r="ED437" s="71" t="str">
        <f t="shared" si="7337"/>
        <v/>
      </c>
      <c r="EE437" s="71" t="str">
        <f t="shared" si="7338"/>
        <v/>
      </c>
      <c r="EF437" s="71" t="str">
        <f t="shared" si="7339"/>
        <v/>
      </c>
      <c r="EG437" s="71" t="str">
        <f t="shared" si="7340"/>
        <v/>
      </c>
      <c r="EH437" s="71" t="str">
        <f t="shared" si="7341"/>
        <v/>
      </c>
      <c r="EI437" s="71" t="str">
        <f t="shared" si="7342"/>
        <v/>
      </c>
      <c r="EJ437" s="71" t="str">
        <f t="shared" si="7343"/>
        <v/>
      </c>
      <c r="EK437" s="71" t="str">
        <f t="shared" si="7344"/>
        <v/>
      </c>
      <c r="EL437" s="71" t="str">
        <f t="shared" si="7345"/>
        <v/>
      </c>
      <c r="EM437" s="71" t="str">
        <f t="shared" si="7346"/>
        <v/>
      </c>
      <c r="EN437" s="71" t="str">
        <f t="shared" si="7347"/>
        <v/>
      </c>
      <c r="EO437" s="71" t="str">
        <f t="shared" si="7348"/>
        <v/>
      </c>
      <c r="EP437" s="71" t="str">
        <f t="shared" si="7349"/>
        <v/>
      </c>
      <c r="EQ437" s="71" t="str">
        <f t="shared" si="7350"/>
        <v/>
      </c>
      <c r="ER437" s="71" t="str">
        <f t="shared" si="7351"/>
        <v/>
      </c>
      <c r="ES437" s="71" t="str">
        <f t="shared" si="7352"/>
        <v/>
      </c>
      <c r="ET437" s="71" t="str">
        <f t="shared" si="7353"/>
        <v/>
      </c>
      <c r="EU437" s="71" t="str">
        <f t="shared" si="7354"/>
        <v/>
      </c>
      <c r="EV437" s="71" t="str">
        <f t="shared" si="7355"/>
        <v/>
      </c>
      <c r="EW437" s="71" t="str">
        <f t="shared" si="7356"/>
        <v/>
      </c>
      <c r="EX437" s="71" t="str">
        <f t="shared" si="7357"/>
        <v/>
      </c>
      <c r="EY437" s="71" t="str">
        <f t="shared" si="7358"/>
        <v/>
      </c>
      <c r="EZ437" s="71" t="str">
        <f t="shared" si="7359"/>
        <v/>
      </c>
      <c r="FA437" s="71" t="str">
        <f t="shared" si="7360"/>
        <v/>
      </c>
      <c r="FB437" s="71" t="str">
        <f t="shared" si="7361"/>
        <v/>
      </c>
      <c r="FC437" s="71" t="str">
        <f t="shared" si="7362"/>
        <v/>
      </c>
      <c r="FD437" s="71" t="str">
        <f t="shared" si="7363"/>
        <v/>
      </c>
      <c r="FE437" s="71" t="str">
        <f t="shared" si="7364"/>
        <v/>
      </c>
      <c r="FF437" s="71" t="str">
        <f t="shared" si="7365"/>
        <v/>
      </c>
      <c r="FG437" s="71" t="str">
        <f t="shared" si="7366"/>
        <v/>
      </c>
      <c r="FH437" s="71" t="str">
        <f t="shared" si="7367"/>
        <v/>
      </c>
      <c r="FI437" s="71" t="str">
        <f t="shared" si="7368"/>
        <v/>
      </c>
      <c r="FJ437" s="71" t="str">
        <f t="shared" si="7369"/>
        <v/>
      </c>
      <c r="FK437" s="71" t="str">
        <f t="shared" si="7370"/>
        <v/>
      </c>
      <c r="FL437" s="71" t="str">
        <f t="shared" si="7371"/>
        <v/>
      </c>
      <c r="FM437" s="71" t="str">
        <f t="shared" si="7372"/>
        <v/>
      </c>
      <c r="FN437" s="71" t="str">
        <f t="shared" si="7373"/>
        <v/>
      </c>
      <c r="FO437" s="71" t="str">
        <f t="shared" si="7374"/>
        <v/>
      </c>
      <c r="FP437" s="71" t="str">
        <f t="shared" si="7375"/>
        <v/>
      </c>
      <c r="FQ437" s="71" t="str">
        <f t="shared" si="7376"/>
        <v/>
      </c>
      <c r="FR437" s="71" t="str">
        <f t="shared" si="7377"/>
        <v/>
      </c>
      <c r="FS437" s="71" t="str">
        <f t="shared" si="7378"/>
        <v/>
      </c>
    </row>
    <row r="438" spans="1:175" ht="16.5">
      <c r="A438" s="134"/>
      <c r="B438" s="80" t="s">
        <v>1048</v>
      </c>
      <c r="C438" s="147" t="s">
        <v>1045</v>
      </c>
      <c r="K438" s="149"/>
      <c r="T438" s="152" t="s">
        <v>1049</v>
      </c>
      <c r="U438" s="85" t="s">
        <v>1047</v>
      </c>
      <c r="CN438" s="70" t="str">
        <f t="shared" ref="CN438:CN445" si="7607">"InitUnitState('"&amp;B438&amp;"',"&amp;V438&amp;","&amp;W438&amp;","&amp;X438&amp;","&amp;Y438&amp;","&amp;Z438&amp;","&amp;AA438&amp;","&amp;AB438&amp;","&amp;AC438&amp;","&amp;AD438&amp;","&amp;AE438&amp;")"</f>
        <v>InitUnitState('IK4B',,,,,,,,,,)</v>
      </c>
      <c r="CO438" s="70" t="str">
        <f t="shared" ref="CO438:CO445" si="7608">"InitUnitNormal('"&amp;B438&amp;"',"&amp;AF438&amp;","&amp;AG438&amp;","&amp;AH438&amp;","&amp;AI438&amp;","&amp;AJ438&amp;","&amp;AK438&amp;","&amp;AL438&amp;","&amp;AM438&amp;","&amp;AN438&amp;","&amp;AO438&amp;")"</f>
        <v>InitUnitNormal('IK4B',,,,,,,,,,)</v>
      </c>
      <c r="CP438" s="70" t="str">
        <f t="shared" ref="CP438:CP445" si="7609">"InitUnitMagic('"&amp;B438&amp;"',"&amp;AP438&amp;","&amp;AQ438&amp;","&amp;AR438&amp;","&amp;AS438&amp;","&amp;AT438&amp;","&amp;AU438&amp;","&amp;AV438&amp;","&amp;AW438&amp;","&amp;BI438&amp;","&amp;BJ438&amp;")"</f>
        <v>InitUnitMagic('IK4B',,,,,,,,,,)</v>
      </c>
      <c r="CQ438" s="70" t="str">
        <f t="shared" ref="CQ438:CQ445" si="7610">"InitUnitAdd('"&amp;B438&amp;"',"&amp;BK438&amp;","&amp;BL438&amp;","&amp;BM438&amp;","&amp;BN438&amp;","&amp;BO438&amp;","&amp;BP438&amp;","&amp;BQ438&amp;","&amp;BR438&amp;","&amp;BS438&amp;","&amp;BT438&amp;")"</f>
        <v>InitUnitAdd('IK4B',,,,,,,,,,)</v>
      </c>
      <c r="CR438" s="70" t="str">
        <f t="shared" ref="CR438:CR445" si="7611">"InitEquipData('"&amp;B438&amp;"',"&amp;D438&amp;","&amp;CR$1&amp;A438&amp;CR$1&amp;","&amp;E438&amp;","&amp;I438&amp;","&amp;F438&amp;","&amp;G438&amp;",'"&amp;J438&amp;"','"&amp;K438&amp;"','"&amp;L438&amp;"','"&amp;M438&amp;"','"&amp;N438&amp;"','"&amp;O438&amp;"',"&amp;CR$1&amp;U447&amp;CR$1&amp;")"</f>
        <v>InitEquipData('IK4B',,"",,,,,'','','','','','',"ReplaceableTextures\\CommandButtons\\BTNSST13.blp")</v>
      </c>
      <c r="CU438" s="95" t="str">
        <f t="shared" ref="CU438:CU445" si="7612">CONCATENATE(DB438,DC438,DD438,DE438,DF438,DG438,DH438,DI438,DJ438,DK438,DL438,DM438,DN438,DO438,DP438,DQ438,DR438,DS438,DT438,DU438,DV438,DW438,DX438,DY438,DZ438,EA438,EB438,EC438,ED438,EE438,EF438,EG438,EH438,EI438,EJ438,EK438,EL438,EM438,EN438,EO438,EP438&amp;"|n")</f>
        <v>|n</v>
      </c>
      <c r="CV438" s="61" t="str">
        <f t="shared" si="7303"/>
        <v>攻击|Cffffc926+50000|r，攻击|Cffffc926+12%|n|n|r|Cffaaaaaa○|CffFFD24D金之符印+1|r|r|n|n|Cff00ff7f点击穿戴或脱卸。|r</v>
      </c>
      <c r="CW438" s="60"/>
      <c r="CX438" s="60"/>
      <c r="CY438" s="60"/>
      <c r="CZ438" s="60"/>
      <c r="DA438" s="60"/>
      <c r="DB438" s="71" t="str">
        <f t="shared" ref="DB438:DB445" si="7613">IF(V438="","","|n"&amp;DB$2&amp;"+"&amp;V438&amp;DB$1)</f>
        <v/>
      </c>
      <c r="DC438" s="71" t="str">
        <f t="shared" ref="DC438:DC445" si="7614">IF(W438="","","|n"&amp;DC$2&amp;"+"&amp;W438&amp;DC$1)</f>
        <v/>
      </c>
      <c r="DD438" s="71" t="str">
        <f t="shared" ref="DD438:DD445" si="7615">IF(X438="","","|n"&amp;DD$2&amp;"+"&amp;X438&amp;DD$1)</f>
        <v/>
      </c>
      <c r="DE438" s="71" t="str">
        <f t="shared" ref="DE438:DE445" si="7616">IF(Y438="","","|n"&amp;DE$2&amp;"+"&amp;Y438&amp;DE$1)</f>
        <v/>
      </c>
      <c r="DF438" s="71" t="str">
        <f t="shared" ref="DF438:DF445" si="7617">IF(Z438="","","|n"&amp;DF$2&amp;"+"&amp;Z438&amp;DF$1)</f>
        <v/>
      </c>
      <c r="DG438" s="71" t="str">
        <f t="shared" ref="DG438:DG445" si="7618">IF(AA438="","","|n"&amp;DG$2&amp;"+"&amp;AA438&amp;DG$1)</f>
        <v/>
      </c>
      <c r="DH438" s="71" t="str">
        <f t="shared" ref="DH438:DH445" si="7619">IF(AB438="","","|n"&amp;DH$2&amp;"+"&amp;AB438&amp;DH$1)</f>
        <v/>
      </c>
      <c r="DI438" s="71" t="str">
        <f t="shared" ref="DI438:DI445" si="7620">IF(AC438="","","|n"&amp;DI$2&amp;"+"&amp;AC438&amp;DI$1)</f>
        <v/>
      </c>
      <c r="DJ438" s="71" t="str">
        <f t="shared" ref="DJ438:DJ445" si="7621">IF(AD438="","","|n"&amp;DJ$2&amp;"+"&amp;AD438&amp;DJ$1)</f>
        <v/>
      </c>
      <c r="DK438" s="71" t="str">
        <f t="shared" ref="DK438:DK445" si="7622">IF(AE438="","","|n"&amp;DK$2&amp;"+"&amp;AE438&amp;DK$1)</f>
        <v/>
      </c>
      <c r="DL438" s="71" t="str">
        <f t="shared" ref="DL438:DL445" si="7623">IF(AF438="","","|n"&amp;DL$2&amp;"+"&amp;AF438&amp;DL$1)</f>
        <v/>
      </c>
      <c r="DM438" s="71" t="str">
        <f t="shared" ref="DM438:DM445" si="7624">IF(AG438="","","|n"&amp;DM$2&amp;"+"&amp;AG438&amp;DM$1)</f>
        <v/>
      </c>
      <c r="DN438" s="71" t="str">
        <f t="shared" ref="DN438:DN445" si="7625">IF(AH438="","","|n"&amp;DN$2&amp;"+"&amp;AH438&amp;DN$1)</f>
        <v/>
      </c>
      <c r="DO438" s="71" t="str">
        <f t="shared" ref="DO438:DO445" si="7626">IF(AI438="","","|n"&amp;DO$2&amp;"+"&amp;AI438&amp;DO$1)</f>
        <v/>
      </c>
      <c r="DP438" s="71" t="str">
        <f t="shared" ref="DP438:DP445" si="7627">IF(AJ438="","","|n"&amp;DP$2&amp;"+"&amp;AJ438&amp;DP$1)</f>
        <v/>
      </c>
      <c r="DQ438" s="71" t="str">
        <f t="shared" ref="DQ438:DQ445" si="7628">IF(AK438="","","|n"&amp;DQ$2&amp;"+"&amp;AK438&amp;DQ$1)</f>
        <v/>
      </c>
      <c r="DR438" s="71" t="str">
        <f t="shared" ref="DR438:DR445" si="7629">IF(AL438="","","|n"&amp;DR$2&amp;"+"&amp;AL438&amp;DR$1)</f>
        <v/>
      </c>
      <c r="DS438" s="71" t="str">
        <f t="shared" ref="DS438:DS445" si="7630">IF(AM438="","","|n"&amp;DS$2&amp;"+"&amp;AM438&amp;DS$1)</f>
        <v/>
      </c>
      <c r="DT438" s="71" t="str">
        <f t="shared" ref="DT438:DT445" si="7631">IF(AN438="","","|n"&amp;DT$2&amp;"+"&amp;AN438&amp;DT$1)</f>
        <v/>
      </c>
      <c r="DU438" s="71" t="str">
        <f t="shared" ref="DU438:DU445" si="7632">IF(AO438="","","|n"&amp;DU$2&amp;"+"&amp;AO438&amp;DU$1)</f>
        <v/>
      </c>
      <c r="DV438" s="71" t="str">
        <f t="shared" ref="DV438:DV445" si="7633">IF(AP438="","","|n"&amp;DV$2&amp;"+"&amp;AP438&amp;DV$1)</f>
        <v/>
      </c>
      <c r="DW438" s="71" t="str">
        <f t="shared" ref="DW438:DW445" si="7634">IF(AQ438="","","|n"&amp;DW$2&amp;"+"&amp;AQ438&amp;DW$1)</f>
        <v/>
      </c>
      <c r="DX438" s="71" t="str">
        <f t="shared" ref="DX438:DX445" si="7635">IF(AR438="","","|n"&amp;DX$2&amp;"+"&amp;AR438&amp;DX$1)</f>
        <v/>
      </c>
      <c r="DY438" s="71" t="str">
        <f t="shared" ref="DY438:DY445" si="7636">IF(AS438="","","|n"&amp;DY$2&amp;"+"&amp;AS438&amp;DY$1)</f>
        <v/>
      </c>
      <c r="DZ438" s="71" t="str">
        <f t="shared" ref="DZ438:DZ445" si="7637">IF(AT438="","","|n"&amp;DZ$2&amp;"+"&amp;AT438&amp;DZ$1)</f>
        <v/>
      </c>
      <c r="EA438" s="71" t="str">
        <f t="shared" ref="EA438:EA445" si="7638">IF(AU438="","","|n"&amp;EA$2&amp;"+"&amp;AU438&amp;EA$1)</f>
        <v/>
      </c>
      <c r="EB438" s="71" t="str">
        <f t="shared" ref="EB438:EB445" si="7639">IF(AV438="","","|n"&amp;EB$2&amp;"+"&amp;AV438&amp;EB$1)</f>
        <v/>
      </c>
      <c r="EC438" s="71" t="str">
        <f t="shared" ref="EC438:EC445" si="7640">IF(AW438="","","|n"&amp;EC$2&amp;"+"&amp;AW438&amp;EC$1)</f>
        <v/>
      </c>
      <c r="ED438" s="71" t="str">
        <f t="shared" ref="ED438:ED445" si="7641">IF(AX438="","","|n"&amp;ED$2&amp;"+"&amp;AX438&amp;ED$1)</f>
        <v/>
      </c>
      <c r="EE438" s="71" t="str">
        <f t="shared" ref="EE438:EE445" si="7642">IF(AY438="","","|n"&amp;EE$2&amp;"+"&amp;AY438&amp;EE$1)</f>
        <v/>
      </c>
      <c r="EF438" s="71" t="str">
        <f t="shared" ref="EF438:EF445" si="7643">IF(AZ438="","","|n"&amp;EF$2&amp;"+"&amp;AZ438&amp;EF$1)</f>
        <v/>
      </c>
      <c r="EG438" s="71" t="str">
        <f t="shared" ref="EG438:EG445" si="7644">IF(BA438="","","|n"&amp;EG$2&amp;"+"&amp;BA438&amp;EG$1)</f>
        <v/>
      </c>
      <c r="EH438" s="71" t="str">
        <f t="shared" ref="EH438:EH445" si="7645">IF(BB438="","","|n"&amp;EH$2&amp;"+"&amp;BB438&amp;EH$1)</f>
        <v/>
      </c>
      <c r="EI438" s="71" t="str">
        <f t="shared" ref="EI438:EI445" si="7646">IF(BC438="","","|n"&amp;EI$2&amp;"+"&amp;BC438&amp;EI$1)</f>
        <v/>
      </c>
      <c r="EJ438" s="71" t="str">
        <f t="shared" ref="EJ438:EJ445" si="7647">IF(BD438="","","|n"&amp;EJ$2&amp;"+"&amp;BD438&amp;EJ$1)</f>
        <v/>
      </c>
      <c r="EK438" s="71" t="str">
        <f t="shared" ref="EK438:EK445" si="7648">IF(BE438="","","|n"&amp;EK$2&amp;"+"&amp;BE438&amp;EK$1)</f>
        <v/>
      </c>
      <c r="EL438" s="71" t="str">
        <f t="shared" ref="EL438:EL445" si="7649">IF(BF438="","","|n"&amp;EL$2&amp;"+"&amp;BF438&amp;EL$1)</f>
        <v/>
      </c>
      <c r="EM438" s="71" t="str">
        <f t="shared" ref="EM438:EM445" si="7650">IF(BG438="","","|n"&amp;EM$2&amp;"+"&amp;BG438&amp;EM$1)</f>
        <v/>
      </c>
      <c r="EN438" s="71" t="str">
        <f t="shared" ref="EN438:EN445" si="7651">IF(BH438="","","|n"&amp;EN$2&amp;"+"&amp;BH438&amp;EN$1)</f>
        <v/>
      </c>
      <c r="EO438" s="71" t="str">
        <f t="shared" ref="EO438:EO445" si="7652">IF(BI438="","","|n"&amp;EO$2&amp;"+"&amp;BI438&amp;EO$1)</f>
        <v/>
      </c>
      <c r="EP438" s="71" t="str">
        <f t="shared" ref="EP438:EP445" si="7653">IF(BJ438="","","|n"&amp;EP$2&amp;"+"&amp;BJ438&amp;EP$1)</f>
        <v/>
      </c>
      <c r="EQ438" s="71" t="str">
        <f t="shared" ref="EQ438:EQ445" si="7654">IF(BK438="","","|n"&amp;EQ$2&amp;"+"&amp;BK438&amp;EQ$1)</f>
        <v/>
      </c>
      <c r="ER438" s="71" t="str">
        <f t="shared" ref="ER438:ER445" si="7655">IF(BL438="","","|n"&amp;ER$2&amp;"+"&amp;BL438&amp;ER$1)</f>
        <v/>
      </c>
      <c r="ES438" s="71" t="str">
        <f t="shared" ref="ES438:ES445" si="7656">IF(BM438="","","|n"&amp;ES$2&amp;"+"&amp;BM438&amp;ES$1)</f>
        <v/>
      </c>
      <c r="ET438" s="71" t="str">
        <f t="shared" ref="ET438:ET445" si="7657">IF(BN438="","","|n"&amp;ET$2&amp;"+"&amp;BN438&amp;ET$1)</f>
        <v/>
      </c>
      <c r="EU438" s="71" t="str">
        <f t="shared" ref="EU438:EU445" si="7658">IF(BO438="","","|n"&amp;EU$2&amp;"+"&amp;BO438&amp;EU$1)</f>
        <v/>
      </c>
      <c r="EV438" s="71" t="str">
        <f t="shared" ref="EV438:EV445" si="7659">IF(BP438="","","|n"&amp;EV$2&amp;"+"&amp;BP438&amp;EV$1)</f>
        <v/>
      </c>
      <c r="EW438" s="71" t="str">
        <f t="shared" ref="EW438:EW445" si="7660">IF(BQ438="","","|n"&amp;EW$2&amp;"+"&amp;BQ438&amp;EW$1)</f>
        <v/>
      </c>
      <c r="EX438" s="71" t="str">
        <f t="shared" ref="EX438:EX445" si="7661">IF(BR438="","","|n"&amp;EX$2&amp;"+"&amp;BR438&amp;EX$1)</f>
        <v/>
      </c>
      <c r="EY438" s="71" t="str">
        <f t="shared" ref="EY438:EY445" si="7662">IF(BS438="","","|n"&amp;EY$2&amp;"+"&amp;BS438&amp;EY$1)</f>
        <v/>
      </c>
      <c r="EZ438" s="71" t="str">
        <f t="shared" ref="EZ438:EZ445" si="7663">IF(BT438="","","|n"&amp;EZ$2&amp;"+"&amp;BT438&amp;EZ$1)</f>
        <v/>
      </c>
      <c r="FA438" s="71" t="str">
        <f t="shared" ref="FA438:FA445" si="7664">IF(BU438="","","|n"&amp;FA$2&amp;"+"&amp;BU438&amp;FA$1)</f>
        <v/>
      </c>
      <c r="FB438" s="71" t="str">
        <f t="shared" ref="FB438:FB445" si="7665">IF(BV438="","","|n"&amp;FB$2&amp;"+"&amp;BV438&amp;FB$1)</f>
        <v/>
      </c>
      <c r="FC438" s="71" t="str">
        <f t="shared" ref="FC438:FC445" si="7666">IF(BW438="","","|n"&amp;FC$2&amp;"+"&amp;BW438&amp;FC$1)</f>
        <v/>
      </c>
      <c r="FD438" s="71" t="str">
        <f t="shared" ref="FD438:FD445" si="7667">IF(BX438="","","|n"&amp;FD$2&amp;"+"&amp;BX438&amp;FD$1)</f>
        <v/>
      </c>
      <c r="FE438" s="71" t="str">
        <f t="shared" ref="FE438:FE445" si="7668">IF(BY438="","","|n"&amp;FE$2&amp;"+"&amp;BY438&amp;FE$1)</f>
        <v/>
      </c>
      <c r="FF438" s="71" t="str">
        <f t="shared" ref="FF438:FF445" si="7669">IF(BZ438="","","|n"&amp;FF$2&amp;"+"&amp;BZ438&amp;FF$1)</f>
        <v/>
      </c>
      <c r="FG438" s="71" t="str">
        <f t="shared" ref="FG438:FG445" si="7670">IF(CA438="","","|n"&amp;FG$2&amp;"+"&amp;CA438&amp;FG$1)</f>
        <v/>
      </c>
      <c r="FH438" s="71" t="str">
        <f t="shared" ref="FH438:FH445" si="7671">IF(CB438="","","|n"&amp;FH$2&amp;"+"&amp;CB438&amp;FH$1)</f>
        <v/>
      </c>
      <c r="FI438" s="71" t="str">
        <f t="shared" ref="FI438:FI445" si="7672">IF(CC438="","","|n"&amp;FI$2&amp;"+"&amp;CC438&amp;FI$1)</f>
        <v/>
      </c>
      <c r="FJ438" s="71" t="str">
        <f t="shared" ref="FJ438:FJ445" si="7673">IF(CD438="","","|n"&amp;FJ$2&amp;"+"&amp;CD438&amp;FJ$1)</f>
        <v/>
      </c>
      <c r="FK438" s="71" t="str">
        <f t="shared" ref="FK438:FK445" si="7674">IF(CE438="","","|n"&amp;FK$2&amp;"+"&amp;CE438&amp;FK$1)</f>
        <v/>
      </c>
      <c r="FL438" s="71" t="str">
        <f t="shared" ref="FL438:FL445" si="7675">IF(CF438="","","|n"&amp;FL$2&amp;"+"&amp;CF438&amp;FL$1)</f>
        <v/>
      </c>
      <c r="FM438" s="71" t="str">
        <f t="shared" ref="FM438:FM445" si="7676">IF(CG438="","","|n"&amp;FM$2&amp;"+"&amp;CG438&amp;FM$1)</f>
        <v/>
      </c>
      <c r="FN438" s="71" t="str">
        <f t="shared" ref="FN438:FN445" si="7677">IF(CH438="","","|n"&amp;FN$2&amp;"+"&amp;CH438&amp;FN$1)</f>
        <v/>
      </c>
      <c r="FO438" s="71" t="str">
        <f t="shared" ref="FO438:FO445" si="7678">IF(CI438="","","|n"&amp;FO$2&amp;"+"&amp;CI438&amp;FO$1)</f>
        <v/>
      </c>
      <c r="FP438" s="71" t="str">
        <f t="shared" ref="FP438:FP445" si="7679">IF(CJ438="","","|n"&amp;FP$2&amp;"+"&amp;CJ438&amp;FP$1)</f>
        <v/>
      </c>
      <c r="FQ438" s="71" t="str">
        <f t="shared" ref="FQ438:FQ445" si="7680">IF(CK438="","","|n"&amp;FQ$2&amp;"+"&amp;CK438&amp;FQ$1)</f>
        <v/>
      </c>
      <c r="FR438" s="71" t="str">
        <f t="shared" ref="FR438:FR445" si="7681">IF(CL438="","","|n"&amp;FR$2&amp;"+"&amp;CL438&amp;FR$1)</f>
        <v/>
      </c>
      <c r="FS438" s="71" t="str">
        <f t="shared" ref="FS438:FS445" si="7682">IF(CM438="","","|n"&amp;FS$2&amp;"+"&amp;CM438&amp;FS$1)</f>
        <v/>
      </c>
    </row>
    <row r="439" spans="1:175" ht="16.5">
      <c r="A439" s="134"/>
      <c r="B439" s="80" t="s">
        <v>1050</v>
      </c>
      <c r="C439" s="147" t="s">
        <v>1045</v>
      </c>
      <c r="K439" s="150"/>
      <c r="T439" s="152" t="s">
        <v>1051</v>
      </c>
      <c r="U439" s="85" t="s">
        <v>1047</v>
      </c>
      <c r="CN439" s="70" t="str">
        <f t="shared" si="7607"/>
        <v>InitUnitState('IK4C',,,,,,,,,,)</v>
      </c>
      <c r="CO439" s="70" t="str">
        <f t="shared" si="7608"/>
        <v>InitUnitNormal('IK4C',,,,,,,,,,)</v>
      </c>
      <c r="CP439" s="70" t="str">
        <f t="shared" si="7609"/>
        <v>InitUnitMagic('IK4C',,,,,,,,,,)</v>
      </c>
      <c r="CQ439" s="70" t="str">
        <f t="shared" si="7610"/>
        <v>InitUnitAdd('IK4C',,,,,,,,,,)</v>
      </c>
      <c r="CR439" s="70" t="str">
        <f t="shared" si="7611"/>
        <v>InitEquipData('IK4C',,"",,,,,'','','','','','',"ReplaceableTextures\\CommandButtons\\BTNSST13.blp")</v>
      </c>
      <c r="CU439" s="95" t="str">
        <f t="shared" si="7612"/>
        <v>|n</v>
      </c>
      <c r="CV439" s="61" t="str">
        <f t="shared" si="7303"/>
        <v>攻击|Cffffc926+50000|r，攻击|Cffffc926+12%|n|n|r|Cffaaaaaa○|CffFFD24D木之符印+1|r|r|n|n|Cff00ff7f点击穿戴或脱卸。|r</v>
      </c>
      <c r="CW439" s="60"/>
      <c r="CX439" s="60"/>
      <c r="CY439" s="60"/>
      <c r="CZ439" s="60"/>
      <c r="DA439" s="60"/>
      <c r="DB439" s="71" t="str">
        <f t="shared" si="7613"/>
        <v/>
      </c>
      <c r="DC439" s="71" t="str">
        <f t="shared" si="7614"/>
        <v/>
      </c>
      <c r="DD439" s="71" t="str">
        <f t="shared" si="7615"/>
        <v/>
      </c>
      <c r="DE439" s="71" t="str">
        <f t="shared" si="7616"/>
        <v/>
      </c>
      <c r="DF439" s="71" t="str">
        <f t="shared" si="7617"/>
        <v/>
      </c>
      <c r="DG439" s="71" t="str">
        <f t="shared" si="7618"/>
        <v/>
      </c>
      <c r="DH439" s="71" t="str">
        <f t="shared" si="7619"/>
        <v/>
      </c>
      <c r="DI439" s="71" t="str">
        <f t="shared" si="7620"/>
        <v/>
      </c>
      <c r="DJ439" s="71" t="str">
        <f t="shared" si="7621"/>
        <v/>
      </c>
      <c r="DK439" s="71" t="str">
        <f t="shared" si="7622"/>
        <v/>
      </c>
      <c r="DL439" s="71" t="str">
        <f t="shared" si="7623"/>
        <v/>
      </c>
      <c r="DM439" s="71" t="str">
        <f t="shared" si="7624"/>
        <v/>
      </c>
      <c r="DN439" s="71" t="str">
        <f t="shared" si="7625"/>
        <v/>
      </c>
      <c r="DO439" s="71" t="str">
        <f t="shared" si="7626"/>
        <v/>
      </c>
      <c r="DP439" s="71" t="str">
        <f t="shared" si="7627"/>
        <v/>
      </c>
      <c r="DQ439" s="71" t="str">
        <f t="shared" si="7628"/>
        <v/>
      </c>
      <c r="DR439" s="71" t="str">
        <f t="shared" si="7629"/>
        <v/>
      </c>
      <c r="DS439" s="71" t="str">
        <f t="shared" si="7630"/>
        <v/>
      </c>
      <c r="DT439" s="71" t="str">
        <f t="shared" si="7631"/>
        <v/>
      </c>
      <c r="DU439" s="71" t="str">
        <f t="shared" si="7632"/>
        <v/>
      </c>
      <c r="DV439" s="71" t="str">
        <f t="shared" si="7633"/>
        <v/>
      </c>
      <c r="DW439" s="71" t="str">
        <f t="shared" si="7634"/>
        <v/>
      </c>
      <c r="DX439" s="71" t="str">
        <f t="shared" si="7635"/>
        <v/>
      </c>
      <c r="DY439" s="71" t="str">
        <f t="shared" si="7636"/>
        <v/>
      </c>
      <c r="DZ439" s="71" t="str">
        <f t="shared" si="7637"/>
        <v/>
      </c>
      <c r="EA439" s="71" t="str">
        <f t="shared" si="7638"/>
        <v/>
      </c>
      <c r="EB439" s="71" t="str">
        <f t="shared" si="7639"/>
        <v/>
      </c>
      <c r="EC439" s="71" t="str">
        <f t="shared" si="7640"/>
        <v/>
      </c>
      <c r="ED439" s="71" t="str">
        <f t="shared" si="7641"/>
        <v/>
      </c>
      <c r="EE439" s="71" t="str">
        <f t="shared" si="7642"/>
        <v/>
      </c>
      <c r="EF439" s="71" t="str">
        <f t="shared" si="7643"/>
        <v/>
      </c>
      <c r="EG439" s="71" t="str">
        <f t="shared" si="7644"/>
        <v/>
      </c>
      <c r="EH439" s="71" t="str">
        <f t="shared" si="7645"/>
        <v/>
      </c>
      <c r="EI439" s="71" t="str">
        <f t="shared" si="7646"/>
        <v/>
      </c>
      <c r="EJ439" s="71" t="str">
        <f t="shared" si="7647"/>
        <v/>
      </c>
      <c r="EK439" s="71" t="str">
        <f t="shared" si="7648"/>
        <v/>
      </c>
      <c r="EL439" s="71" t="str">
        <f t="shared" si="7649"/>
        <v/>
      </c>
      <c r="EM439" s="71" t="str">
        <f t="shared" si="7650"/>
        <v/>
      </c>
      <c r="EN439" s="71" t="str">
        <f t="shared" si="7651"/>
        <v/>
      </c>
      <c r="EO439" s="71" t="str">
        <f t="shared" si="7652"/>
        <v/>
      </c>
      <c r="EP439" s="71" t="str">
        <f t="shared" si="7653"/>
        <v/>
      </c>
      <c r="EQ439" s="71" t="str">
        <f t="shared" si="7654"/>
        <v/>
      </c>
      <c r="ER439" s="71" t="str">
        <f t="shared" si="7655"/>
        <v/>
      </c>
      <c r="ES439" s="71" t="str">
        <f t="shared" si="7656"/>
        <v/>
      </c>
      <c r="ET439" s="71" t="str">
        <f t="shared" si="7657"/>
        <v/>
      </c>
      <c r="EU439" s="71" t="str">
        <f t="shared" si="7658"/>
        <v/>
      </c>
      <c r="EV439" s="71" t="str">
        <f t="shared" si="7659"/>
        <v/>
      </c>
      <c r="EW439" s="71" t="str">
        <f t="shared" si="7660"/>
        <v/>
      </c>
      <c r="EX439" s="71" t="str">
        <f t="shared" si="7661"/>
        <v/>
      </c>
      <c r="EY439" s="71" t="str">
        <f t="shared" si="7662"/>
        <v/>
      </c>
      <c r="EZ439" s="71" t="str">
        <f t="shared" si="7663"/>
        <v/>
      </c>
      <c r="FA439" s="71" t="str">
        <f t="shared" si="7664"/>
        <v/>
      </c>
      <c r="FB439" s="71" t="str">
        <f t="shared" si="7665"/>
        <v/>
      </c>
      <c r="FC439" s="71" t="str">
        <f t="shared" si="7666"/>
        <v/>
      </c>
      <c r="FD439" s="71" t="str">
        <f t="shared" si="7667"/>
        <v/>
      </c>
      <c r="FE439" s="71" t="str">
        <f t="shared" si="7668"/>
        <v/>
      </c>
      <c r="FF439" s="71" t="str">
        <f t="shared" si="7669"/>
        <v/>
      </c>
      <c r="FG439" s="71" t="str">
        <f t="shared" si="7670"/>
        <v/>
      </c>
      <c r="FH439" s="71" t="str">
        <f t="shared" si="7671"/>
        <v/>
      </c>
      <c r="FI439" s="71" t="str">
        <f t="shared" si="7672"/>
        <v/>
      </c>
      <c r="FJ439" s="71" t="str">
        <f t="shared" si="7673"/>
        <v/>
      </c>
      <c r="FK439" s="71" t="str">
        <f t="shared" si="7674"/>
        <v/>
      </c>
      <c r="FL439" s="71" t="str">
        <f t="shared" si="7675"/>
        <v/>
      </c>
      <c r="FM439" s="71" t="str">
        <f t="shared" si="7676"/>
        <v/>
      </c>
      <c r="FN439" s="71" t="str">
        <f t="shared" si="7677"/>
        <v/>
      </c>
      <c r="FO439" s="71" t="str">
        <f t="shared" si="7678"/>
        <v/>
      </c>
      <c r="FP439" s="71" t="str">
        <f t="shared" si="7679"/>
        <v/>
      </c>
      <c r="FQ439" s="71" t="str">
        <f t="shared" si="7680"/>
        <v/>
      </c>
      <c r="FR439" s="71" t="str">
        <f t="shared" si="7681"/>
        <v/>
      </c>
      <c r="FS439" s="71" t="str">
        <f t="shared" si="7682"/>
        <v/>
      </c>
    </row>
    <row r="440" spans="1:175" ht="16.5">
      <c r="A440" s="134"/>
      <c r="B440" s="80" t="s">
        <v>1052</v>
      </c>
      <c r="C440" s="147" t="s">
        <v>1045</v>
      </c>
      <c r="K440" s="150"/>
      <c r="T440" s="152" t="s">
        <v>1053</v>
      </c>
      <c r="U440" s="85" t="s">
        <v>1047</v>
      </c>
      <c r="CN440" s="70" t="str">
        <f t="shared" si="7607"/>
        <v>InitUnitState('IK4D',,,,,,,,,,)</v>
      </c>
      <c r="CO440" s="70" t="str">
        <f t="shared" si="7608"/>
        <v>InitUnitNormal('IK4D',,,,,,,,,,)</v>
      </c>
      <c r="CP440" s="70" t="str">
        <f t="shared" si="7609"/>
        <v>InitUnitMagic('IK4D',,,,,,,,,,)</v>
      </c>
      <c r="CQ440" s="70" t="str">
        <f t="shared" si="7610"/>
        <v>InitUnitAdd('IK4D',,,,,,,,,,)</v>
      </c>
      <c r="CR440" s="70" t="str">
        <f t="shared" si="7611"/>
        <v>InitEquipData('IK4D',,"",,,,,'','','','','','',"ReplaceableTextures\\CommandButtons\\BTNSST13.blp")</v>
      </c>
      <c r="CU440" s="95" t="str">
        <f t="shared" si="7612"/>
        <v>|n</v>
      </c>
      <c r="CV440" s="61" t="str">
        <f t="shared" si="7303"/>
        <v>攻击|Cffffc926+50000|r，攻击|Cffffc926+12%|n|n|r|Cffaaaaaa○|CffFFD24D水之符印+1|r|r|n|n|Cff00ff7f点击穿戴或脱卸。|r</v>
      </c>
      <c r="CW440" s="60"/>
      <c r="CX440" s="60"/>
      <c r="CY440" s="60"/>
      <c r="CZ440" s="60"/>
      <c r="DA440" s="60"/>
      <c r="DB440" s="71" t="str">
        <f t="shared" si="7613"/>
        <v/>
      </c>
      <c r="DC440" s="71" t="str">
        <f t="shared" si="7614"/>
        <v/>
      </c>
      <c r="DD440" s="71" t="str">
        <f t="shared" si="7615"/>
        <v/>
      </c>
      <c r="DE440" s="71" t="str">
        <f t="shared" si="7616"/>
        <v/>
      </c>
      <c r="DF440" s="71" t="str">
        <f t="shared" si="7617"/>
        <v/>
      </c>
      <c r="DG440" s="71" t="str">
        <f t="shared" si="7618"/>
        <v/>
      </c>
      <c r="DH440" s="71" t="str">
        <f t="shared" si="7619"/>
        <v/>
      </c>
      <c r="DI440" s="71" t="str">
        <f t="shared" si="7620"/>
        <v/>
      </c>
      <c r="DJ440" s="71" t="str">
        <f t="shared" si="7621"/>
        <v/>
      </c>
      <c r="DK440" s="71" t="str">
        <f t="shared" si="7622"/>
        <v/>
      </c>
      <c r="DL440" s="71" t="str">
        <f t="shared" si="7623"/>
        <v/>
      </c>
      <c r="DM440" s="71" t="str">
        <f t="shared" si="7624"/>
        <v/>
      </c>
      <c r="DN440" s="71" t="str">
        <f t="shared" si="7625"/>
        <v/>
      </c>
      <c r="DO440" s="71" t="str">
        <f t="shared" si="7626"/>
        <v/>
      </c>
      <c r="DP440" s="71" t="str">
        <f t="shared" si="7627"/>
        <v/>
      </c>
      <c r="DQ440" s="71" t="str">
        <f t="shared" si="7628"/>
        <v/>
      </c>
      <c r="DR440" s="71" t="str">
        <f t="shared" si="7629"/>
        <v/>
      </c>
      <c r="DS440" s="71" t="str">
        <f t="shared" si="7630"/>
        <v/>
      </c>
      <c r="DT440" s="71" t="str">
        <f t="shared" si="7631"/>
        <v/>
      </c>
      <c r="DU440" s="71" t="str">
        <f t="shared" si="7632"/>
        <v/>
      </c>
      <c r="DV440" s="71" t="str">
        <f t="shared" si="7633"/>
        <v/>
      </c>
      <c r="DW440" s="71" t="str">
        <f t="shared" si="7634"/>
        <v/>
      </c>
      <c r="DX440" s="71" t="str">
        <f t="shared" si="7635"/>
        <v/>
      </c>
      <c r="DY440" s="71" t="str">
        <f t="shared" si="7636"/>
        <v/>
      </c>
      <c r="DZ440" s="71" t="str">
        <f t="shared" si="7637"/>
        <v/>
      </c>
      <c r="EA440" s="71" t="str">
        <f t="shared" si="7638"/>
        <v/>
      </c>
      <c r="EB440" s="71" t="str">
        <f t="shared" si="7639"/>
        <v/>
      </c>
      <c r="EC440" s="71" t="str">
        <f t="shared" si="7640"/>
        <v/>
      </c>
      <c r="ED440" s="71" t="str">
        <f t="shared" si="7641"/>
        <v/>
      </c>
      <c r="EE440" s="71" t="str">
        <f t="shared" si="7642"/>
        <v/>
      </c>
      <c r="EF440" s="71" t="str">
        <f t="shared" si="7643"/>
        <v/>
      </c>
      <c r="EG440" s="71" t="str">
        <f t="shared" si="7644"/>
        <v/>
      </c>
      <c r="EH440" s="71" t="str">
        <f t="shared" si="7645"/>
        <v/>
      </c>
      <c r="EI440" s="71" t="str">
        <f t="shared" si="7646"/>
        <v/>
      </c>
      <c r="EJ440" s="71" t="str">
        <f t="shared" si="7647"/>
        <v/>
      </c>
      <c r="EK440" s="71" t="str">
        <f t="shared" si="7648"/>
        <v/>
      </c>
      <c r="EL440" s="71" t="str">
        <f t="shared" si="7649"/>
        <v/>
      </c>
      <c r="EM440" s="71" t="str">
        <f t="shared" si="7650"/>
        <v/>
      </c>
      <c r="EN440" s="71" t="str">
        <f t="shared" si="7651"/>
        <v/>
      </c>
      <c r="EO440" s="71" t="str">
        <f t="shared" si="7652"/>
        <v/>
      </c>
      <c r="EP440" s="71" t="str">
        <f t="shared" si="7653"/>
        <v/>
      </c>
      <c r="EQ440" s="71" t="str">
        <f t="shared" si="7654"/>
        <v/>
      </c>
      <c r="ER440" s="71" t="str">
        <f t="shared" si="7655"/>
        <v/>
      </c>
      <c r="ES440" s="71" t="str">
        <f t="shared" si="7656"/>
        <v/>
      </c>
      <c r="ET440" s="71" t="str">
        <f t="shared" si="7657"/>
        <v/>
      </c>
      <c r="EU440" s="71" t="str">
        <f t="shared" si="7658"/>
        <v/>
      </c>
      <c r="EV440" s="71" t="str">
        <f t="shared" si="7659"/>
        <v/>
      </c>
      <c r="EW440" s="71" t="str">
        <f t="shared" si="7660"/>
        <v/>
      </c>
      <c r="EX440" s="71" t="str">
        <f t="shared" si="7661"/>
        <v/>
      </c>
      <c r="EY440" s="71" t="str">
        <f t="shared" si="7662"/>
        <v/>
      </c>
      <c r="EZ440" s="71" t="str">
        <f t="shared" si="7663"/>
        <v/>
      </c>
      <c r="FA440" s="71" t="str">
        <f t="shared" si="7664"/>
        <v/>
      </c>
      <c r="FB440" s="71" t="str">
        <f t="shared" si="7665"/>
        <v/>
      </c>
      <c r="FC440" s="71" t="str">
        <f t="shared" si="7666"/>
        <v/>
      </c>
      <c r="FD440" s="71" t="str">
        <f t="shared" si="7667"/>
        <v/>
      </c>
      <c r="FE440" s="71" t="str">
        <f t="shared" si="7668"/>
        <v/>
      </c>
      <c r="FF440" s="71" t="str">
        <f t="shared" si="7669"/>
        <v/>
      </c>
      <c r="FG440" s="71" t="str">
        <f t="shared" si="7670"/>
        <v/>
      </c>
      <c r="FH440" s="71" t="str">
        <f t="shared" si="7671"/>
        <v/>
      </c>
      <c r="FI440" s="71" t="str">
        <f t="shared" si="7672"/>
        <v/>
      </c>
      <c r="FJ440" s="71" t="str">
        <f t="shared" si="7673"/>
        <v/>
      </c>
      <c r="FK440" s="71" t="str">
        <f t="shared" si="7674"/>
        <v/>
      </c>
      <c r="FL440" s="71" t="str">
        <f t="shared" si="7675"/>
        <v/>
      </c>
      <c r="FM440" s="71" t="str">
        <f t="shared" si="7676"/>
        <v/>
      </c>
      <c r="FN440" s="71" t="str">
        <f t="shared" si="7677"/>
        <v/>
      </c>
      <c r="FO440" s="71" t="str">
        <f t="shared" si="7678"/>
        <v/>
      </c>
      <c r="FP440" s="71" t="str">
        <f t="shared" si="7679"/>
        <v/>
      </c>
      <c r="FQ440" s="71" t="str">
        <f t="shared" si="7680"/>
        <v/>
      </c>
      <c r="FR440" s="71" t="str">
        <f t="shared" si="7681"/>
        <v/>
      </c>
      <c r="FS440" s="71" t="str">
        <f t="shared" si="7682"/>
        <v/>
      </c>
    </row>
    <row r="441" spans="1:175" ht="16.5">
      <c r="A441" s="134"/>
      <c r="B441" s="80" t="s">
        <v>1054</v>
      </c>
      <c r="C441" s="147" t="s">
        <v>1045</v>
      </c>
      <c r="K441" s="150"/>
      <c r="T441" s="152" t="s">
        <v>1055</v>
      </c>
      <c r="U441" s="85" t="s">
        <v>1047</v>
      </c>
      <c r="CN441" s="70" t="str">
        <f t="shared" si="7607"/>
        <v>InitUnitState('IK4E',,,,,,,,,,)</v>
      </c>
      <c r="CO441" s="70" t="str">
        <f t="shared" si="7608"/>
        <v>InitUnitNormal('IK4E',,,,,,,,,,)</v>
      </c>
      <c r="CP441" s="70" t="str">
        <f t="shared" si="7609"/>
        <v>InitUnitMagic('IK4E',,,,,,,,,,)</v>
      </c>
      <c r="CQ441" s="70" t="str">
        <f t="shared" si="7610"/>
        <v>InitUnitAdd('IK4E',,,,,,,,,,)</v>
      </c>
      <c r="CR441" s="70" t="str">
        <f t="shared" si="7611"/>
        <v>InitEquipData('IK4E',,"",,,,,'','','','','','',"ReplaceableTextures\\CommandButtons\\BTNSST13.blp")</v>
      </c>
      <c r="CU441" s="95" t="str">
        <f t="shared" si="7612"/>
        <v>|n</v>
      </c>
      <c r="CV441" s="61" t="str">
        <f t="shared" si="7303"/>
        <v>攻击|Cffffc926+50000|r，攻击|Cffffc926+12%|n|n|r|Cffaaaaaa○|CffFFD24D火之符印+1|r|r|n|n|Cff00ff7f点击穿戴或脱卸。|r</v>
      </c>
      <c r="CW441" s="60"/>
      <c r="CX441" s="60"/>
      <c r="CY441" s="60"/>
      <c r="CZ441" s="60"/>
      <c r="DA441" s="60"/>
      <c r="DB441" s="71" t="str">
        <f t="shared" si="7613"/>
        <v/>
      </c>
      <c r="DC441" s="71" t="str">
        <f t="shared" si="7614"/>
        <v/>
      </c>
      <c r="DD441" s="71" t="str">
        <f t="shared" si="7615"/>
        <v/>
      </c>
      <c r="DE441" s="71" t="str">
        <f t="shared" si="7616"/>
        <v/>
      </c>
      <c r="DF441" s="71" t="str">
        <f t="shared" si="7617"/>
        <v/>
      </c>
      <c r="DG441" s="71" t="str">
        <f t="shared" si="7618"/>
        <v/>
      </c>
      <c r="DH441" s="71" t="str">
        <f t="shared" si="7619"/>
        <v/>
      </c>
      <c r="DI441" s="71" t="str">
        <f t="shared" si="7620"/>
        <v/>
      </c>
      <c r="DJ441" s="71" t="str">
        <f t="shared" si="7621"/>
        <v/>
      </c>
      <c r="DK441" s="71" t="str">
        <f t="shared" si="7622"/>
        <v/>
      </c>
      <c r="DL441" s="71" t="str">
        <f t="shared" si="7623"/>
        <v/>
      </c>
      <c r="DM441" s="71" t="str">
        <f t="shared" si="7624"/>
        <v/>
      </c>
      <c r="DN441" s="71" t="str">
        <f t="shared" si="7625"/>
        <v/>
      </c>
      <c r="DO441" s="71" t="str">
        <f t="shared" si="7626"/>
        <v/>
      </c>
      <c r="DP441" s="71" t="str">
        <f t="shared" si="7627"/>
        <v/>
      </c>
      <c r="DQ441" s="71" t="str">
        <f t="shared" si="7628"/>
        <v/>
      </c>
      <c r="DR441" s="71" t="str">
        <f t="shared" si="7629"/>
        <v/>
      </c>
      <c r="DS441" s="71" t="str">
        <f t="shared" si="7630"/>
        <v/>
      </c>
      <c r="DT441" s="71" t="str">
        <f t="shared" si="7631"/>
        <v/>
      </c>
      <c r="DU441" s="71" t="str">
        <f t="shared" si="7632"/>
        <v/>
      </c>
      <c r="DV441" s="71" t="str">
        <f t="shared" si="7633"/>
        <v/>
      </c>
      <c r="DW441" s="71" t="str">
        <f t="shared" si="7634"/>
        <v/>
      </c>
      <c r="DX441" s="71" t="str">
        <f t="shared" si="7635"/>
        <v/>
      </c>
      <c r="DY441" s="71" t="str">
        <f t="shared" si="7636"/>
        <v/>
      </c>
      <c r="DZ441" s="71" t="str">
        <f t="shared" si="7637"/>
        <v/>
      </c>
      <c r="EA441" s="71" t="str">
        <f t="shared" si="7638"/>
        <v/>
      </c>
      <c r="EB441" s="71" t="str">
        <f t="shared" si="7639"/>
        <v/>
      </c>
      <c r="EC441" s="71" t="str">
        <f t="shared" si="7640"/>
        <v/>
      </c>
      <c r="ED441" s="71" t="str">
        <f t="shared" si="7641"/>
        <v/>
      </c>
      <c r="EE441" s="71" t="str">
        <f t="shared" si="7642"/>
        <v/>
      </c>
      <c r="EF441" s="71" t="str">
        <f t="shared" si="7643"/>
        <v/>
      </c>
      <c r="EG441" s="71" t="str">
        <f t="shared" si="7644"/>
        <v/>
      </c>
      <c r="EH441" s="71" t="str">
        <f t="shared" si="7645"/>
        <v/>
      </c>
      <c r="EI441" s="71" t="str">
        <f t="shared" si="7646"/>
        <v/>
      </c>
      <c r="EJ441" s="71" t="str">
        <f t="shared" si="7647"/>
        <v/>
      </c>
      <c r="EK441" s="71" t="str">
        <f t="shared" si="7648"/>
        <v/>
      </c>
      <c r="EL441" s="71" t="str">
        <f t="shared" si="7649"/>
        <v/>
      </c>
      <c r="EM441" s="71" t="str">
        <f t="shared" si="7650"/>
        <v/>
      </c>
      <c r="EN441" s="71" t="str">
        <f t="shared" si="7651"/>
        <v/>
      </c>
      <c r="EO441" s="71" t="str">
        <f t="shared" si="7652"/>
        <v/>
      </c>
      <c r="EP441" s="71" t="str">
        <f t="shared" si="7653"/>
        <v/>
      </c>
      <c r="EQ441" s="71" t="str">
        <f t="shared" si="7654"/>
        <v/>
      </c>
      <c r="ER441" s="71" t="str">
        <f t="shared" si="7655"/>
        <v/>
      </c>
      <c r="ES441" s="71" t="str">
        <f t="shared" si="7656"/>
        <v/>
      </c>
      <c r="ET441" s="71" t="str">
        <f t="shared" si="7657"/>
        <v/>
      </c>
      <c r="EU441" s="71" t="str">
        <f t="shared" si="7658"/>
        <v/>
      </c>
      <c r="EV441" s="71" t="str">
        <f t="shared" si="7659"/>
        <v/>
      </c>
      <c r="EW441" s="71" t="str">
        <f t="shared" si="7660"/>
        <v/>
      </c>
      <c r="EX441" s="71" t="str">
        <f t="shared" si="7661"/>
        <v/>
      </c>
      <c r="EY441" s="71" t="str">
        <f t="shared" si="7662"/>
        <v/>
      </c>
      <c r="EZ441" s="71" t="str">
        <f t="shared" si="7663"/>
        <v/>
      </c>
      <c r="FA441" s="71" t="str">
        <f t="shared" si="7664"/>
        <v/>
      </c>
      <c r="FB441" s="71" t="str">
        <f t="shared" si="7665"/>
        <v/>
      </c>
      <c r="FC441" s="71" t="str">
        <f t="shared" si="7666"/>
        <v/>
      </c>
      <c r="FD441" s="71" t="str">
        <f t="shared" si="7667"/>
        <v/>
      </c>
      <c r="FE441" s="71" t="str">
        <f t="shared" si="7668"/>
        <v/>
      </c>
      <c r="FF441" s="71" t="str">
        <f t="shared" si="7669"/>
        <v/>
      </c>
      <c r="FG441" s="71" t="str">
        <f t="shared" si="7670"/>
        <v/>
      </c>
      <c r="FH441" s="71" t="str">
        <f t="shared" si="7671"/>
        <v/>
      </c>
      <c r="FI441" s="71" t="str">
        <f t="shared" si="7672"/>
        <v/>
      </c>
      <c r="FJ441" s="71" t="str">
        <f t="shared" si="7673"/>
        <v/>
      </c>
      <c r="FK441" s="71" t="str">
        <f t="shared" si="7674"/>
        <v/>
      </c>
      <c r="FL441" s="71" t="str">
        <f t="shared" si="7675"/>
        <v/>
      </c>
      <c r="FM441" s="71" t="str">
        <f t="shared" si="7676"/>
        <v/>
      </c>
      <c r="FN441" s="71" t="str">
        <f t="shared" si="7677"/>
        <v/>
      </c>
      <c r="FO441" s="71" t="str">
        <f t="shared" si="7678"/>
        <v/>
      </c>
      <c r="FP441" s="71" t="str">
        <f t="shared" si="7679"/>
        <v/>
      </c>
      <c r="FQ441" s="71" t="str">
        <f t="shared" si="7680"/>
        <v/>
      </c>
      <c r="FR441" s="71" t="str">
        <f t="shared" si="7681"/>
        <v/>
      </c>
      <c r="FS441" s="71" t="str">
        <f t="shared" si="7682"/>
        <v/>
      </c>
    </row>
    <row r="442" spans="1:175" ht="16.5">
      <c r="A442" s="134"/>
      <c r="B442" s="80" t="s">
        <v>1056</v>
      </c>
      <c r="C442" s="147" t="s">
        <v>1045</v>
      </c>
      <c r="K442" s="150"/>
      <c r="T442" s="152" t="s">
        <v>1057</v>
      </c>
      <c r="U442" s="85" t="s">
        <v>1047</v>
      </c>
      <c r="CN442" s="70" t="str">
        <f t="shared" si="7607"/>
        <v>InitUnitState('IK4F',,,,,,,,,,)</v>
      </c>
      <c r="CO442" s="70" t="str">
        <f t="shared" si="7608"/>
        <v>InitUnitNormal('IK4F',,,,,,,,,,)</v>
      </c>
      <c r="CP442" s="70" t="str">
        <f t="shared" si="7609"/>
        <v>InitUnitMagic('IK4F',,,,,,,,,,)</v>
      </c>
      <c r="CQ442" s="70" t="str">
        <f t="shared" si="7610"/>
        <v>InitUnitAdd('IK4F',,,,,,,,,,)</v>
      </c>
      <c r="CR442" s="70" t="str">
        <f t="shared" si="7611"/>
        <v>InitEquipData('IK4F',,"",,,,,'','','','','','',"ReplaceableTextures\\CommandButtons\\BTNSST13.blp")</v>
      </c>
      <c r="CU442" s="95" t="str">
        <f t="shared" si="7612"/>
        <v>|n</v>
      </c>
      <c r="CV442" s="61" t="str">
        <f t="shared" si="7303"/>
        <v>攻击|Cffffc926+50000|r，攻击|Cffffc926+12%|n|n|r|Cffaaaaaa○|CffFFD24D土之符印+1|r|r|n|n|Cff00ff7f点击穿戴或脱卸。|r</v>
      </c>
      <c r="CW442" s="60"/>
      <c r="CX442" s="60"/>
      <c r="CY442" s="60"/>
      <c r="CZ442" s="60"/>
      <c r="DA442" s="60"/>
      <c r="DB442" s="71" t="str">
        <f t="shared" si="7613"/>
        <v/>
      </c>
      <c r="DC442" s="71" t="str">
        <f t="shared" si="7614"/>
        <v/>
      </c>
      <c r="DD442" s="71" t="str">
        <f t="shared" si="7615"/>
        <v/>
      </c>
      <c r="DE442" s="71" t="str">
        <f t="shared" si="7616"/>
        <v/>
      </c>
      <c r="DF442" s="71" t="str">
        <f t="shared" si="7617"/>
        <v/>
      </c>
      <c r="DG442" s="71" t="str">
        <f t="shared" si="7618"/>
        <v/>
      </c>
      <c r="DH442" s="71" t="str">
        <f t="shared" si="7619"/>
        <v/>
      </c>
      <c r="DI442" s="71" t="str">
        <f t="shared" si="7620"/>
        <v/>
      </c>
      <c r="DJ442" s="71" t="str">
        <f t="shared" si="7621"/>
        <v/>
      </c>
      <c r="DK442" s="71" t="str">
        <f t="shared" si="7622"/>
        <v/>
      </c>
      <c r="DL442" s="71" t="str">
        <f t="shared" si="7623"/>
        <v/>
      </c>
      <c r="DM442" s="71" t="str">
        <f t="shared" si="7624"/>
        <v/>
      </c>
      <c r="DN442" s="71" t="str">
        <f t="shared" si="7625"/>
        <v/>
      </c>
      <c r="DO442" s="71" t="str">
        <f t="shared" si="7626"/>
        <v/>
      </c>
      <c r="DP442" s="71" t="str">
        <f t="shared" si="7627"/>
        <v/>
      </c>
      <c r="DQ442" s="71" t="str">
        <f t="shared" si="7628"/>
        <v/>
      </c>
      <c r="DR442" s="71" t="str">
        <f t="shared" si="7629"/>
        <v/>
      </c>
      <c r="DS442" s="71" t="str">
        <f t="shared" si="7630"/>
        <v/>
      </c>
      <c r="DT442" s="71" t="str">
        <f t="shared" si="7631"/>
        <v/>
      </c>
      <c r="DU442" s="71" t="str">
        <f t="shared" si="7632"/>
        <v/>
      </c>
      <c r="DV442" s="71" t="str">
        <f t="shared" si="7633"/>
        <v/>
      </c>
      <c r="DW442" s="71" t="str">
        <f t="shared" si="7634"/>
        <v/>
      </c>
      <c r="DX442" s="71" t="str">
        <f t="shared" si="7635"/>
        <v/>
      </c>
      <c r="DY442" s="71" t="str">
        <f t="shared" si="7636"/>
        <v/>
      </c>
      <c r="DZ442" s="71" t="str">
        <f t="shared" si="7637"/>
        <v/>
      </c>
      <c r="EA442" s="71" t="str">
        <f t="shared" si="7638"/>
        <v/>
      </c>
      <c r="EB442" s="71" t="str">
        <f t="shared" si="7639"/>
        <v/>
      </c>
      <c r="EC442" s="71" t="str">
        <f t="shared" si="7640"/>
        <v/>
      </c>
      <c r="ED442" s="71" t="str">
        <f t="shared" si="7641"/>
        <v/>
      </c>
      <c r="EE442" s="71" t="str">
        <f t="shared" si="7642"/>
        <v/>
      </c>
      <c r="EF442" s="71" t="str">
        <f t="shared" si="7643"/>
        <v/>
      </c>
      <c r="EG442" s="71" t="str">
        <f t="shared" si="7644"/>
        <v/>
      </c>
      <c r="EH442" s="71" t="str">
        <f t="shared" si="7645"/>
        <v/>
      </c>
      <c r="EI442" s="71" t="str">
        <f t="shared" si="7646"/>
        <v/>
      </c>
      <c r="EJ442" s="71" t="str">
        <f t="shared" si="7647"/>
        <v/>
      </c>
      <c r="EK442" s="71" t="str">
        <f t="shared" si="7648"/>
        <v/>
      </c>
      <c r="EL442" s="71" t="str">
        <f t="shared" si="7649"/>
        <v/>
      </c>
      <c r="EM442" s="71" t="str">
        <f t="shared" si="7650"/>
        <v/>
      </c>
      <c r="EN442" s="71" t="str">
        <f t="shared" si="7651"/>
        <v/>
      </c>
      <c r="EO442" s="71" t="str">
        <f t="shared" si="7652"/>
        <v/>
      </c>
      <c r="EP442" s="71" t="str">
        <f t="shared" si="7653"/>
        <v/>
      </c>
      <c r="EQ442" s="71" t="str">
        <f t="shared" si="7654"/>
        <v/>
      </c>
      <c r="ER442" s="71" t="str">
        <f t="shared" si="7655"/>
        <v/>
      </c>
      <c r="ES442" s="71" t="str">
        <f t="shared" si="7656"/>
        <v/>
      </c>
      <c r="ET442" s="71" t="str">
        <f t="shared" si="7657"/>
        <v/>
      </c>
      <c r="EU442" s="71" t="str">
        <f t="shared" si="7658"/>
        <v/>
      </c>
      <c r="EV442" s="71" t="str">
        <f t="shared" si="7659"/>
        <v/>
      </c>
      <c r="EW442" s="71" t="str">
        <f t="shared" si="7660"/>
        <v/>
      </c>
      <c r="EX442" s="71" t="str">
        <f t="shared" si="7661"/>
        <v/>
      </c>
      <c r="EY442" s="71" t="str">
        <f t="shared" si="7662"/>
        <v/>
      </c>
      <c r="EZ442" s="71" t="str">
        <f t="shared" si="7663"/>
        <v/>
      </c>
      <c r="FA442" s="71" t="str">
        <f t="shared" si="7664"/>
        <v/>
      </c>
      <c r="FB442" s="71" t="str">
        <f t="shared" si="7665"/>
        <v/>
      </c>
      <c r="FC442" s="71" t="str">
        <f t="shared" si="7666"/>
        <v/>
      </c>
      <c r="FD442" s="71" t="str">
        <f t="shared" si="7667"/>
        <v/>
      </c>
      <c r="FE442" s="71" t="str">
        <f t="shared" si="7668"/>
        <v/>
      </c>
      <c r="FF442" s="71" t="str">
        <f t="shared" si="7669"/>
        <v/>
      </c>
      <c r="FG442" s="71" t="str">
        <f t="shared" si="7670"/>
        <v/>
      </c>
      <c r="FH442" s="71" t="str">
        <f t="shared" si="7671"/>
        <v/>
      </c>
      <c r="FI442" s="71" t="str">
        <f t="shared" si="7672"/>
        <v/>
      </c>
      <c r="FJ442" s="71" t="str">
        <f t="shared" si="7673"/>
        <v/>
      </c>
      <c r="FK442" s="71" t="str">
        <f t="shared" si="7674"/>
        <v/>
      </c>
      <c r="FL442" s="71" t="str">
        <f t="shared" si="7675"/>
        <v/>
      </c>
      <c r="FM442" s="71" t="str">
        <f t="shared" si="7676"/>
        <v/>
      </c>
      <c r="FN442" s="71" t="str">
        <f t="shared" si="7677"/>
        <v/>
      </c>
      <c r="FO442" s="71" t="str">
        <f t="shared" si="7678"/>
        <v/>
      </c>
      <c r="FP442" s="71" t="str">
        <f t="shared" si="7679"/>
        <v/>
      </c>
      <c r="FQ442" s="71" t="str">
        <f t="shared" si="7680"/>
        <v/>
      </c>
      <c r="FR442" s="71" t="str">
        <f t="shared" si="7681"/>
        <v/>
      </c>
      <c r="FS442" s="71" t="str">
        <f t="shared" si="7682"/>
        <v/>
      </c>
    </row>
    <row r="443" spans="1:175" ht="16.5">
      <c r="A443" s="134"/>
      <c r="B443" s="80" t="s">
        <v>1058</v>
      </c>
      <c r="C443" s="147" t="s">
        <v>1045</v>
      </c>
      <c r="K443" s="150"/>
      <c r="T443" s="152" t="s">
        <v>1059</v>
      </c>
      <c r="U443" s="85" t="s">
        <v>1047</v>
      </c>
      <c r="CN443" s="70" t="str">
        <f t="shared" si="7607"/>
        <v>InitUnitState('IK4G',,,,,,,,,,)</v>
      </c>
      <c r="CO443" s="70" t="str">
        <f t="shared" si="7608"/>
        <v>InitUnitNormal('IK4G',,,,,,,,,,)</v>
      </c>
      <c r="CP443" s="70" t="str">
        <f t="shared" si="7609"/>
        <v>InitUnitMagic('IK4G',,,,,,,,,,)</v>
      </c>
      <c r="CQ443" s="70" t="str">
        <f t="shared" si="7610"/>
        <v>InitUnitAdd('IK4G',,,,,,,,,,)</v>
      </c>
      <c r="CR443" s="70" t="str">
        <f t="shared" si="7611"/>
        <v>InitEquipData('IK4G',,"",,,,,'','','','','','',"ReplaceableTextures\\CommandButtons\\BTNSST13.blp")</v>
      </c>
      <c r="CU443" s="95" t="str">
        <f t="shared" si="7612"/>
        <v>|n</v>
      </c>
      <c r="CV443" s="61" t="str">
        <f t="shared" si="7303"/>
        <v>攻击|Cffffc926+50000|r，攻击|Cffffc926+12%|n|n|r|Cffaaaaaa○|CffFFD24D光之符印+1|r|r|n|n|Cff00ff7f点击穿戴或脱卸。|r</v>
      </c>
      <c r="CW443" s="60"/>
      <c r="CX443" s="60"/>
      <c r="CY443" s="60"/>
      <c r="CZ443" s="60"/>
      <c r="DA443" s="60"/>
      <c r="DB443" s="71" t="str">
        <f t="shared" si="7613"/>
        <v/>
      </c>
      <c r="DC443" s="71" t="str">
        <f t="shared" si="7614"/>
        <v/>
      </c>
      <c r="DD443" s="71" t="str">
        <f t="shared" si="7615"/>
        <v/>
      </c>
      <c r="DE443" s="71" t="str">
        <f t="shared" si="7616"/>
        <v/>
      </c>
      <c r="DF443" s="71" t="str">
        <f t="shared" si="7617"/>
        <v/>
      </c>
      <c r="DG443" s="71" t="str">
        <f t="shared" si="7618"/>
        <v/>
      </c>
      <c r="DH443" s="71" t="str">
        <f t="shared" si="7619"/>
        <v/>
      </c>
      <c r="DI443" s="71" t="str">
        <f t="shared" si="7620"/>
        <v/>
      </c>
      <c r="DJ443" s="71" t="str">
        <f t="shared" si="7621"/>
        <v/>
      </c>
      <c r="DK443" s="71" t="str">
        <f t="shared" si="7622"/>
        <v/>
      </c>
      <c r="DL443" s="71" t="str">
        <f t="shared" si="7623"/>
        <v/>
      </c>
      <c r="DM443" s="71" t="str">
        <f t="shared" si="7624"/>
        <v/>
      </c>
      <c r="DN443" s="71" t="str">
        <f t="shared" si="7625"/>
        <v/>
      </c>
      <c r="DO443" s="71" t="str">
        <f t="shared" si="7626"/>
        <v/>
      </c>
      <c r="DP443" s="71" t="str">
        <f t="shared" si="7627"/>
        <v/>
      </c>
      <c r="DQ443" s="71" t="str">
        <f t="shared" si="7628"/>
        <v/>
      </c>
      <c r="DR443" s="71" t="str">
        <f t="shared" si="7629"/>
        <v/>
      </c>
      <c r="DS443" s="71" t="str">
        <f t="shared" si="7630"/>
        <v/>
      </c>
      <c r="DT443" s="71" t="str">
        <f t="shared" si="7631"/>
        <v/>
      </c>
      <c r="DU443" s="71" t="str">
        <f t="shared" si="7632"/>
        <v/>
      </c>
      <c r="DV443" s="71" t="str">
        <f t="shared" si="7633"/>
        <v/>
      </c>
      <c r="DW443" s="71" t="str">
        <f t="shared" si="7634"/>
        <v/>
      </c>
      <c r="DX443" s="71" t="str">
        <f t="shared" si="7635"/>
        <v/>
      </c>
      <c r="DY443" s="71" t="str">
        <f t="shared" si="7636"/>
        <v/>
      </c>
      <c r="DZ443" s="71" t="str">
        <f t="shared" si="7637"/>
        <v/>
      </c>
      <c r="EA443" s="71" t="str">
        <f t="shared" si="7638"/>
        <v/>
      </c>
      <c r="EB443" s="71" t="str">
        <f t="shared" si="7639"/>
        <v/>
      </c>
      <c r="EC443" s="71" t="str">
        <f t="shared" si="7640"/>
        <v/>
      </c>
      <c r="ED443" s="71" t="str">
        <f t="shared" si="7641"/>
        <v/>
      </c>
      <c r="EE443" s="71" t="str">
        <f t="shared" si="7642"/>
        <v/>
      </c>
      <c r="EF443" s="71" t="str">
        <f t="shared" si="7643"/>
        <v/>
      </c>
      <c r="EG443" s="71" t="str">
        <f t="shared" si="7644"/>
        <v/>
      </c>
      <c r="EH443" s="71" t="str">
        <f t="shared" si="7645"/>
        <v/>
      </c>
      <c r="EI443" s="71" t="str">
        <f t="shared" si="7646"/>
        <v/>
      </c>
      <c r="EJ443" s="71" t="str">
        <f t="shared" si="7647"/>
        <v/>
      </c>
      <c r="EK443" s="71" t="str">
        <f t="shared" si="7648"/>
        <v/>
      </c>
      <c r="EL443" s="71" t="str">
        <f t="shared" si="7649"/>
        <v/>
      </c>
      <c r="EM443" s="71" t="str">
        <f t="shared" si="7650"/>
        <v/>
      </c>
      <c r="EN443" s="71" t="str">
        <f t="shared" si="7651"/>
        <v/>
      </c>
      <c r="EO443" s="71" t="str">
        <f t="shared" si="7652"/>
        <v/>
      </c>
      <c r="EP443" s="71" t="str">
        <f t="shared" si="7653"/>
        <v/>
      </c>
      <c r="EQ443" s="71" t="str">
        <f t="shared" si="7654"/>
        <v/>
      </c>
      <c r="ER443" s="71" t="str">
        <f t="shared" si="7655"/>
        <v/>
      </c>
      <c r="ES443" s="71" t="str">
        <f t="shared" si="7656"/>
        <v/>
      </c>
      <c r="ET443" s="71" t="str">
        <f t="shared" si="7657"/>
        <v/>
      </c>
      <c r="EU443" s="71" t="str">
        <f t="shared" si="7658"/>
        <v/>
      </c>
      <c r="EV443" s="71" t="str">
        <f t="shared" si="7659"/>
        <v/>
      </c>
      <c r="EW443" s="71" t="str">
        <f t="shared" si="7660"/>
        <v/>
      </c>
      <c r="EX443" s="71" t="str">
        <f t="shared" si="7661"/>
        <v/>
      </c>
      <c r="EY443" s="71" t="str">
        <f t="shared" si="7662"/>
        <v/>
      </c>
      <c r="EZ443" s="71" t="str">
        <f t="shared" si="7663"/>
        <v/>
      </c>
      <c r="FA443" s="71" t="str">
        <f t="shared" si="7664"/>
        <v/>
      </c>
      <c r="FB443" s="71" t="str">
        <f t="shared" si="7665"/>
        <v/>
      </c>
      <c r="FC443" s="71" t="str">
        <f t="shared" si="7666"/>
        <v/>
      </c>
      <c r="FD443" s="71" t="str">
        <f t="shared" si="7667"/>
        <v/>
      </c>
      <c r="FE443" s="71" t="str">
        <f t="shared" si="7668"/>
        <v/>
      </c>
      <c r="FF443" s="71" t="str">
        <f t="shared" si="7669"/>
        <v/>
      </c>
      <c r="FG443" s="71" t="str">
        <f t="shared" si="7670"/>
        <v/>
      </c>
      <c r="FH443" s="71" t="str">
        <f t="shared" si="7671"/>
        <v/>
      </c>
      <c r="FI443" s="71" t="str">
        <f t="shared" si="7672"/>
        <v/>
      </c>
      <c r="FJ443" s="71" t="str">
        <f t="shared" si="7673"/>
        <v/>
      </c>
      <c r="FK443" s="71" t="str">
        <f t="shared" si="7674"/>
        <v/>
      </c>
      <c r="FL443" s="71" t="str">
        <f t="shared" si="7675"/>
        <v/>
      </c>
      <c r="FM443" s="71" t="str">
        <f t="shared" si="7676"/>
        <v/>
      </c>
      <c r="FN443" s="71" t="str">
        <f t="shared" si="7677"/>
        <v/>
      </c>
      <c r="FO443" s="71" t="str">
        <f t="shared" si="7678"/>
        <v/>
      </c>
      <c r="FP443" s="71" t="str">
        <f t="shared" si="7679"/>
        <v/>
      </c>
      <c r="FQ443" s="71" t="str">
        <f t="shared" si="7680"/>
        <v/>
      </c>
      <c r="FR443" s="71" t="str">
        <f t="shared" si="7681"/>
        <v/>
      </c>
      <c r="FS443" s="71" t="str">
        <f t="shared" si="7682"/>
        <v/>
      </c>
    </row>
    <row r="444" spans="1:175" ht="16.5">
      <c r="A444" s="134"/>
      <c r="B444" s="80" t="s">
        <v>1060</v>
      </c>
      <c r="C444" s="147" t="s">
        <v>1045</v>
      </c>
      <c r="K444" s="150"/>
      <c r="T444" s="152" t="s">
        <v>1061</v>
      </c>
      <c r="U444" s="85" t="s">
        <v>1047</v>
      </c>
      <c r="CN444" s="70" t="str">
        <f t="shared" si="7607"/>
        <v>InitUnitState('IK4H',,,,,,,,,,)</v>
      </c>
      <c r="CO444" s="70" t="str">
        <f t="shared" si="7608"/>
        <v>InitUnitNormal('IK4H',,,,,,,,,,)</v>
      </c>
      <c r="CP444" s="70" t="str">
        <f t="shared" si="7609"/>
        <v>InitUnitMagic('IK4H',,,,,,,,,,)</v>
      </c>
      <c r="CQ444" s="70" t="str">
        <f t="shared" si="7610"/>
        <v>InitUnitAdd('IK4H',,,,,,,,,,)</v>
      </c>
      <c r="CR444" s="70" t="str">
        <f t="shared" si="7611"/>
        <v>InitEquipData('IK4H',,"",,,,,'','','','','','',"ReplaceableTextures\\CommandButtons\\BTNSST13.blp")</v>
      </c>
      <c r="CU444" s="95" t="str">
        <f t="shared" si="7612"/>
        <v>|n</v>
      </c>
      <c r="CV444" s="61" t="str">
        <f t="shared" si="7303"/>
        <v>攻击|Cffffc926+50000|r，攻击|Cffffc926+12%|n|n|r|Cffaaaaaa○|CffFFD24D雷之符印+1|r|r|n|n|Cff00ff7f点击穿戴或脱卸。|r</v>
      </c>
      <c r="CW444" s="60"/>
      <c r="CX444" s="60"/>
      <c r="CY444" s="60"/>
      <c r="CZ444" s="60"/>
      <c r="DA444" s="60"/>
      <c r="DB444" s="71" t="str">
        <f t="shared" si="7613"/>
        <v/>
      </c>
      <c r="DC444" s="71" t="str">
        <f t="shared" si="7614"/>
        <v/>
      </c>
      <c r="DD444" s="71" t="str">
        <f t="shared" si="7615"/>
        <v/>
      </c>
      <c r="DE444" s="71" t="str">
        <f t="shared" si="7616"/>
        <v/>
      </c>
      <c r="DF444" s="71" t="str">
        <f t="shared" si="7617"/>
        <v/>
      </c>
      <c r="DG444" s="71" t="str">
        <f t="shared" si="7618"/>
        <v/>
      </c>
      <c r="DH444" s="71" t="str">
        <f t="shared" si="7619"/>
        <v/>
      </c>
      <c r="DI444" s="71" t="str">
        <f t="shared" si="7620"/>
        <v/>
      </c>
      <c r="DJ444" s="71" t="str">
        <f t="shared" si="7621"/>
        <v/>
      </c>
      <c r="DK444" s="71" t="str">
        <f t="shared" si="7622"/>
        <v/>
      </c>
      <c r="DL444" s="71" t="str">
        <f t="shared" si="7623"/>
        <v/>
      </c>
      <c r="DM444" s="71" t="str">
        <f t="shared" si="7624"/>
        <v/>
      </c>
      <c r="DN444" s="71" t="str">
        <f t="shared" si="7625"/>
        <v/>
      </c>
      <c r="DO444" s="71" t="str">
        <f t="shared" si="7626"/>
        <v/>
      </c>
      <c r="DP444" s="71" t="str">
        <f t="shared" si="7627"/>
        <v/>
      </c>
      <c r="DQ444" s="71" t="str">
        <f t="shared" si="7628"/>
        <v/>
      </c>
      <c r="DR444" s="71" t="str">
        <f t="shared" si="7629"/>
        <v/>
      </c>
      <c r="DS444" s="71" t="str">
        <f t="shared" si="7630"/>
        <v/>
      </c>
      <c r="DT444" s="71" t="str">
        <f t="shared" si="7631"/>
        <v/>
      </c>
      <c r="DU444" s="71" t="str">
        <f t="shared" si="7632"/>
        <v/>
      </c>
      <c r="DV444" s="71" t="str">
        <f t="shared" si="7633"/>
        <v/>
      </c>
      <c r="DW444" s="71" t="str">
        <f t="shared" si="7634"/>
        <v/>
      </c>
      <c r="DX444" s="71" t="str">
        <f t="shared" si="7635"/>
        <v/>
      </c>
      <c r="DY444" s="71" t="str">
        <f t="shared" si="7636"/>
        <v/>
      </c>
      <c r="DZ444" s="71" t="str">
        <f t="shared" si="7637"/>
        <v/>
      </c>
      <c r="EA444" s="71" t="str">
        <f t="shared" si="7638"/>
        <v/>
      </c>
      <c r="EB444" s="71" t="str">
        <f t="shared" si="7639"/>
        <v/>
      </c>
      <c r="EC444" s="71" t="str">
        <f t="shared" si="7640"/>
        <v/>
      </c>
      <c r="ED444" s="71" t="str">
        <f t="shared" si="7641"/>
        <v/>
      </c>
      <c r="EE444" s="71" t="str">
        <f t="shared" si="7642"/>
        <v/>
      </c>
      <c r="EF444" s="71" t="str">
        <f t="shared" si="7643"/>
        <v/>
      </c>
      <c r="EG444" s="71" t="str">
        <f t="shared" si="7644"/>
        <v/>
      </c>
      <c r="EH444" s="71" t="str">
        <f t="shared" si="7645"/>
        <v/>
      </c>
      <c r="EI444" s="71" t="str">
        <f t="shared" si="7646"/>
        <v/>
      </c>
      <c r="EJ444" s="71" t="str">
        <f t="shared" si="7647"/>
        <v/>
      </c>
      <c r="EK444" s="71" t="str">
        <f t="shared" si="7648"/>
        <v/>
      </c>
      <c r="EL444" s="71" t="str">
        <f t="shared" si="7649"/>
        <v/>
      </c>
      <c r="EM444" s="71" t="str">
        <f t="shared" si="7650"/>
        <v/>
      </c>
      <c r="EN444" s="71" t="str">
        <f t="shared" si="7651"/>
        <v/>
      </c>
      <c r="EO444" s="71" t="str">
        <f t="shared" si="7652"/>
        <v/>
      </c>
      <c r="EP444" s="71" t="str">
        <f t="shared" si="7653"/>
        <v/>
      </c>
      <c r="EQ444" s="71" t="str">
        <f t="shared" si="7654"/>
        <v/>
      </c>
      <c r="ER444" s="71" t="str">
        <f t="shared" si="7655"/>
        <v/>
      </c>
      <c r="ES444" s="71" t="str">
        <f t="shared" si="7656"/>
        <v/>
      </c>
      <c r="ET444" s="71" t="str">
        <f t="shared" si="7657"/>
        <v/>
      </c>
      <c r="EU444" s="71" t="str">
        <f t="shared" si="7658"/>
        <v/>
      </c>
      <c r="EV444" s="71" t="str">
        <f t="shared" si="7659"/>
        <v/>
      </c>
      <c r="EW444" s="71" t="str">
        <f t="shared" si="7660"/>
        <v/>
      </c>
      <c r="EX444" s="71" t="str">
        <f t="shared" si="7661"/>
        <v/>
      </c>
      <c r="EY444" s="71" t="str">
        <f t="shared" si="7662"/>
        <v/>
      </c>
      <c r="EZ444" s="71" t="str">
        <f t="shared" si="7663"/>
        <v/>
      </c>
      <c r="FA444" s="71" t="str">
        <f t="shared" si="7664"/>
        <v/>
      </c>
      <c r="FB444" s="71" t="str">
        <f t="shared" si="7665"/>
        <v/>
      </c>
      <c r="FC444" s="71" t="str">
        <f t="shared" si="7666"/>
        <v/>
      </c>
      <c r="FD444" s="71" t="str">
        <f t="shared" si="7667"/>
        <v/>
      </c>
      <c r="FE444" s="71" t="str">
        <f t="shared" si="7668"/>
        <v/>
      </c>
      <c r="FF444" s="71" t="str">
        <f t="shared" si="7669"/>
        <v/>
      </c>
      <c r="FG444" s="71" t="str">
        <f t="shared" si="7670"/>
        <v/>
      </c>
      <c r="FH444" s="71" t="str">
        <f t="shared" si="7671"/>
        <v/>
      </c>
      <c r="FI444" s="71" t="str">
        <f t="shared" si="7672"/>
        <v/>
      </c>
      <c r="FJ444" s="71" t="str">
        <f t="shared" si="7673"/>
        <v/>
      </c>
      <c r="FK444" s="71" t="str">
        <f t="shared" si="7674"/>
        <v/>
      </c>
      <c r="FL444" s="71" t="str">
        <f t="shared" si="7675"/>
        <v/>
      </c>
      <c r="FM444" s="71" t="str">
        <f t="shared" si="7676"/>
        <v/>
      </c>
      <c r="FN444" s="71" t="str">
        <f t="shared" si="7677"/>
        <v/>
      </c>
      <c r="FO444" s="71" t="str">
        <f t="shared" si="7678"/>
        <v/>
      </c>
      <c r="FP444" s="71" t="str">
        <f t="shared" si="7679"/>
        <v/>
      </c>
      <c r="FQ444" s="71" t="str">
        <f t="shared" si="7680"/>
        <v/>
      </c>
      <c r="FR444" s="71" t="str">
        <f t="shared" si="7681"/>
        <v/>
      </c>
      <c r="FS444" s="71" t="str">
        <f t="shared" si="7682"/>
        <v/>
      </c>
    </row>
    <row r="445" spans="1:175" ht="16.5">
      <c r="A445" s="134"/>
      <c r="B445" s="80" t="s">
        <v>1062</v>
      </c>
      <c r="C445" s="147" t="s">
        <v>1045</v>
      </c>
      <c r="K445" s="151"/>
      <c r="T445" s="152" t="s">
        <v>1063</v>
      </c>
      <c r="U445" s="85" t="s">
        <v>1047</v>
      </c>
      <c r="CN445" s="70" t="str">
        <f t="shared" si="7607"/>
        <v>InitUnitState('IK4I',,,,,,,,,,)</v>
      </c>
      <c r="CO445" s="70" t="str">
        <f t="shared" si="7608"/>
        <v>InitUnitNormal('IK4I',,,,,,,,,,)</v>
      </c>
      <c r="CP445" s="70" t="str">
        <f t="shared" si="7609"/>
        <v>InitUnitMagic('IK4I',,,,,,,,,,)</v>
      </c>
      <c r="CQ445" s="70" t="str">
        <f t="shared" si="7610"/>
        <v>InitUnitAdd('IK4I',,,,,,,,,,)</v>
      </c>
      <c r="CR445" s="70" t="str">
        <f t="shared" si="7611"/>
        <v>InitEquipData('IK4I',,"",,,,,'','','','','','',"ReplaceableTextures\\CommandButtons\\BTNSST13.blp")</v>
      </c>
      <c r="CU445" s="95" t="str">
        <f t="shared" si="7612"/>
        <v>|n</v>
      </c>
      <c r="CV445" s="61" t="str">
        <f t="shared" si="7303"/>
        <v>攻击|Cffffc926+50000|r，攻击|Cffffc926+12%|n|n|r|Cffaaaaaa○|CffFFD24D暗之符印+1|r|r|n|n|Cff00ff7f点击穿戴或脱卸。|r</v>
      </c>
      <c r="CW445" s="60"/>
      <c r="CX445" s="60"/>
      <c r="CY445" s="60"/>
      <c r="CZ445" s="60"/>
      <c r="DA445" s="60"/>
      <c r="DB445" s="71" t="str">
        <f t="shared" si="7613"/>
        <v/>
      </c>
      <c r="DC445" s="71" t="str">
        <f t="shared" si="7614"/>
        <v/>
      </c>
      <c r="DD445" s="71" t="str">
        <f t="shared" si="7615"/>
        <v/>
      </c>
      <c r="DE445" s="71" t="str">
        <f t="shared" si="7616"/>
        <v/>
      </c>
      <c r="DF445" s="71" t="str">
        <f t="shared" si="7617"/>
        <v/>
      </c>
      <c r="DG445" s="71" t="str">
        <f t="shared" si="7618"/>
        <v/>
      </c>
      <c r="DH445" s="71" t="str">
        <f t="shared" si="7619"/>
        <v/>
      </c>
      <c r="DI445" s="71" t="str">
        <f t="shared" si="7620"/>
        <v/>
      </c>
      <c r="DJ445" s="71" t="str">
        <f t="shared" si="7621"/>
        <v/>
      </c>
      <c r="DK445" s="71" t="str">
        <f t="shared" si="7622"/>
        <v/>
      </c>
      <c r="DL445" s="71" t="str">
        <f t="shared" si="7623"/>
        <v/>
      </c>
      <c r="DM445" s="71" t="str">
        <f t="shared" si="7624"/>
        <v/>
      </c>
      <c r="DN445" s="71" t="str">
        <f t="shared" si="7625"/>
        <v/>
      </c>
      <c r="DO445" s="71" t="str">
        <f t="shared" si="7626"/>
        <v/>
      </c>
      <c r="DP445" s="71" t="str">
        <f t="shared" si="7627"/>
        <v/>
      </c>
      <c r="DQ445" s="71" t="str">
        <f t="shared" si="7628"/>
        <v/>
      </c>
      <c r="DR445" s="71" t="str">
        <f t="shared" si="7629"/>
        <v/>
      </c>
      <c r="DS445" s="71" t="str">
        <f t="shared" si="7630"/>
        <v/>
      </c>
      <c r="DT445" s="71" t="str">
        <f t="shared" si="7631"/>
        <v/>
      </c>
      <c r="DU445" s="71" t="str">
        <f t="shared" si="7632"/>
        <v/>
      </c>
      <c r="DV445" s="71" t="str">
        <f t="shared" si="7633"/>
        <v/>
      </c>
      <c r="DW445" s="71" t="str">
        <f t="shared" si="7634"/>
        <v/>
      </c>
      <c r="DX445" s="71" t="str">
        <f t="shared" si="7635"/>
        <v/>
      </c>
      <c r="DY445" s="71" t="str">
        <f t="shared" si="7636"/>
        <v/>
      </c>
      <c r="DZ445" s="71" t="str">
        <f t="shared" si="7637"/>
        <v/>
      </c>
      <c r="EA445" s="71" t="str">
        <f t="shared" si="7638"/>
        <v/>
      </c>
      <c r="EB445" s="71" t="str">
        <f t="shared" si="7639"/>
        <v/>
      </c>
      <c r="EC445" s="71" t="str">
        <f t="shared" si="7640"/>
        <v/>
      </c>
      <c r="ED445" s="71" t="str">
        <f t="shared" si="7641"/>
        <v/>
      </c>
      <c r="EE445" s="71" t="str">
        <f t="shared" si="7642"/>
        <v/>
      </c>
      <c r="EF445" s="71" t="str">
        <f t="shared" si="7643"/>
        <v/>
      </c>
      <c r="EG445" s="71" t="str">
        <f t="shared" si="7644"/>
        <v/>
      </c>
      <c r="EH445" s="71" t="str">
        <f t="shared" si="7645"/>
        <v/>
      </c>
      <c r="EI445" s="71" t="str">
        <f t="shared" si="7646"/>
        <v/>
      </c>
      <c r="EJ445" s="71" t="str">
        <f t="shared" si="7647"/>
        <v/>
      </c>
      <c r="EK445" s="71" t="str">
        <f t="shared" si="7648"/>
        <v/>
      </c>
      <c r="EL445" s="71" t="str">
        <f t="shared" si="7649"/>
        <v/>
      </c>
      <c r="EM445" s="71" t="str">
        <f t="shared" si="7650"/>
        <v/>
      </c>
      <c r="EN445" s="71" t="str">
        <f t="shared" si="7651"/>
        <v/>
      </c>
      <c r="EO445" s="71" t="str">
        <f t="shared" si="7652"/>
        <v/>
      </c>
      <c r="EP445" s="71" t="str">
        <f t="shared" si="7653"/>
        <v/>
      </c>
      <c r="EQ445" s="71" t="str">
        <f t="shared" si="7654"/>
        <v/>
      </c>
      <c r="ER445" s="71" t="str">
        <f t="shared" si="7655"/>
        <v/>
      </c>
      <c r="ES445" s="71" t="str">
        <f t="shared" si="7656"/>
        <v/>
      </c>
      <c r="ET445" s="71" t="str">
        <f t="shared" si="7657"/>
        <v/>
      </c>
      <c r="EU445" s="71" t="str">
        <f t="shared" si="7658"/>
        <v/>
      </c>
      <c r="EV445" s="71" t="str">
        <f t="shared" si="7659"/>
        <v/>
      </c>
      <c r="EW445" s="71" t="str">
        <f t="shared" si="7660"/>
        <v/>
      </c>
      <c r="EX445" s="71" t="str">
        <f t="shared" si="7661"/>
        <v/>
      </c>
      <c r="EY445" s="71" t="str">
        <f t="shared" si="7662"/>
        <v/>
      </c>
      <c r="EZ445" s="71" t="str">
        <f t="shared" si="7663"/>
        <v/>
      </c>
      <c r="FA445" s="71" t="str">
        <f t="shared" si="7664"/>
        <v/>
      </c>
      <c r="FB445" s="71" t="str">
        <f t="shared" si="7665"/>
        <v/>
      </c>
      <c r="FC445" s="71" t="str">
        <f t="shared" si="7666"/>
        <v/>
      </c>
      <c r="FD445" s="71" t="str">
        <f t="shared" si="7667"/>
        <v/>
      </c>
      <c r="FE445" s="71" t="str">
        <f t="shared" si="7668"/>
        <v/>
      </c>
      <c r="FF445" s="71" t="str">
        <f t="shared" si="7669"/>
        <v/>
      </c>
      <c r="FG445" s="71" t="str">
        <f t="shared" si="7670"/>
        <v/>
      </c>
      <c r="FH445" s="71" t="str">
        <f t="shared" si="7671"/>
        <v/>
      </c>
      <c r="FI445" s="71" t="str">
        <f t="shared" si="7672"/>
        <v/>
      </c>
      <c r="FJ445" s="71" t="str">
        <f t="shared" si="7673"/>
        <v/>
      </c>
      <c r="FK445" s="71" t="str">
        <f t="shared" si="7674"/>
        <v/>
      </c>
      <c r="FL445" s="71" t="str">
        <f t="shared" si="7675"/>
        <v/>
      </c>
      <c r="FM445" s="71" t="str">
        <f t="shared" si="7676"/>
        <v/>
      </c>
      <c r="FN445" s="71" t="str">
        <f t="shared" si="7677"/>
        <v/>
      </c>
      <c r="FO445" s="71" t="str">
        <f t="shared" si="7678"/>
        <v/>
      </c>
      <c r="FP445" s="71" t="str">
        <f t="shared" si="7679"/>
        <v/>
      </c>
      <c r="FQ445" s="71" t="str">
        <f t="shared" si="7680"/>
        <v/>
      </c>
      <c r="FR445" s="71" t="str">
        <f t="shared" si="7681"/>
        <v/>
      </c>
      <c r="FS445" s="71" t="str">
        <f t="shared" si="7682"/>
        <v/>
      </c>
    </row>
    <row r="446" spans="1:175" ht="16.5">
      <c r="A446" s="134"/>
      <c r="B446" s="80" t="s">
        <v>1064</v>
      </c>
      <c r="C446" s="147" t="s">
        <v>1065</v>
      </c>
      <c r="T446" s="152" t="s">
        <v>1066</v>
      </c>
      <c r="U446" s="85" t="s">
        <v>1067</v>
      </c>
      <c r="CN446" s="70" t="str">
        <f t="shared" si="7304"/>
        <v>InitUnitState('IK5A',,,,,,,,,,)</v>
      </c>
      <c r="CO446" s="70" t="str">
        <f t="shared" si="7305"/>
        <v>InitUnitNormal('IK5A',,,,,,,,,,)</v>
      </c>
      <c r="CP446" s="70" t="str">
        <f t="shared" si="7306"/>
        <v>InitUnitMagic('IK5A',,,,,,,,,,)</v>
      </c>
      <c r="CQ446" s="70" t="str">
        <f t="shared" si="7307"/>
        <v>InitUnitAdd('IK5A',,,,,,,,,,)</v>
      </c>
      <c r="CR446" s="70" t="str">
        <f>"InitEquipData('"&amp;B446&amp;"',"&amp;D446&amp;","&amp;CR$1&amp;A446&amp;CR$1&amp;","&amp;E446&amp;","&amp;I446&amp;","&amp;F446&amp;","&amp;G446&amp;",'"&amp;J446&amp;"','"&amp;K446&amp;"','"&amp;L446&amp;"','"&amp;M446&amp;"','"&amp;N446&amp;"','"&amp;O446&amp;"',"&amp;CR$1&amp;U455&amp;CR$1&amp;")"</f>
        <v>InitEquipData('IK5A',,"",,,,,'','','','','','',"ReplaceableTextures\\CommandButtons\\BTNSST14.blp")</v>
      </c>
      <c r="CU446" s="95" t="str">
        <f t="shared" si="7308"/>
        <v>|n</v>
      </c>
      <c r="CV446" s="61" t="str">
        <f t="shared" si="7303"/>
        <v>护甲穿透|Cffffc926+150|n|n|r|Cffaaaaaa○刻印槽 【空】|r|n|n|Cff00ff7f点击穿戴或脱卸。|r</v>
      </c>
      <c r="CW446" s="60"/>
      <c r="CX446" s="60"/>
      <c r="CY446" s="60"/>
      <c r="CZ446" s="60"/>
      <c r="DA446" s="60"/>
      <c r="DB446" s="71" t="str">
        <f t="shared" si="7309"/>
        <v/>
      </c>
      <c r="DC446" s="71" t="str">
        <f t="shared" si="7310"/>
        <v/>
      </c>
      <c r="DD446" s="71" t="str">
        <f t="shared" si="7311"/>
        <v/>
      </c>
      <c r="DE446" s="71" t="str">
        <f t="shared" si="7312"/>
        <v/>
      </c>
      <c r="DF446" s="71" t="str">
        <f t="shared" si="7313"/>
        <v/>
      </c>
      <c r="DG446" s="71" t="str">
        <f t="shared" si="7314"/>
        <v/>
      </c>
      <c r="DH446" s="71" t="str">
        <f t="shared" si="7315"/>
        <v/>
      </c>
      <c r="DI446" s="71" t="str">
        <f t="shared" si="7316"/>
        <v/>
      </c>
      <c r="DJ446" s="71" t="str">
        <f t="shared" si="7317"/>
        <v/>
      </c>
      <c r="DK446" s="71" t="str">
        <f t="shared" si="7318"/>
        <v/>
      </c>
      <c r="DL446" s="71" t="str">
        <f t="shared" si="7319"/>
        <v/>
      </c>
      <c r="DM446" s="71" t="str">
        <f t="shared" si="7320"/>
        <v/>
      </c>
      <c r="DN446" s="71" t="str">
        <f t="shared" si="7321"/>
        <v/>
      </c>
      <c r="DO446" s="71" t="str">
        <f t="shared" si="7322"/>
        <v/>
      </c>
      <c r="DP446" s="71" t="str">
        <f t="shared" si="7323"/>
        <v/>
      </c>
      <c r="DQ446" s="71" t="str">
        <f t="shared" si="7324"/>
        <v/>
      </c>
      <c r="DR446" s="71" t="str">
        <f t="shared" si="7325"/>
        <v/>
      </c>
      <c r="DS446" s="71" t="str">
        <f t="shared" si="7326"/>
        <v/>
      </c>
      <c r="DT446" s="71" t="str">
        <f t="shared" si="7327"/>
        <v/>
      </c>
      <c r="DU446" s="71" t="str">
        <f t="shared" si="7328"/>
        <v/>
      </c>
      <c r="DV446" s="71" t="str">
        <f t="shared" si="7329"/>
        <v/>
      </c>
      <c r="DW446" s="71" t="str">
        <f t="shared" si="7330"/>
        <v/>
      </c>
      <c r="DX446" s="71" t="str">
        <f t="shared" si="7331"/>
        <v/>
      </c>
      <c r="DY446" s="71" t="str">
        <f t="shared" si="7332"/>
        <v/>
      </c>
      <c r="DZ446" s="71" t="str">
        <f t="shared" si="7333"/>
        <v/>
      </c>
      <c r="EA446" s="71" t="str">
        <f t="shared" si="7334"/>
        <v/>
      </c>
      <c r="EB446" s="71" t="str">
        <f t="shared" si="7335"/>
        <v/>
      </c>
      <c r="EC446" s="71" t="str">
        <f t="shared" si="7336"/>
        <v/>
      </c>
      <c r="ED446" s="71" t="str">
        <f t="shared" si="7337"/>
        <v/>
      </c>
      <c r="EE446" s="71" t="str">
        <f t="shared" si="7338"/>
        <v/>
      </c>
      <c r="EF446" s="71" t="str">
        <f t="shared" si="7339"/>
        <v/>
      </c>
      <c r="EG446" s="71" t="str">
        <f t="shared" si="7340"/>
        <v/>
      </c>
      <c r="EH446" s="71" t="str">
        <f t="shared" si="7341"/>
        <v/>
      </c>
      <c r="EI446" s="71" t="str">
        <f t="shared" si="7342"/>
        <v/>
      </c>
      <c r="EJ446" s="71" t="str">
        <f t="shared" si="7343"/>
        <v/>
      </c>
      <c r="EK446" s="71" t="str">
        <f t="shared" si="7344"/>
        <v/>
      </c>
      <c r="EL446" s="71" t="str">
        <f t="shared" si="7345"/>
        <v/>
      </c>
      <c r="EM446" s="71" t="str">
        <f t="shared" si="7346"/>
        <v/>
      </c>
      <c r="EN446" s="71" t="str">
        <f t="shared" si="7347"/>
        <v/>
      </c>
      <c r="EO446" s="71" t="str">
        <f t="shared" si="7348"/>
        <v/>
      </c>
      <c r="EP446" s="71" t="str">
        <f t="shared" si="7349"/>
        <v/>
      </c>
      <c r="EQ446" s="71" t="str">
        <f t="shared" si="7350"/>
        <v/>
      </c>
      <c r="ER446" s="71" t="str">
        <f t="shared" si="7351"/>
        <v/>
      </c>
      <c r="ES446" s="71" t="str">
        <f t="shared" si="7352"/>
        <v/>
      </c>
      <c r="ET446" s="71" t="str">
        <f t="shared" si="7353"/>
        <v/>
      </c>
      <c r="EU446" s="71" t="str">
        <f t="shared" si="7354"/>
        <v/>
      </c>
      <c r="EV446" s="71" t="str">
        <f t="shared" si="7355"/>
        <v/>
      </c>
      <c r="EW446" s="71" t="str">
        <f t="shared" si="7356"/>
        <v/>
      </c>
      <c r="EX446" s="71" t="str">
        <f t="shared" si="7357"/>
        <v/>
      </c>
      <c r="EY446" s="71" t="str">
        <f t="shared" si="7358"/>
        <v/>
      </c>
      <c r="EZ446" s="71" t="str">
        <f t="shared" si="7359"/>
        <v/>
      </c>
      <c r="FA446" s="71" t="str">
        <f t="shared" si="7360"/>
        <v/>
      </c>
      <c r="FB446" s="71" t="str">
        <f t="shared" si="7361"/>
        <v/>
      </c>
      <c r="FC446" s="71" t="str">
        <f t="shared" si="7362"/>
        <v/>
      </c>
      <c r="FD446" s="71" t="str">
        <f t="shared" si="7363"/>
        <v/>
      </c>
      <c r="FE446" s="71" t="str">
        <f t="shared" si="7364"/>
        <v/>
      </c>
      <c r="FF446" s="71" t="str">
        <f t="shared" si="7365"/>
        <v/>
      </c>
      <c r="FG446" s="71" t="str">
        <f t="shared" si="7366"/>
        <v/>
      </c>
      <c r="FH446" s="71" t="str">
        <f t="shared" si="7367"/>
        <v/>
      </c>
      <c r="FI446" s="71" t="str">
        <f t="shared" si="7368"/>
        <v/>
      </c>
      <c r="FJ446" s="71" t="str">
        <f t="shared" si="7369"/>
        <v/>
      </c>
      <c r="FK446" s="71" t="str">
        <f t="shared" si="7370"/>
        <v/>
      </c>
      <c r="FL446" s="71" t="str">
        <f t="shared" si="7371"/>
        <v/>
      </c>
      <c r="FM446" s="71" t="str">
        <f t="shared" si="7372"/>
        <v/>
      </c>
      <c r="FN446" s="71" t="str">
        <f t="shared" si="7373"/>
        <v/>
      </c>
      <c r="FO446" s="71" t="str">
        <f t="shared" si="7374"/>
        <v/>
      </c>
      <c r="FP446" s="71" t="str">
        <f t="shared" si="7375"/>
        <v/>
      </c>
      <c r="FQ446" s="71" t="str">
        <f t="shared" si="7376"/>
        <v/>
      </c>
      <c r="FR446" s="71" t="str">
        <f t="shared" si="7377"/>
        <v/>
      </c>
      <c r="FS446" s="71" t="str">
        <f t="shared" si="7378"/>
        <v/>
      </c>
    </row>
    <row r="447" spans="1:175" ht="16.5">
      <c r="A447" s="134"/>
      <c r="B447" s="80" t="s">
        <v>1068</v>
      </c>
      <c r="C447" s="147" t="s">
        <v>1065</v>
      </c>
      <c r="K447" s="149"/>
      <c r="T447" s="152" t="s">
        <v>1069</v>
      </c>
      <c r="U447" s="85" t="s">
        <v>1067</v>
      </c>
      <c r="CN447" s="70" t="str">
        <f t="shared" ref="CN447:CN454" si="7683">"InitUnitState('"&amp;B447&amp;"',"&amp;V447&amp;","&amp;W447&amp;","&amp;X447&amp;","&amp;Y447&amp;","&amp;Z447&amp;","&amp;AA447&amp;","&amp;AB447&amp;","&amp;AC447&amp;","&amp;AD447&amp;","&amp;AE447&amp;")"</f>
        <v>InitUnitState('IK5B',,,,,,,,,,)</v>
      </c>
      <c r="CO447" s="70" t="str">
        <f t="shared" ref="CO447:CO454" si="7684">"InitUnitNormal('"&amp;B447&amp;"',"&amp;AF447&amp;","&amp;AG447&amp;","&amp;AH447&amp;","&amp;AI447&amp;","&amp;AJ447&amp;","&amp;AK447&amp;","&amp;AL447&amp;","&amp;AM447&amp;","&amp;AN447&amp;","&amp;AO447&amp;")"</f>
        <v>InitUnitNormal('IK5B',,,,,,,,,,)</v>
      </c>
      <c r="CP447" s="70" t="str">
        <f t="shared" ref="CP447:CP454" si="7685">"InitUnitMagic('"&amp;B447&amp;"',"&amp;AP447&amp;","&amp;AQ447&amp;","&amp;AR447&amp;","&amp;AS447&amp;","&amp;AT447&amp;","&amp;AU447&amp;","&amp;AV447&amp;","&amp;AW447&amp;","&amp;BI447&amp;","&amp;BJ447&amp;")"</f>
        <v>InitUnitMagic('IK5B',,,,,,,,,,)</v>
      </c>
      <c r="CQ447" s="70" t="str">
        <f t="shared" ref="CQ447:CQ454" si="7686">"InitUnitAdd('"&amp;B447&amp;"',"&amp;BK447&amp;","&amp;BL447&amp;","&amp;BM447&amp;","&amp;BN447&amp;","&amp;BO447&amp;","&amp;BP447&amp;","&amp;BQ447&amp;","&amp;BR447&amp;","&amp;BS447&amp;","&amp;BT447&amp;")"</f>
        <v>InitUnitAdd('IK5B',,,,,,,,,,)</v>
      </c>
      <c r="CR447" s="70" t="str">
        <f t="shared" ref="CR447:CR454" si="7687">"InitEquipData('"&amp;B447&amp;"',"&amp;D447&amp;","&amp;CR$1&amp;A447&amp;CR$1&amp;","&amp;E447&amp;","&amp;I447&amp;","&amp;F447&amp;","&amp;G447&amp;",'"&amp;J447&amp;"','"&amp;K447&amp;"','"&amp;L447&amp;"','"&amp;M447&amp;"','"&amp;N447&amp;"','"&amp;O447&amp;"',"&amp;CR$1&amp;U456&amp;CR$1&amp;")"</f>
        <v>InitEquipData('IK5B',,"",,,,,'','','','','','',"ReplaceableTextures\\CommandButtons\\BTNSST14.blp")</v>
      </c>
      <c r="CU447" s="95" t="str">
        <f t="shared" ref="CU447:CU454" si="7688">CONCATENATE(DB447,DC447,DD447,DE447,DF447,DG447,DH447,DI447,DJ447,DK447,DL447,DM447,DN447,DO447,DP447,DQ447,DR447,DS447,DT447,DU447,DV447,DW447,DX447,DY447,DZ447,EA447,EB447,EC447,ED447,EE447,EF447,EG447,EH447,EI447,EJ447,EK447,EL447,EM447,EN447,EO447,EP447&amp;"|n")</f>
        <v>|n</v>
      </c>
      <c r="CV447" s="61" t="str">
        <f t="shared" si="7303"/>
        <v>护甲穿透|Cffffc926+150|n|n|r|Cffaaaaaa○|CffFFD24D金之符印+1|r|r|n|n|Cff00ff7f点击穿戴或脱卸。|r</v>
      </c>
      <c r="CW447" s="60"/>
      <c r="CX447" s="60"/>
      <c r="CY447" s="60"/>
      <c r="CZ447" s="60"/>
      <c r="DA447" s="60"/>
      <c r="DB447" s="71" t="str">
        <f t="shared" ref="DB447:DB454" si="7689">IF(V447="","","|n"&amp;DB$2&amp;"+"&amp;V447&amp;DB$1)</f>
        <v/>
      </c>
      <c r="DC447" s="71" t="str">
        <f t="shared" ref="DC447:DC454" si="7690">IF(W447="","","|n"&amp;DC$2&amp;"+"&amp;W447&amp;DC$1)</f>
        <v/>
      </c>
      <c r="DD447" s="71" t="str">
        <f t="shared" ref="DD447:DD454" si="7691">IF(X447="","","|n"&amp;DD$2&amp;"+"&amp;X447&amp;DD$1)</f>
        <v/>
      </c>
      <c r="DE447" s="71" t="str">
        <f t="shared" ref="DE447:DE454" si="7692">IF(Y447="","","|n"&amp;DE$2&amp;"+"&amp;Y447&amp;DE$1)</f>
        <v/>
      </c>
      <c r="DF447" s="71" t="str">
        <f t="shared" ref="DF447:DF454" si="7693">IF(Z447="","","|n"&amp;DF$2&amp;"+"&amp;Z447&amp;DF$1)</f>
        <v/>
      </c>
      <c r="DG447" s="71" t="str">
        <f t="shared" ref="DG447:DG454" si="7694">IF(AA447="","","|n"&amp;DG$2&amp;"+"&amp;AA447&amp;DG$1)</f>
        <v/>
      </c>
      <c r="DH447" s="71" t="str">
        <f t="shared" ref="DH447:DH454" si="7695">IF(AB447="","","|n"&amp;DH$2&amp;"+"&amp;AB447&amp;DH$1)</f>
        <v/>
      </c>
      <c r="DI447" s="71" t="str">
        <f t="shared" ref="DI447:DI454" si="7696">IF(AC447="","","|n"&amp;DI$2&amp;"+"&amp;AC447&amp;DI$1)</f>
        <v/>
      </c>
      <c r="DJ447" s="71" t="str">
        <f t="shared" ref="DJ447:DJ454" si="7697">IF(AD447="","","|n"&amp;DJ$2&amp;"+"&amp;AD447&amp;DJ$1)</f>
        <v/>
      </c>
      <c r="DK447" s="71" t="str">
        <f t="shared" ref="DK447:DK454" si="7698">IF(AE447="","","|n"&amp;DK$2&amp;"+"&amp;AE447&amp;DK$1)</f>
        <v/>
      </c>
      <c r="DL447" s="71" t="str">
        <f t="shared" ref="DL447:DL454" si="7699">IF(AF447="","","|n"&amp;DL$2&amp;"+"&amp;AF447&amp;DL$1)</f>
        <v/>
      </c>
      <c r="DM447" s="71" t="str">
        <f t="shared" ref="DM447:DM454" si="7700">IF(AG447="","","|n"&amp;DM$2&amp;"+"&amp;AG447&amp;DM$1)</f>
        <v/>
      </c>
      <c r="DN447" s="71" t="str">
        <f t="shared" ref="DN447:DN454" si="7701">IF(AH447="","","|n"&amp;DN$2&amp;"+"&amp;AH447&amp;DN$1)</f>
        <v/>
      </c>
      <c r="DO447" s="71" t="str">
        <f t="shared" ref="DO447:DO454" si="7702">IF(AI447="","","|n"&amp;DO$2&amp;"+"&amp;AI447&amp;DO$1)</f>
        <v/>
      </c>
      <c r="DP447" s="71" t="str">
        <f t="shared" ref="DP447:DP454" si="7703">IF(AJ447="","","|n"&amp;DP$2&amp;"+"&amp;AJ447&amp;DP$1)</f>
        <v/>
      </c>
      <c r="DQ447" s="71" t="str">
        <f t="shared" ref="DQ447:DQ454" si="7704">IF(AK447="","","|n"&amp;DQ$2&amp;"+"&amp;AK447&amp;DQ$1)</f>
        <v/>
      </c>
      <c r="DR447" s="71" t="str">
        <f t="shared" ref="DR447:DR454" si="7705">IF(AL447="","","|n"&amp;DR$2&amp;"+"&amp;AL447&amp;DR$1)</f>
        <v/>
      </c>
      <c r="DS447" s="71" t="str">
        <f t="shared" ref="DS447:DS454" si="7706">IF(AM447="","","|n"&amp;DS$2&amp;"+"&amp;AM447&amp;DS$1)</f>
        <v/>
      </c>
      <c r="DT447" s="71" t="str">
        <f t="shared" ref="DT447:DT454" si="7707">IF(AN447="","","|n"&amp;DT$2&amp;"+"&amp;AN447&amp;DT$1)</f>
        <v/>
      </c>
      <c r="DU447" s="71" t="str">
        <f t="shared" ref="DU447:DU454" si="7708">IF(AO447="","","|n"&amp;DU$2&amp;"+"&amp;AO447&amp;DU$1)</f>
        <v/>
      </c>
      <c r="DV447" s="71" t="str">
        <f t="shared" ref="DV447:DV454" si="7709">IF(AP447="","","|n"&amp;DV$2&amp;"+"&amp;AP447&amp;DV$1)</f>
        <v/>
      </c>
      <c r="DW447" s="71" t="str">
        <f t="shared" ref="DW447:DW454" si="7710">IF(AQ447="","","|n"&amp;DW$2&amp;"+"&amp;AQ447&amp;DW$1)</f>
        <v/>
      </c>
      <c r="DX447" s="71" t="str">
        <f t="shared" ref="DX447:DX454" si="7711">IF(AR447="","","|n"&amp;DX$2&amp;"+"&amp;AR447&amp;DX$1)</f>
        <v/>
      </c>
      <c r="DY447" s="71" t="str">
        <f t="shared" ref="DY447:DY454" si="7712">IF(AS447="","","|n"&amp;DY$2&amp;"+"&amp;AS447&amp;DY$1)</f>
        <v/>
      </c>
      <c r="DZ447" s="71" t="str">
        <f t="shared" ref="DZ447:DZ454" si="7713">IF(AT447="","","|n"&amp;DZ$2&amp;"+"&amp;AT447&amp;DZ$1)</f>
        <v/>
      </c>
      <c r="EA447" s="71" t="str">
        <f t="shared" ref="EA447:EA454" si="7714">IF(AU447="","","|n"&amp;EA$2&amp;"+"&amp;AU447&amp;EA$1)</f>
        <v/>
      </c>
      <c r="EB447" s="71" t="str">
        <f t="shared" ref="EB447:EB454" si="7715">IF(AV447="","","|n"&amp;EB$2&amp;"+"&amp;AV447&amp;EB$1)</f>
        <v/>
      </c>
      <c r="EC447" s="71" t="str">
        <f t="shared" ref="EC447:EC454" si="7716">IF(AW447="","","|n"&amp;EC$2&amp;"+"&amp;AW447&amp;EC$1)</f>
        <v/>
      </c>
      <c r="ED447" s="71" t="str">
        <f t="shared" ref="ED447:ED454" si="7717">IF(AX447="","","|n"&amp;ED$2&amp;"+"&amp;AX447&amp;ED$1)</f>
        <v/>
      </c>
      <c r="EE447" s="71" t="str">
        <f t="shared" ref="EE447:EE454" si="7718">IF(AY447="","","|n"&amp;EE$2&amp;"+"&amp;AY447&amp;EE$1)</f>
        <v/>
      </c>
      <c r="EF447" s="71" t="str">
        <f t="shared" ref="EF447:EF454" si="7719">IF(AZ447="","","|n"&amp;EF$2&amp;"+"&amp;AZ447&amp;EF$1)</f>
        <v/>
      </c>
      <c r="EG447" s="71" t="str">
        <f t="shared" ref="EG447:EG454" si="7720">IF(BA447="","","|n"&amp;EG$2&amp;"+"&amp;BA447&amp;EG$1)</f>
        <v/>
      </c>
      <c r="EH447" s="71" t="str">
        <f t="shared" ref="EH447:EH454" si="7721">IF(BB447="","","|n"&amp;EH$2&amp;"+"&amp;BB447&amp;EH$1)</f>
        <v/>
      </c>
      <c r="EI447" s="71" t="str">
        <f t="shared" ref="EI447:EI454" si="7722">IF(BC447="","","|n"&amp;EI$2&amp;"+"&amp;BC447&amp;EI$1)</f>
        <v/>
      </c>
      <c r="EJ447" s="71" t="str">
        <f t="shared" ref="EJ447:EJ454" si="7723">IF(BD447="","","|n"&amp;EJ$2&amp;"+"&amp;BD447&amp;EJ$1)</f>
        <v/>
      </c>
      <c r="EK447" s="71" t="str">
        <f t="shared" ref="EK447:EK454" si="7724">IF(BE447="","","|n"&amp;EK$2&amp;"+"&amp;BE447&amp;EK$1)</f>
        <v/>
      </c>
      <c r="EL447" s="71" t="str">
        <f t="shared" ref="EL447:EL454" si="7725">IF(BF447="","","|n"&amp;EL$2&amp;"+"&amp;BF447&amp;EL$1)</f>
        <v/>
      </c>
      <c r="EM447" s="71" t="str">
        <f t="shared" ref="EM447:EM454" si="7726">IF(BG447="","","|n"&amp;EM$2&amp;"+"&amp;BG447&amp;EM$1)</f>
        <v/>
      </c>
      <c r="EN447" s="71" t="str">
        <f t="shared" ref="EN447:EN454" si="7727">IF(BH447="","","|n"&amp;EN$2&amp;"+"&amp;BH447&amp;EN$1)</f>
        <v/>
      </c>
      <c r="EO447" s="71" t="str">
        <f t="shared" ref="EO447:EO454" si="7728">IF(BI447="","","|n"&amp;EO$2&amp;"+"&amp;BI447&amp;EO$1)</f>
        <v/>
      </c>
      <c r="EP447" s="71" t="str">
        <f t="shared" ref="EP447:EP454" si="7729">IF(BJ447="","","|n"&amp;EP$2&amp;"+"&amp;BJ447&amp;EP$1)</f>
        <v/>
      </c>
      <c r="EQ447" s="71" t="str">
        <f t="shared" ref="EQ447:EQ454" si="7730">IF(BK447="","","|n"&amp;EQ$2&amp;"+"&amp;BK447&amp;EQ$1)</f>
        <v/>
      </c>
      <c r="ER447" s="71" t="str">
        <f t="shared" ref="ER447:ER454" si="7731">IF(BL447="","","|n"&amp;ER$2&amp;"+"&amp;BL447&amp;ER$1)</f>
        <v/>
      </c>
      <c r="ES447" s="71" t="str">
        <f t="shared" ref="ES447:ES454" si="7732">IF(BM447="","","|n"&amp;ES$2&amp;"+"&amp;BM447&amp;ES$1)</f>
        <v/>
      </c>
      <c r="ET447" s="71" t="str">
        <f t="shared" ref="ET447:ET454" si="7733">IF(BN447="","","|n"&amp;ET$2&amp;"+"&amp;BN447&amp;ET$1)</f>
        <v/>
      </c>
      <c r="EU447" s="71" t="str">
        <f t="shared" ref="EU447:EU454" si="7734">IF(BO447="","","|n"&amp;EU$2&amp;"+"&amp;BO447&amp;EU$1)</f>
        <v/>
      </c>
      <c r="EV447" s="71" t="str">
        <f t="shared" ref="EV447:EV454" si="7735">IF(BP447="","","|n"&amp;EV$2&amp;"+"&amp;BP447&amp;EV$1)</f>
        <v/>
      </c>
      <c r="EW447" s="71" t="str">
        <f t="shared" ref="EW447:EW454" si="7736">IF(BQ447="","","|n"&amp;EW$2&amp;"+"&amp;BQ447&amp;EW$1)</f>
        <v/>
      </c>
      <c r="EX447" s="71" t="str">
        <f t="shared" ref="EX447:EX454" si="7737">IF(BR447="","","|n"&amp;EX$2&amp;"+"&amp;BR447&amp;EX$1)</f>
        <v/>
      </c>
      <c r="EY447" s="71" t="str">
        <f t="shared" ref="EY447:EY454" si="7738">IF(BS447="","","|n"&amp;EY$2&amp;"+"&amp;BS447&amp;EY$1)</f>
        <v/>
      </c>
      <c r="EZ447" s="71" t="str">
        <f t="shared" ref="EZ447:EZ454" si="7739">IF(BT447="","","|n"&amp;EZ$2&amp;"+"&amp;BT447&amp;EZ$1)</f>
        <v/>
      </c>
      <c r="FA447" s="71" t="str">
        <f t="shared" ref="FA447:FA454" si="7740">IF(BU447="","","|n"&amp;FA$2&amp;"+"&amp;BU447&amp;FA$1)</f>
        <v/>
      </c>
      <c r="FB447" s="71" t="str">
        <f t="shared" ref="FB447:FB454" si="7741">IF(BV447="","","|n"&amp;FB$2&amp;"+"&amp;BV447&amp;FB$1)</f>
        <v/>
      </c>
      <c r="FC447" s="71" t="str">
        <f t="shared" ref="FC447:FC454" si="7742">IF(BW447="","","|n"&amp;FC$2&amp;"+"&amp;BW447&amp;FC$1)</f>
        <v/>
      </c>
      <c r="FD447" s="71" t="str">
        <f t="shared" ref="FD447:FD454" si="7743">IF(BX447="","","|n"&amp;FD$2&amp;"+"&amp;BX447&amp;FD$1)</f>
        <v/>
      </c>
      <c r="FE447" s="71" t="str">
        <f t="shared" ref="FE447:FE454" si="7744">IF(BY447="","","|n"&amp;FE$2&amp;"+"&amp;BY447&amp;FE$1)</f>
        <v/>
      </c>
      <c r="FF447" s="71" t="str">
        <f t="shared" ref="FF447:FF454" si="7745">IF(BZ447="","","|n"&amp;FF$2&amp;"+"&amp;BZ447&amp;FF$1)</f>
        <v/>
      </c>
      <c r="FG447" s="71" t="str">
        <f t="shared" ref="FG447:FG454" si="7746">IF(CA447="","","|n"&amp;FG$2&amp;"+"&amp;CA447&amp;FG$1)</f>
        <v/>
      </c>
      <c r="FH447" s="71" t="str">
        <f t="shared" ref="FH447:FH454" si="7747">IF(CB447="","","|n"&amp;FH$2&amp;"+"&amp;CB447&amp;FH$1)</f>
        <v/>
      </c>
      <c r="FI447" s="71" t="str">
        <f t="shared" ref="FI447:FI454" si="7748">IF(CC447="","","|n"&amp;FI$2&amp;"+"&amp;CC447&amp;FI$1)</f>
        <v/>
      </c>
      <c r="FJ447" s="71" t="str">
        <f t="shared" ref="FJ447:FJ454" si="7749">IF(CD447="","","|n"&amp;FJ$2&amp;"+"&amp;CD447&amp;FJ$1)</f>
        <v/>
      </c>
      <c r="FK447" s="71" t="str">
        <f t="shared" ref="FK447:FK454" si="7750">IF(CE447="","","|n"&amp;FK$2&amp;"+"&amp;CE447&amp;FK$1)</f>
        <v/>
      </c>
      <c r="FL447" s="71" t="str">
        <f t="shared" ref="FL447:FL454" si="7751">IF(CF447="","","|n"&amp;FL$2&amp;"+"&amp;CF447&amp;FL$1)</f>
        <v/>
      </c>
      <c r="FM447" s="71" t="str">
        <f t="shared" ref="FM447:FM454" si="7752">IF(CG447="","","|n"&amp;FM$2&amp;"+"&amp;CG447&amp;FM$1)</f>
        <v/>
      </c>
      <c r="FN447" s="71" t="str">
        <f t="shared" ref="FN447:FN454" si="7753">IF(CH447="","","|n"&amp;FN$2&amp;"+"&amp;CH447&amp;FN$1)</f>
        <v/>
      </c>
      <c r="FO447" s="71" t="str">
        <f t="shared" ref="FO447:FO454" si="7754">IF(CI447="","","|n"&amp;FO$2&amp;"+"&amp;CI447&amp;FO$1)</f>
        <v/>
      </c>
      <c r="FP447" s="71" t="str">
        <f t="shared" ref="FP447:FP454" si="7755">IF(CJ447="","","|n"&amp;FP$2&amp;"+"&amp;CJ447&amp;FP$1)</f>
        <v/>
      </c>
      <c r="FQ447" s="71" t="str">
        <f t="shared" ref="FQ447:FQ454" si="7756">IF(CK447="","","|n"&amp;FQ$2&amp;"+"&amp;CK447&amp;FQ$1)</f>
        <v/>
      </c>
      <c r="FR447" s="71" t="str">
        <f t="shared" ref="FR447:FR454" si="7757">IF(CL447="","","|n"&amp;FR$2&amp;"+"&amp;CL447&amp;FR$1)</f>
        <v/>
      </c>
      <c r="FS447" s="71" t="str">
        <f t="shared" ref="FS447:FS454" si="7758">IF(CM447="","","|n"&amp;FS$2&amp;"+"&amp;CM447&amp;FS$1)</f>
        <v/>
      </c>
    </row>
    <row r="448" spans="1:175" ht="16.5">
      <c r="A448" s="134"/>
      <c r="B448" s="80" t="s">
        <v>1070</v>
      </c>
      <c r="C448" s="147" t="s">
        <v>1065</v>
      </c>
      <c r="K448" s="150"/>
      <c r="T448" s="152" t="s">
        <v>1071</v>
      </c>
      <c r="U448" s="85" t="s">
        <v>1067</v>
      </c>
      <c r="CN448" s="70" t="str">
        <f t="shared" si="7683"/>
        <v>InitUnitState('IK5C',,,,,,,,,,)</v>
      </c>
      <c r="CO448" s="70" t="str">
        <f t="shared" si="7684"/>
        <v>InitUnitNormal('IK5C',,,,,,,,,,)</v>
      </c>
      <c r="CP448" s="70" t="str">
        <f t="shared" si="7685"/>
        <v>InitUnitMagic('IK5C',,,,,,,,,,)</v>
      </c>
      <c r="CQ448" s="70" t="str">
        <f t="shared" si="7686"/>
        <v>InitUnitAdd('IK5C',,,,,,,,,,)</v>
      </c>
      <c r="CR448" s="70" t="str">
        <f t="shared" si="7687"/>
        <v>InitEquipData('IK5C',,"",,,,,'','','','','','',"ReplaceableTextures\\CommandButtons\\BTNSST14.blp")</v>
      </c>
      <c r="CU448" s="95" t="str">
        <f t="shared" si="7688"/>
        <v>|n</v>
      </c>
      <c r="CV448" s="61" t="str">
        <f t="shared" si="7303"/>
        <v>护甲穿透|Cffffc926+150|n|n|r|Cffaaaaaa○|CffFFD24D木之符印+1|r|r|n|n|Cff00ff7f点击穿戴或脱卸。|r</v>
      </c>
      <c r="CW448" s="60"/>
      <c r="CX448" s="60"/>
      <c r="CY448" s="60"/>
      <c r="CZ448" s="60"/>
      <c r="DA448" s="60"/>
      <c r="DB448" s="71" t="str">
        <f t="shared" si="7689"/>
        <v/>
      </c>
      <c r="DC448" s="71" t="str">
        <f t="shared" si="7690"/>
        <v/>
      </c>
      <c r="DD448" s="71" t="str">
        <f t="shared" si="7691"/>
        <v/>
      </c>
      <c r="DE448" s="71" t="str">
        <f t="shared" si="7692"/>
        <v/>
      </c>
      <c r="DF448" s="71" t="str">
        <f t="shared" si="7693"/>
        <v/>
      </c>
      <c r="DG448" s="71" t="str">
        <f t="shared" si="7694"/>
        <v/>
      </c>
      <c r="DH448" s="71" t="str">
        <f t="shared" si="7695"/>
        <v/>
      </c>
      <c r="DI448" s="71" t="str">
        <f t="shared" si="7696"/>
        <v/>
      </c>
      <c r="DJ448" s="71" t="str">
        <f t="shared" si="7697"/>
        <v/>
      </c>
      <c r="DK448" s="71" t="str">
        <f t="shared" si="7698"/>
        <v/>
      </c>
      <c r="DL448" s="71" t="str">
        <f t="shared" si="7699"/>
        <v/>
      </c>
      <c r="DM448" s="71" t="str">
        <f t="shared" si="7700"/>
        <v/>
      </c>
      <c r="DN448" s="71" t="str">
        <f t="shared" si="7701"/>
        <v/>
      </c>
      <c r="DO448" s="71" t="str">
        <f t="shared" si="7702"/>
        <v/>
      </c>
      <c r="DP448" s="71" t="str">
        <f t="shared" si="7703"/>
        <v/>
      </c>
      <c r="DQ448" s="71" t="str">
        <f t="shared" si="7704"/>
        <v/>
      </c>
      <c r="DR448" s="71" t="str">
        <f t="shared" si="7705"/>
        <v/>
      </c>
      <c r="DS448" s="71" t="str">
        <f t="shared" si="7706"/>
        <v/>
      </c>
      <c r="DT448" s="71" t="str">
        <f t="shared" si="7707"/>
        <v/>
      </c>
      <c r="DU448" s="71" t="str">
        <f t="shared" si="7708"/>
        <v/>
      </c>
      <c r="DV448" s="71" t="str">
        <f t="shared" si="7709"/>
        <v/>
      </c>
      <c r="DW448" s="71" t="str">
        <f t="shared" si="7710"/>
        <v/>
      </c>
      <c r="DX448" s="71" t="str">
        <f t="shared" si="7711"/>
        <v/>
      </c>
      <c r="DY448" s="71" t="str">
        <f t="shared" si="7712"/>
        <v/>
      </c>
      <c r="DZ448" s="71" t="str">
        <f t="shared" si="7713"/>
        <v/>
      </c>
      <c r="EA448" s="71" t="str">
        <f t="shared" si="7714"/>
        <v/>
      </c>
      <c r="EB448" s="71" t="str">
        <f t="shared" si="7715"/>
        <v/>
      </c>
      <c r="EC448" s="71" t="str">
        <f t="shared" si="7716"/>
        <v/>
      </c>
      <c r="ED448" s="71" t="str">
        <f t="shared" si="7717"/>
        <v/>
      </c>
      <c r="EE448" s="71" t="str">
        <f t="shared" si="7718"/>
        <v/>
      </c>
      <c r="EF448" s="71" t="str">
        <f t="shared" si="7719"/>
        <v/>
      </c>
      <c r="EG448" s="71" t="str">
        <f t="shared" si="7720"/>
        <v/>
      </c>
      <c r="EH448" s="71" t="str">
        <f t="shared" si="7721"/>
        <v/>
      </c>
      <c r="EI448" s="71" t="str">
        <f t="shared" si="7722"/>
        <v/>
      </c>
      <c r="EJ448" s="71" t="str">
        <f t="shared" si="7723"/>
        <v/>
      </c>
      <c r="EK448" s="71" t="str">
        <f t="shared" si="7724"/>
        <v/>
      </c>
      <c r="EL448" s="71" t="str">
        <f t="shared" si="7725"/>
        <v/>
      </c>
      <c r="EM448" s="71" t="str">
        <f t="shared" si="7726"/>
        <v/>
      </c>
      <c r="EN448" s="71" t="str">
        <f t="shared" si="7727"/>
        <v/>
      </c>
      <c r="EO448" s="71" t="str">
        <f t="shared" si="7728"/>
        <v/>
      </c>
      <c r="EP448" s="71" t="str">
        <f t="shared" si="7729"/>
        <v/>
      </c>
      <c r="EQ448" s="71" t="str">
        <f t="shared" si="7730"/>
        <v/>
      </c>
      <c r="ER448" s="71" t="str">
        <f t="shared" si="7731"/>
        <v/>
      </c>
      <c r="ES448" s="71" t="str">
        <f t="shared" si="7732"/>
        <v/>
      </c>
      <c r="ET448" s="71" t="str">
        <f t="shared" si="7733"/>
        <v/>
      </c>
      <c r="EU448" s="71" t="str">
        <f t="shared" si="7734"/>
        <v/>
      </c>
      <c r="EV448" s="71" t="str">
        <f t="shared" si="7735"/>
        <v/>
      </c>
      <c r="EW448" s="71" t="str">
        <f t="shared" si="7736"/>
        <v/>
      </c>
      <c r="EX448" s="71" t="str">
        <f t="shared" si="7737"/>
        <v/>
      </c>
      <c r="EY448" s="71" t="str">
        <f t="shared" si="7738"/>
        <v/>
      </c>
      <c r="EZ448" s="71" t="str">
        <f t="shared" si="7739"/>
        <v/>
      </c>
      <c r="FA448" s="71" t="str">
        <f t="shared" si="7740"/>
        <v/>
      </c>
      <c r="FB448" s="71" t="str">
        <f t="shared" si="7741"/>
        <v/>
      </c>
      <c r="FC448" s="71" t="str">
        <f t="shared" si="7742"/>
        <v/>
      </c>
      <c r="FD448" s="71" t="str">
        <f t="shared" si="7743"/>
        <v/>
      </c>
      <c r="FE448" s="71" t="str">
        <f t="shared" si="7744"/>
        <v/>
      </c>
      <c r="FF448" s="71" t="str">
        <f t="shared" si="7745"/>
        <v/>
      </c>
      <c r="FG448" s="71" t="str">
        <f t="shared" si="7746"/>
        <v/>
      </c>
      <c r="FH448" s="71" t="str">
        <f t="shared" si="7747"/>
        <v/>
      </c>
      <c r="FI448" s="71" t="str">
        <f t="shared" si="7748"/>
        <v/>
      </c>
      <c r="FJ448" s="71" t="str">
        <f t="shared" si="7749"/>
        <v/>
      </c>
      <c r="FK448" s="71" t="str">
        <f t="shared" si="7750"/>
        <v/>
      </c>
      <c r="FL448" s="71" t="str">
        <f t="shared" si="7751"/>
        <v/>
      </c>
      <c r="FM448" s="71" t="str">
        <f t="shared" si="7752"/>
        <v/>
      </c>
      <c r="FN448" s="71" t="str">
        <f t="shared" si="7753"/>
        <v/>
      </c>
      <c r="FO448" s="71" t="str">
        <f t="shared" si="7754"/>
        <v/>
      </c>
      <c r="FP448" s="71" t="str">
        <f t="shared" si="7755"/>
        <v/>
      </c>
      <c r="FQ448" s="71" t="str">
        <f t="shared" si="7756"/>
        <v/>
      </c>
      <c r="FR448" s="71" t="str">
        <f t="shared" si="7757"/>
        <v/>
      </c>
      <c r="FS448" s="71" t="str">
        <f t="shared" si="7758"/>
        <v/>
      </c>
    </row>
    <row r="449" spans="1:175" ht="16.5">
      <c r="A449" s="134"/>
      <c r="B449" s="80" t="s">
        <v>1072</v>
      </c>
      <c r="C449" s="147" t="s">
        <v>1065</v>
      </c>
      <c r="K449" s="150"/>
      <c r="T449" s="152" t="s">
        <v>1073</v>
      </c>
      <c r="U449" s="85" t="s">
        <v>1067</v>
      </c>
      <c r="CN449" s="70" t="str">
        <f t="shared" si="7683"/>
        <v>InitUnitState('IK5D',,,,,,,,,,)</v>
      </c>
      <c r="CO449" s="70" t="str">
        <f t="shared" si="7684"/>
        <v>InitUnitNormal('IK5D',,,,,,,,,,)</v>
      </c>
      <c r="CP449" s="70" t="str">
        <f t="shared" si="7685"/>
        <v>InitUnitMagic('IK5D',,,,,,,,,,)</v>
      </c>
      <c r="CQ449" s="70" t="str">
        <f t="shared" si="7686"/>
        <v>InitUnitAdd('IK5D',,,,,,,,,,)</v>
      </c>
      <c r="CR449" s="70" t="str">
        <f t="shared" si="7687"/>
        <v>InitEquipData('IK5D',,"",,,,,'','','','','','',"ReplaceableTextures\\CommandButtons\\BTNSST14.blp")</v>
      </c>
      <c r="CU449" s="95" t="str">
        <f t="shared" si="7688"/>
        <v>|n</v>
      </c>
      <c r="CV449" s="61" t="str">
        <f t="shared" si="7303"/>
        <v>护甲穿透|Cffffc926+150|n|n|r|Cffaaaaaa○|CffFFD24D水之符印+1|r|r|n|n|Cff00ff7f点击穿戴或脱卸。|r</v>
      </c>
      <c r="CW449" s="60"/>
      <c r="CX449" s="60"/>
      <c r="CY449" s="60"/>
      <c r="CZ449" s="60"/>
      <c r="DA449" s="60"/>
      <c r="DB449" s="71" t="str">
        <f t="shared" si="7689"/>
        <v/>
      </c>
      <c r="DC449" s="71" t="str">
        <f t="shared" si="7690"/>
        <v/>
      </c>
      <c r="DD449" s="71" t="str">
        <f t="shared" si="7691"/>
        <v/>
      </c>
      <c r="DE449" s="71" t="str">
        <f t="shared" si="7692"/>
        <v/>
      </c>
      <c r="DF449" s="71" t="str">
        <f t="shared" si="7693"/>
        <v/>
      </c>
      <c r="DG449" s="71" t="str">
        <f t="shared" si="7694"/>
        <v/>
      </c>
      <c r="DH449" s="71" t="str">
        <f t="shared" si="7695"/>
        <v/>
      </c>
      <c r="DI449" s="71" t="str">
        <f t="shared" si="7696"/>
        <v/>
      </c>
      <c r="DJ449" s="71" t="str">
        <f t="shared" si="7697"/>
        <v/>
      </c>
      <c r="DK449" s="71" t="str">
        <f t="shared" si="7698"/>
        <v/>
      </c>
      <c r="DL449" s="71" t="str">
        <f t="shared" si="7699"/>
        <v/>
      </c>
      <c r="DM449" s="71" t="str">
        <f t="shared" si="7700"/>
        <v/>
      </c>
      <c r="DN449" s="71" t="str">
        <f t="shared" si="7701"/>
        <v/>
      </c>
      <c r="DO449" s="71" t="str">
        <f t="shared" si="7702"/>
        <v/>
      </c>
      <c r="DP449" s="71" t="str">
        <f t="shared" si="7703"/>
        <v/>
      </c>
      <c r="DQ449" s="71" t="str">
        <f t="shared" si="7704"/>
        <v/>
      </c>
      <c r="DR449" s="71" t="str">
        <f t="shared" si="7705"/>
        <v/>
      </c>
      <c r="DS449" s="71" t="str">
        <f t="shared" si="7706"/>
        <v/>
      </c>
      <c r="DT449" s="71" t="str">
        <f t="shared" si="7707"/>
        <v/>
      </c>
      <c r="DU449" s="71" t="str">
        <f t="shared" si="7708"/>
        <v/>
      </c>
      <c r="DV449" s="71" t="str">
        <f t="shared" si="7709"/>
        <v/>
      </c>
      <c r="DW449" s="71" t="str">
        <f t="shared" si="7710"/>
        <v/>
      </c>
      <c r="DX449" s="71" t="str">
        <f t="shared" si="7711"/>
        <v/>
      </c>
      <c r="DY449" s="71" t="str">
        <f t="shared" si="7712"/>
        <v/>
      </c>
      <c r="DZ449" s="71" t="str">
        <f t="shared" si="7713"/>
        <v/>
      </c>
      <c r="EA449" s="71" t="str">
        <f t="shared" si="7714"/>
        <v/>
      </c>
      <c r="EB449" s="71" t="str">
        <f t="shared" si="7715"/>
        <v/>
      </c>
      <c r="EC449" s="71" t="str">
        <f t="shared" si="7716"/>
        <v/>
      </c>
      <c r="ED449" s="71" t="str">
        <f t="shared" si="7717"/>
        <v/>
      </c>
      <c r="EE449" s="71" t="str">
        <f t="shared" si="7718"/>
        <v/>
      </c>
      <c r="EF449" s="71" t="str">
        <f t="shared" si="7719"/>
        <v/>
      </c>
      <c r="EG449" s="71" t="str">
        <f t="shared" si="7720"/>
        <v/>
      </c>
      <c r="EH449" s="71" t="str">
        <f t="shared" si="7721"/>
        <v/>
      </c>
      <c r="EI449" s="71" t="str">
        <f t="shared" si="7722"/>
        <v/>
      </c>
      <c r="EJ449" s="71" t="str">
        <f t="shared" si="7723"/>
        <v/>
      </c>
      <c r="EK449" s="71" t="str">
        <f t="shared" si="7724"/>
        <v/>
      </c>
      <c r="EL449" s="71" t="str">
        <f t="shared" si="7725"/>
        <v/>
      </c>
      <c r="EM449" s="71" t="str">
        <f t="shared" si="7726"/>
        <v/>
      </c>
      <c r="EN449" s="71" t="str">
        <f t="shared" si="7727"/>
        <v/>
      </c>
      <c r="EO449" s="71" t="str">
        <f t="shared" si="7728"/>
        <v/>
      </c>
      <c r="EP449" s="71" t="str">
        <f t="shared" si="7729"/>
        <v/>
      </c>
      <c r="EQ449" s="71" t="str">
        <f t="shared" si="7730"/>
        <v/>
      </c>
      <c r="ER449" s="71" t="str">
        <f t="shared" si="7731"/>
        <v/>
      </c>
      <c r="ES449" s="71" t="str">
        <f t="shared" si="7732"/>
        <v/>
      </c>
      <c r="ET449" s="71" t="str">
        <f t="shared" si="7733"/>
        <v/>
      </c>
      <c r="EU449" s="71" t="str">
        <f t="shared" si="7734"/>
        <v/>
      </c>
      <c r="EV449" s="71" t="str">
        <f t="shared" si="7735"/>
        <v/>
      </c>
      <c r="EW449" s="71" t="str">
        <f t="shared" si="7736"/>
        <v/>
      </c>
      <c r="EX449" s="71" t="str">
        <f t="shared" si="7737"/>
        <v/>
      </c>
      <c r="EY449" s="71" t="str">
        <f t="shared" si="7738"/>
        <v/>
      </c>
      <c r="EZ449" s="71" t="str">
        <f t="shared" si="7739"/>
        <v/>
      </c>
      <c r="FA449" s="71" t="str">
        <f t="shared" si="7740"/>
        <v/>
      </c>
      <c r="FB449" s="71" t="str">
        <f t="shared" si="7741"/>
        <v/>
      </c>
      <c r="FC449" s="71" t="str">
        <f t="shared" si="7742"/>
        <v/>
      </c>
      <c r="FD449" s="71" t="str">
        <f t="shared" si="7743"/>
        <v/>
      </c>
      <c r="FE449" s="71" t="str">
        <f t="shared" si="7744"/>
        <v/>
      </c>
      <c r="FF449" s="71" t="str">
        <f t="shared" si="7745"/>
        <v/>
      </c>
      <c r="FG449" s="71" t="str">
        <f t="shared" si="7746"/>
        <v/>
      </c>
      <c r="FH449" s="71" t="str">
        <f t="shared" si="7747"/>
        <v/>
      </c>
      <c r="FI449" s="71" t="str">
        <f t="shared" si="7748"/>
        <v/>
      </c>
      <c r="FJ449" s="71" t="str">
        <f t="shared" si="7749"/>
        <v/>
      </c>
      <c r="FK449" s="71" t="str">
        <f t="shared" si="7750"/>
        <v/>
      </c>
      <c r="FL449" s="71" t="str">
        <f t="shared" si="7751"/>
        <v/>
      </c>
      <c r="FM449" s="71" t="str">
        <f t="shared" si="7752"/>
        <v/>
      </c>
      <c r="FN449" s="71" t="str">
        <f t="shared" si="7753"/>
        <v/>
      </c>
      <c r="FO449" s="71" t="str">
        <f t="shared" si="7754"/>
        <v/>
      </c>
      <c r="FP449" s="71" t="str">
        <f t="shared" si="7755"/>
        <v/>
      </c>
      <c r="FQ449" s="71" t="str">
        <f t="shared" si="7756"/>
        <v/>
      </c>
      <c r="FR449" s="71" t="str">
        <f t="shared" si="7757"/>
        <v/>
      </c>
      <c r="FS449" s="71" t="str">
        <f t="shared" si="7758"/>
        <v/>
      </c>
    </row>
    <row r="450" spans="1:175" ht="16.5">
      <c r="A450" s="134"/>
      <c r="B450" s="80" t="s">
        <v>1074</v>
      </c>
      <c r="C450" s="147" t="s">
        <v>1065</v>
      </c>
      <c r="K450" s="150"/>
      <c r="T450" s="152" t="s">
        <v>1075</v>
      </c>
      <c r="U450" s="85" t="s">
        <v>1067</v>
      </c>
      <c r="CN450" s="70" t="str">
        <f t="shared" si="7683"/>
        <v>InitUnitState('IK5E',,,,,,,,,,)</v>
      </c>
      <c r="CO450" s="70" t="str">
        <f t="shared" si="7684"/>
        <v>InitUnitNormal('IK5E',,,,,,,,,,)</v>
      </c>
      <c r="CP450" s="70" t="str">
        <f t="shared" si="7685"/>
        <v>InitUnitMagic('IK5E',,,,,,,,,,)</v>
      </c>
      <c r="CQ450" s="70" t="str">
        <f t="shared" si="7686"/>
        <v>InitUnitAdd('IK5E',,,,,,,,,,)</v>
      </c>
      <c r="CR450" s="70" t="str">
        <f t="shared" si="7687"/>
        <v>InitEquipData('IK5E',,"",,,,,'','','','','','',"ReplaceableTextures\\CommandButtons\\BTNSST14.blp")</v>
      </c>
      <c r="CU450" s="95" t="str">
        <f t="shared" si="7688"/>
        <v>|n</v>
      </c>
      <c r="CV450" s="61" t="str">
        <f t="shared" si="7303"/>
        <v>护甲穿透|Cffffc926+150|n|n|r|Cffaaaaaa○|CffFFD24D火之符印+1|r|r|n|n|Cff00ff7f点击穿戴或脱卸。|r</v>
      </c>
      <c r="CW450" s="60"/>
      <c r="CX450" s="60"/>
      <c r="CY450" s="60"/>
      <c r="CZ450" s="60"/>
      <c r="DA450" s="60"/>
      <c r="DB450" s="71" t="str">
        <f t="shared" si="7689"/>
        <v/>
      </c>
      <c r="DC450" s="71" t="str">
        <f t="shared" si="7690"/>
        <v/>
      </c>
      <c r="DD450" s="71" t="str">
        <f t="shared" si="7691"/>
        <v/>
      </c>
      <c r="DE450" s="71" t="str">
        <f t="shared" si="7692"/>
        <v/>
      </c>
      <c r="DF450" s="71" t="str">
        <f t="shared" si="7693"/>
        <v/>
      </c>
      <c r="DG450" s="71" t="str">
        <f t="shared" si="7694"/>
        <v/>
      </c>
      <c r="DH450" s="71" t="str">
        <f t="shared" si="7695"/>
        <v/>
      </c>
      <c r="DI450" s="71" t="str">
        <f t="shared" si="7696"/>
        <v/>
      </c>
      <c r="DJ450" s="71" t="str">
        <f t="shared" si="7697"/>
        <v/>
      </c>
      <c r="DK450" s="71" t="str">
        <f t="shared" si="7698"/>
        <v/>
      </c>
      <c r="DL450" s="71" t="str">
        <f t="shared" si="7699"/>
        <v/>
      </c>
      <c r="DM450" s="71" t="str">
        <f t="shared" si="7700"/>
        <v/>
      </c>
      <c r="DN450" s="71" t="str">
        <f t="shared" si="7701"/>
        <v/>
      </c>
      <c r="DO450" s="71" t="str">
        <f t="shared" si="7702"/>
        <v/>
      </c>
      <c r="DP450" s="71" t="str">
        <f t="shared" si="7703"/>
        <v/>
      </c>
      <c r="DQ450" s="71" t="str">
        <f t="shared" si="7704"/>
        <v/>
      </c>
      <c r="DR450" s="71" t="str">
        <f t="shared" si="7705"/>
        <v/>
      </c>
      <c r="DS450" s="71" t="str">
        <f t="shared" si="7706"/>
        <v/>
      </c>
      <c r="DT450" s="71" t="str">
        <f t="shared" si="7707"/>
        <v/>
      </c>
      <c r="DU450" s="71" t="str">
        <f t="shared" si="7708"/>
        <v/>
      </c>
      <c r="DV450" s="71" t="str">
        <f t="shared" si="7709"/>
        <v/>
      </c>
      <c r="DW450" s="71" t="str">
        <f t="shared" si="7710"/>
        <v/>
      </c>
      <c r="DX450" s="71" t="str">
        <f t="shared" si="7711"/>
        <v/>
      </c>
      <c r="DY450" s="71" t="str">
        <f t="shared" si="7712"/>
        <v/>
      </c>
      <c r="DZ450" s="71" t="str">
        <f t="shared" si="7713"/>
        <v/>
      </c>
      <c r="EA450" s="71" t="str">
        <f t="shared" si="7714"/>
        <v/>
      </c>
      <c r="EB450" s="71" t="str">
        <f t="shared" si="7715"/>
        <v/>
      </c>
      <c r="EC450" s="71" t="str">
        <f t="shared" si="7716"/>
        <v/>
      </c>
      <c r="ED450" s="71" t="str">
        <f t="shared" si="7717"/>
        <v/>
      </c>
      <c r="EE450" s="71" t="str">
        <f t="shared" si="7718"/>
        <v/>
      </c>
      <c r="EF450" s="71" t="str">
        <f t="shared" si="7719"/>
        <v/>
      </c>
      <c r="EG450" s="71" t="str">
        <f t="shared" si="7720"/>
        <v/>
      </c>
      <c r="EH450" s="71" t="str">
        <f t="shared" si="7721"/>
        <v/>
      </c>
      <c r="EI450" s="71" t="str">
        <f t="shared" si="7722"/>
        <v/>
      </c>
      <c r="EJ450" s="71" t="str">
        <f t="shared" si="7723"/>
        <v/>
      </c>
      <c r="EK450" s="71" t="str">
        <f t="shared" si="7724"/>
        <v/>
      </c>
      <c r="EL450" s="71" t="str">
        <f t="shared" si="7725"/>
        <v/>
      </c>
      <c r="EM450" s="71" t="str">
        <f t="shared" si="7726"/>
        <v/>
      </c>
      <c r="EN450" s="71" t="str">
        <f t="shared" si="7727"/>
        <v/>
      </c>
      <c r="EO450" s="71" t="str">
        <f t="shared" si="7728"/>
        <v/>
      </c>
      <c r="EP450" s="71" t="str">
        <f t="shared" si="7729"/>
        <v/>
      </c>
      <c r="EQ450" s="71" t="str">
        <f t="shared" si="7730"/>
        <v/>
      </c>
      <c r="ER450" s="71" t="str">
        <f t="shared" si="7731"/>
        <v/>
      </c>
      <c r="ES450" s="71" t="str">
        <f t="shared" si="7732"/>
        <v/>
      </c>
      <c r="ET450" s="71" t="str">
        <f t="shared" si="7733"/>
        <v/>
      </c>
      <c r="EU450" s="71" t="str">
        <f t="shared" si="7734"/>
        <v/>
      </c>
      <c r="EV450" s="71" t="str">
        <f t="shared" si="7735"/>
        <v/>
      </c>
      <c r="EW450" s="71" t="str">
        <f t="shared" si="7736"/>
        <v/>
      </c>
      <c r="EX450" s="71" t="str">
        <f t="shared" si="7737"/>
        <v/>
      </c>
      <c r="EY450" s="71" t="str">
        <f t="shared" si="7738"/>
        <v/>
      </c>
      <c r="EZ450" s="71" t="str">
        <f t="shared" si="7739"/>
        <v/>
      </c>
      <c r="FA450" s="71" t="str">
        <f t="shared" si="7740"/>
        <v/>
      </c>
      <c r="FB450" s="71" t="str">
        <f t="shared" si="7741"/>
        <v/>
      </c>
      <c r="FC450" s="71" t="str">
        <f t="shared" si="7742"/>
        <v/>
      </c>
      <c r="FD450" s="71" t="str">
        <f t="shared" si="7743"/>
        <v/>
      </c>
      <c r="FE450" s="71" t="str">
        <f t="shared" si="7744"/>
        <v/>
      </c>
      <c r="FF450" s="71" t="str">
        <f t="shared" si="7745"/>
        <v/>
      </c>
      <c r="FG450" s="71" t="str">
        <f t="shared" si="7746"/>
        <v/>
      </c>
      <c r="FH450" s="71" t="str">
        <f t="shared" si="7747"/>
        <v/>
      </c>
      <c r="FI450" s="71" t="str">
        <f t="shared" si="7748"/>
        <v/>
      </c>
      <c r="FJ450" s="71" t="str">
        <f t="shared" si="7749"/>
        <v/>
      </c>
      <c r="FK450" s="71" t="str">
        <f t="shared" si="7750"/>
        <v/>
      </c>
      <c r="FL450" s="71" t="str">
        <f t="shared" si="7751"/>
        <v/>
      </c>
      <c r="FM450" s="71" t="str">
        <f t="shared" si="7752"/>
        <v/>
      </c>
      <c r="FN450" s="71" t="str">
        <f t="shared" si="7753"/>
        <v/>
      </c>
      <c r="FO450" s="71" t="str">
        <f t="shared" si="7754"/>
        <v/>
      </c>
      <c r="FP450" s="71" t="str">
        <f t="shared" si="7755"/>
        <v/>
      </c>
      <c r="FQ450" s="71" t="str">
        <f t="shared" si="7756"/>
        <v/>
      </c>
      <c r="FR450" s="71" t="str">
        <f t="shared" si="7757"/>
        <v/>
      </c>
      <c r="FS450" s="71" t="str">
        <f t="shared" si="7758"/>
        <v/>
      </c>
    </row>
    <row r="451" spans="1:175" ht="16.5">
      <c r="A451" s="134"/>
      <c r="B451" s="80" t="s">
        <v>1076</v>
      </c>
      <c r="C451" s="147" t="s">
        <v>1065</v>
      </c>
      <c r="K451" s="150"/>
      <c r="T451" s="152" t="s">
        <v>1077</v>
      </c>
      <c r="U451" s="85" t="s">
        <v>1067</v>
      </c>
      <c r="CN451" s="70" t="str">
        <f t="shared" si="7683"/>
        <v>InitUnitState('IK5F',,,,,,,,,,)</v>
      </c>
      <c r="CO451" s="70" t="str">
        <f t="shared" si="7684"/>
        <v>InitUnitNormal('IK5F',,,,,,,,,,)</v>
      </c>
      <c r="CP451" s="70" t="str">
        <f t="shared" si="7685"/>
        <v>InitUnitMagic('IK5F',,,,,,,,,,)</v>
      </c>
      <c r="CQ451" s="70" t="str">
        <f t="shared" si="7686"/>
        <v>InitUnitAdd('IK5F',,,,,,,,,,)</v>
      </c>
      <c r="CR451" s="70" t="str">
        <f t="shared" si="7687"/>
        <v>InitEquipData('IK5F',,"",,,,,'','','','','','',"ReplaceableTextures\\CommandButtons\\BTNSST14.blp")</v>
      </c>
      <c r="CU451" s="95" t="str">
        <f t="shared" si="7688"/>
        <v>|n</v>
      </c>
      <c r="CV451" s="61" t="str">
        <f t="shared" si="7303"/>
        <v>护甲穿透|Cffffc926+150|n|n|r|Cffaaaaaa○|CffFFD24D土之符印+1|r|r|n|n|Cff00ff7f点击穿戴或脱卸。|r</v>
      </c>
      <c r="CW451" s="60"/>
      <c r="CX451" s="60"/>
      <c r="CY451" s="60"/>
      <c r="CZ451" s="60"/>
      <c r="DA451" s="60"/>
      <c r="DB451" s="71" t="str">
        <f t="shared" si="7689"/>
        <v/>
      </c>
      <c r="DC451" s="71" t="str">
        <f t="shared" si="7690"/>
        <v/>
      </c>
      <c r="DD451" s="71" t="str">
        <f t="shared" si="7691"/>
        <v/>
      </c>
      <c r="DE451" s="71" t="str">
        <f t="shared" si="7692"/>
        <v/>
      </c>
      <c r="DF451" s="71" t="str">
        <f t="shared" si="7693"/>
        <v/>
      </c>
      <c r="DG451" s="71" t="str">
        <f t="shared" si="7694"/>
        <v/>
      </c>
      <c r="DH451" s="71" t="str">
        <f t="shared" si="7695"/>
        <v/>
      </c>
      <c r="DI451" s="71" t="str">
        <f t="shared" si="7696"/>
        <v/>
      </c>
      <c r="DJ451" s="71" t="str">
        <f t="shared" si="7697"/>
        <v/>
      </c>
      <c r="DK451" s="71" t="str">
        <f t="shared" si="7698"/>
        <v/>
      </c>
      <c r="DL451" s="71" t="str">
        <f t="shared" si="7699"/>
        <v/>
      </c>
      <c r="DM451" s="71" t="str">
        <f t="shared" si="7700"/>
        <v/>
      </c>
      <c r="DN451" s="71" t="str">
        <f t="shared" si="7701"/>
        <v/>
      </c>
      <c r="DO451" s="71" t="str">
        <f t="shared" si="7702"/>
        <v/>
      </c>
      <c r="DP451" s="71" t="str">
        <f t="shared" si="7703"/>
        <v/>
      </c>
      <c r="DQ451" s="71" t="str">
        <f t="shared" si="7704"/>
        <v/>
      </c>
      <c r="DR451" s="71" t="str">
        <f t="shared" si="7705"/>
        <v/>
      </c>
      <c r="DS451" s="71" t="str">
        <f t="shared" si="7706"/>
        <v/>
      </c>
      <c r="DT451" s="71" t="str">
        <f t="shared" si="7707"/>
        <v/>
      </c>
      <c r="DU451" s="71" t="str">
        <f t="shared" si="7708"/>
        <v/>
      </c>
      <c r="DV451" s="71" t="str">
        <f t="shared" si="7709"/>
        <v/>
      </c>
      <c r="DW451" s="71" t="str">
        <f t="shared" si="7710"/>
        <v/>
      </c>
      <c r="DX451" s="71" t="str">
        <f t="shared" si="7711"/>
        <v/>
      </c>
      <c r="DY451" s="71" t="str">
        <f t="shared" si="7712"/>
        <v/>
      </c>
      <c r="DZ451" s="71" t="str">
        <f t="shared" si="7713"/>
        <v/>
      </c>
      <c r="EA451" s="71" t="str">
        <f t="shared" si="7714"/>
        <v/>
      </c>
      <c r="EB451" s="71" t="str">
        <f t="shared" si="7715"/>
        <v/>
      </c>
      <c r="EC451" s="71" t="str">
        <f t="shared" si="7716"/>
        <v/>
      </c>
      <c r="ED451" s="71" t="str">
        <f t="shared" si="7717"/>
        <v/>
      </c>
      <c r="EE451" s="71" t="str">
        <f t="shared" si="7718"/>
        <v/>
      </c>
      <c r="EF451" s="71" t="str">
        <f t="shared" si="7719"/>
        <v/>
      </c>
      <c r="EG451" s="71" t="str">
        <f t="shared" si="7720"/>
        <v/>
      </c>
      <c r="EH451" s="71" t="str">
        <f t="shared" si="7721"/>
        <v/>
      </c>
      <c r="EI451" s="71" t="str">
        <f t="shared" si="7722"/>
        <v/>
      </c>
      <c r="EJ451" s="71" t="str">
        <f t="shared" si="7723"/>
        <v/>
      </c>
      <c r="EK451" s="71" t="str">
        <f t="shared" si="7724"/>
        <v/>
      </c>
      <c r="EL451" s="71" t="str">
        <f t="shared" si="7725"/>
        <v/>
      </c>
      <c r="EM451" s="71" t="str">
        <f t="shared" si="7726"/>
        <v/>
      </c>
      <c r="EN451" s="71" t="str">
        <f t="shared" si="7727"/>
        <v/>
      </c>
      <c r="EO451" s="71" t="str">
        <f t="shared" si="7728"/>
        <v/>
      </c>
      <c r="EP451" s="71" t="str">
        <f t="shared" si="7729"/>
        <v/>
      </c>
      <c r="EQ451" s="71" t="str">
        <f t="shared" si="7730"/>
        <v/>
      </c>
      <c r="ER451" s="71" t="str">
        <f t="shared" si="7731"/>
        <v/>
      </c>
      <c r="ES451" s="71" t="str">
        <f t="shared" si="7732"/>
        <v/>
      </c>
      <c r="ET451" s="71" t="str">
        <f t="shared" si="7733"/>
        <v/>
      </c>
      <c r="EU451" s="71" t="str">
        <f t="shared" si="7734"/>
        <v/>
      </c>
      <c r="EV451" s="71" t="str">
        <f t="shared" si="7735"/>
        <v/>
      </c>
      <c r="EW451" s="71" t="str">
        <f t="shared" si="7736"/>
        <v/>
      </c>
      <c r="EX451" s="71" t="str">
        <f t="shared" si="7737"/>
        <v/>
      </c>
      <c r="EY451" s="71" t="str">
        <f t="shared" si="7738"/>
        <v/>
      </c>
      <c r="EZ451" s="71" t="str">
        <f t="shared" si="7739"/>
        <v/>
      </c>
      <c r="FA451" s="71" t="str">
        <f t="shared" si="7740"/>
        <v/>
      </c>
      <c r="FB451" s="71" t="str">
        <f t="shared" si="7741"/>
        <v/>
      </c>
      <c r="FC451" s="71" t="str">
        <f t="shared" si="7742"/>
        <v/>
      </c>
      <c r="FD451" s="71" t="str">
        <f t="shared" si="7743"/>
        <v/>
      </c>
      <c r="FE451" s="71" t="str">
        <f t="shared" si="7744"/>
        <v/>
      </c>
      <c r="FF451" s="71" t="str">
        <f t="shared" si="7745"/>
        <v/>
      </c>
      <c r="FG451" s="71" t="str">
        <f t="shared" si="7746"/>
        <v/>
      </c>
      <c r="FH451" s="71" t="str">
        <f t="shared" si="7747"/>
        <v/>
      </c>
      <c r="FI451" s="71" t="str">
        <f t="shared" si="7748"/>
        <v/>
      </c>
      <c r="FJ451" s="71" t="str">
        <f t="shared" si="7749"/>
        <v/>
      </c>
      <c r="FK451" s="71" t="str">
        <f t="shared" si="7750"/>
        <v/>
      </c>
      <c r="FL451" s="71" t="str">
        <f t="shared" si="7751"/>
        <v/>
      </c>
      <c r="FM451" s="71" t="str">
        <f t="shared" si="7752"/>
        <v/>
      </c>
      <c r="FN451" s="71" t="str">
        <f t="shared" si="7753"/>
        <v/>
      </c>
      <c r="FO451" s="71" t="str">
        <f t="shared" si="7754"/>
        <v/>
      </c>
      <c r="FP451" s="71" t="str">
        <f t="shared" si="7755"/>
        <v/>
      </c>
      <c r="FQ451" s="71" t="str">
        <f t="shared" si="7756"/>
        <v/>
      </c>
      <c r="FR451" s="71" t="str">
        <f t="shared" si="7757"/>
        <v/>
      </c>
      <c r="FS451" s="71" t="str">
        <f t="shared" si="7758"/>
        <v/>
      </c>
    </row>
    <row r="452" spans="1:175" ht="16.5">
      <c r="A452" s="134"/>
      <c r="B452" s="80" t="s">
        <v>1078</v>
      </c>
      <c r="C452" s="147" t="s">
        <v>1065</v>
      </c>
      <c r="K452" s="150"/>
      <c r="T452" s="152" t="s">
        <v>1079</v>
      </c>
      <c r="U452" s="85" t="s">
        <v>1067</v>
      </c>
      <c r="CN452" s="70" t="str">
        <f t="shared" si="7683"/>
        <v>InitUnitState('IK5G',,,,,,,,,,)</v>
      </c>
      <c r="CO452" s="70" t="str">
        <f t="shared" si="7684"/>
        <v>InitUnitNormal('IK5G',,,,,,,,,,)</v>
      </c>
      <c r="CP452" s="70" t="str">
        <f t="shared" si="7685"/>
        <v>InitUnitMagic('IK5G',,,,,,,,,,)</v>
      </c>
      <c r="CQ452" s="70" t="str">
        <f t="shared" si="7686"/>
        <v>InitUnitAdd('IK5G',,,,,,,,,,)</v>
      </c>
      <c r="CR452" s="70" t="str">
        <f t="shared" si="7687"/>
        <v>InitEquipData('IK5G',,"",,,,,'','','','','','',"ReplaceableTextures\\CommandButtons\\BTNSST14.blp")</v>
      </c>
      <c r="CU452" s="95" t="str">
        <f t="shared" si="7688"/>
        <v>|n</v>
      </c>
      <c r="CV452" s="61" t="str">
        <f t="shared" si="7303"/>
        <v>护甲穿透|Cffffc926+150|n|n|r|Cffaaaaaa○|CffFFD24D光之符印+1|r|r|n|n|Cff00ff7f点击穿戴或脱卸。|r</v>
      </c>
      <c r="CW452" s="60"/>
      <c r="CX452" s="60"/>
      <c r="CY452" s="60"/>
      <c r="CZ452" s="60"/>
      <c r="DA452" s="60"/>
      <c r="DB452" s="71" t="str">
        <f t="shared" si="7689"/>
        <v/>
      </c>
      <c r="DC452" s="71" t="str">
        <f t="shared" si="7690"/>
        <v/>
      </c>
      <c r="DD452" s="71" t="str">
        <f t="shared" si="7691"/>
        <v/>
      </c>
      <c r="DE452" s="71" t="str">
        <f t="shared" si="7692"/>
        <v/>
      </c>
      <c r="DF452" s="71" t="str">
        <f t="shared" si="7693"/>
        <v/>
      </c>
      <c r="DG452" s="71" t="str">
        <f t="shared" si="7694"/>
        <v/>
      </c>
      <c r="DH452" s="71" t="str">
        <f t="shared" si="7695"/>
        <v/>
      </c>
      <c r="DI452" s="71" t="str">
        <f t="shared" si="7696"/>
        <v/>
      </c>
      <c r="DJ452" s="71" t="str">
        <f t="shared" si="7697"/>
        <v/>
      </c>
      <c r="DK452" s="71" t="str">
        <f t="shared" si="7698"/>
        <v/>
      </c>
      <c r="DL452" s="71" t="str">
        <f t="shared" si="7699"/>
        <v/>
      </c>
      <c r="DM452" s="71" t="str">
        <f t="shared" si="7700"/>
        <v/>
      </c>
      <c r="DN452" s="71" t="str">
        <f t="shared" si="7701"/>
        <v/>
      </c>
      <c r="DO452" s="71" t="str">
        <f t="shared" si="7702"/>
        <v/>
      </c>
      <c r="DP452" s="71" t="str">
        <f t="shared" si="7703"/>
        <v/>
      </c>
      <c r="DQ452" s="71" t="str">
        <f t="shared" si="7704"/>
        <v/>
      </c>
      <c r="DR452" s="71" t="str">
        <f t="shared" si="7705"/>
        <v/>
      </c>
      <c r="DS452" s="71" t="str">
        <f t="shared" si="7706"/>
        <v/>
      </c>
      <c r="DT452" s="71" t="str">
        <f t="shared" si="7707"/>
        <v/>
      </c>
      <c r="DU452" s="71" t="str">
        <f t="shared" si="7708"/>
        <v/>
      </c>
      <c r="DV452" s="71" t="str">
        <f t="shared" si="7709"/>
        <v/>
      </c>
      <c r="DW452" s="71" t="str">
        <f t="shared" si="7710"/>
        <v/>
      </c>
      <c r="DX452" s="71" t="str">
        <f t="shared" si="7711"/>
        <v/>
      </c>
      <c r="DY452" s="71" t="str">
        <f t="shared" si="7712"/>
        <v/>
      </c>
      <c r="DZ452" s="71" t="str">
        <f t="shared" si="7713"/>
        <v/>
      </c>
      <c r="EA452" s="71" t="str">
        <f t="shared" si="7714"/>
        <v/>
      </c>
      <c r="EB452" s="71" t="str">
        <f t="shared" si="7715"/>
        <v/>
      </c>
      <c r="EC452" s="71" t="str">
        <f t="shared" si="7716"/>
        <v/>
      </c>
      <c r="ED452" s="71" t="str">
        <f t="shared" si="7717"/>
        <v/>
      </c>
      <c r="EE452" s="71" t="str">
        <f t="shared" si="7718"/>
        <v/>
      </c>
      <c r="EF452" s="71" t="str">
        <f t="shared" si="7719"/>
        <v/>
      </c>
      <c r="EG452" s="71" t="str">
        <f t="shared" si="7720"/>
        <v/>
      </c>
      <c r="EH452" s="71" t="str">
        <f t="shared" si="7721"/>
        <v/>
      </c>
      <c r="EI452" s="71" t="str">
        <f t="shared" si="7722"/>
        <v/>
      </c>
      <c r="EJ452" s="71" t="str">
        <f t="shared" si="7723"/>
        <v/>
      </c>
      <c r="EK452" s="71" t="str">
        <f t="shared" si="7724"/>
        <v/>
      </c>
      <c r="EL452" s="71" t="str">
        <f t="shared" si="7725"/>
        <v/>
      </c>
      <c r="EM452" s="71" t="str">
        <f t="shared" si="7726"/>
        <v/>
      </c>
      <c r="EN452" s="71" t="str">
        <f t="shared" si="7727"/>
        <v/>
      </c>
      <c r="EO452" s="71" t="str">
        <f t="shared" si="7728"/>
        <v/>
      </c>
      <c r="EP452" s="71" t="str">
        <f t="shared" si="7729"/>
        <v/>
      </c>
      <c r="EQ452" s="71" t="str">
        <f t="shared" si="7730"/>
        <v/>
      </c>
      <c r="ER452" s="71" t="str">
        <f t="shared" si="7731"/>
        <v/>
      </c>
      <c r="ES452" s="71" t="str">
        <f t="shared" si="7732"/>
        <v/>
      </c>
      <c r="ET452" s="71" t="str">
        <f t="shared" si="7733"/>
        <v/>
      </c>
      <c r="EU452" s="71" t="str">
        <f t="shared" si="7734"/>
        <v/>
      </c>
      <c r="EV452" s="71" t="str">
        <f t="shared" si="7735"/>
        <v/>
      </c>
      <c r="EW452" s="71" t="str">
        <f t="shared" si="7736"/>
        <v/>
      </c>
      <c r="EX452" s="71" t="str">
        <f t="shared" si="7737"/>
        <v/>
      </c>
      <c r="EY452" s="71" t="str">
        <f t="shared" si="7738"/>
        <v/>
      </c>
      <c r="EZ452" s="71" t="str">
        <f t="shared" si="7739"/>
        <v/>
      </c>
      <c r="FA452" s="71" t="str">
        <f t="shared" si="7740"/>
        <v/>
      </c>
      <c r="FB452" s="71" t="str">
        <f t="shared" si="7741"/>
        <v/>
      </c>
      <c r="FC452" s="71" t="str">
        <f t="shared" si="7742"/>
        <v/>
      </c>
      <c r="FD452" s="71" t="str">
        <f t="shared" si="7743"/>
        <v/>
      </c>
      <c r="FE452" s="71" t="str">
        <f t="shared" si="7744"/>
        <v/>
      </c>
      <c r="FF452" s="71" t="str">
        <f t="shared" si="7745"/>
        <v/>
      </c>
      <c r="FG452" s="71" t="str">
        <f t="shared" si="7746"/>
        <v/>
      </c>
      <c r="FH452" s="71" t="str">
        <f t="shared" si="7747"/>
        <v/>
      </c>
      <c r="FI452" s="71" t="str">
        <f t="shared" si="7748"/>
        <v/>
      </c>
      <c r="FJ452" s="71" t="str">
        <f t="shared" si="7749"/>
        <v/>
      </c>
      <c r="FK452" s="71" t="str">
        <f t="shared" si="7750"/>
        <v/>
      </c>
      <c r="FL452" s="71" t="str">
        <f t="shared" si="7751"/>
        <v/>
      </c>
      <c r="FM452" s="71" t="str">
        <f t="shared" si="7752"/>
        <v/>
      </c>
      <c r="FN452" s="71" t="str">
        <f t="shared" si="7753"/>
        <v/>
      </c>
      <c r="FO452" s="71" t="str">
        <f t="shared" si="7754"/>
        <v/>
      </c>
      <c r="FP452" s="71" t="str">
        <f t="shared" si="7755"/>
        <v/>
      </c>
      <c r="FQ452" s="71" t="str">
        <f t="shared" si="7756"/>
        <v/>
      </c>
      <c r="FR452" s="71" t="str">
        <f t="shared" si="7757"/>
        <v/>
      </c>
      <c r="FS452" s="71" t="str">
        <f t="shared" si="7758"/>
        <v/>
      </c>
    </row>
    <row r="453" spans="1:175" ht="16.5">
      <c r="A453" s="134"/>
      <c r="B453" s="80" t="s">
        <v>1080</v>
      </c>
      <c r="C453" s="147" t="s">
        <v>1065</v>
      </c>
      <c r="K453" s="150"/>
      <c r="T453" s="152" t="s">
        <v>1081</v>
      </c>
      <c r="U453" s="85" t="s">
        <v>1067</v>
      </c>
      <c r="CN453" s="70" t="str">
        <f t="shared" si="7683"/>
        <v>InitUnitState('IK5H',,,,,,,,,,)</v>
      </c>
      <c r="CO453" s="70" t="str">
        <f t="shared" si="7684"/>
        <v>InitUnitNormal('IK5H',,,,,,,,,,)</v>
      </c>
      <c r="CP453" s="70" t="str">
        <f t="shared" si="7685"/>
        <v>InitUnitMagic('IK5H',,,,,,,,,,)</v>
      </c>
      <c r="CQ453" s="70" t="str">
        <f t="shared" si="7686"/>
        <v>InitUnitAdd('IK5H',,,,,,,,,,)</v>
      </c>
      <c r="CR453" s="70" t="str">
        <f t="shared" si="7687"/>
        <v>InitEquipData('IK5H',,"",,,,,'','','','','','',"ReplaceableTextures\\CommandButtons\\BTNSST14.blp")</v>
      </c>
      <c r="CU453" s="95" t="str">
        <f t="shared" si="7688"/>
        <v>|n</v>
      </c>
      <c r="CV453" s="61" t="str">
        <f t="shared" si="7303"/>
        <v>护甲穿透|Cffffc926+150|n|n|r|Cffaaaaaa○|CffFFD24D雷之符印+1|r|r|n|n|Cff00ff7f点击穿戴或脱卸。|r</v>
      </c>
      <c r="CW453" s="60"/>
      <c r="CX453" s="60"/>
      <c r="CY453" s="60"/>
      <c r="CZ453" s="60"/>
      <c r="DA453" s="60"/>
      <c r="DB453" s="71" t="str">
        <f t="shared" si="7689"/>
        <v/>
      </c>
      <c r="DC453" s="71" t="str">
        <f t="shared" si="7690"/>
        <v/>
      </c>
      <c r="DD453" s="71" t="str">
        <f t="shared" si="7691"/>
        <v/>
      </c>
      <c r="DE453" s="71" t="str">
        <f t="shared" si="7692"/>
        <v/>
      </c>
      <c r="DF453" s="71" t="str">
        <f t="shared" si="7693"/>
        <v/>
      </c>
      <c r="DG453" s="71" t="str">
        <f t="shared" si="7694"/>
        <v/>
      </c>
      <c r="DH453" s="71" t="str">
        <f t="shared" si="7695"/>
        <v/>
      </c>
      <c r="DI453" s="71" t="str">
        <f t="shared" si="7696"/>
        <v/>
      </c>
      <c r="DJ453" s="71" t="str">
        <f t="shared" si="7697"/>
        <v/>
      </c>
      <c r="DK453" s="71" t="str">
        <f t="shared" si="7698"/>
        <v/>
      </c>
      <c r="DL453" s="71" t="str">
        <f t="shared" si="7699"/>
        <v/>
      </c>
      <c r="DM453" s="71" t="str">
        <f t="shared" si="7700"/>
        <v/>
      </c>
      <c r="DN453" s="71" t="str">
        <f t="shared" si="7701"/>
        <v/>
      </c>
      <c r="DO453" s="71" t="str">
        <f t="shared" si="7702"/>
        <v/>
      </c>
      <c r="DP453" s="71" t="str">
        <f t="shared" si="7703"/>
        <v/>
      </c>
      <c r="DQ453" s="71" t="str">
        <f t="shared" si="7704"/>
        <v/>
      </c>
      <c r="DR453" s="71" t="str">
        <f t="shared" si="7705"/>
        <v/>
      </c>
      <c r="DS453" s="71" t="str">
        <f t="shared" si="7706"/>
        <v/>
      </c>
      <c r="DT453" s="71" t="str">
        <f t="shared" si="7707"/>
        <v/>
      </c>
      <c r="DU453" s="71" t="str">
        <f t="shared" si="7708"/>
        <v/>
      </c>
      <c r="DV453" s="71" t="str">
        <f t="shared" si="7709"/>
        <v/>
      </c>
      <c r="DW453" s="71" t="str">
        <f t="shared" si="7710"/>
        <v/>
      </c>
      <c r="DX453" s="71" t="str">
        <f t="shared" si="7711"/>
        <v/>
      </c>
      <c r="DY453" s="71" t="str">
        <f t="shared" si="7712"/>
        <v/>
      </c>
      <c r="DZ453" s="71" t="str">
        <f t="shared" si="7713"/>
        <v/>
      </c>
      <c r="EA453" s="71" t="str">
        <f t="shared" si="7714"/>
        <v/>
      </c>
      <c r="EB453" s="71" t="str">
        <f t="shared" si="7715"/>
        <v/>
      </c>
      <c r="EC453" s="71" t="str">
        <f t="shared" si="7716"/>
        <v/>
      </c>
      <c r="ED453" s="71" t="str">
        <f t="shared" si="7717"/>
        <v/>
      </c>
      <c r="EE453" s="71" t="str">
        <f t="shared" si="7718"/>
        <v/>
      </c>
      <c r="EF453" s="71" t="str">
        <f t="shared" si="7719"/>
        <v/>
      </c>
      <c r="EG453" s="71" t="str">
        <f t="shared" si="7720"/>
        <v/>
      </c>
      <c r="EH453" s="71" t="str">
        <f t="shared" si="7721"/>
        <v/>
      </c>
      <c r="EI453" s="71" t="str">
        <f t="shared" si="7722"/>
        <v/>
      </c>
      <c r="EJ453" s="71" t="str">
        <f t="shared" si="7723"/>
        <v/>
      </c>
      <c r="EK453" s="71" t="str">
        <f t="shared" si="7724"/>
        <v/>
      </c>
      <c r="EL453" s="71" t="str">
        <f t="shared" si="7725"/>
        <v/>
      </c>
      <c r="EM453" s="71" t="str">
        <f t="shared" si="7726"/>
        <v/>
      </c>
      <c r="EN453" s="71" t="str">
        <f t="shared" si="7727"/>
        <v/>
      </c>
      <c r="EO453" s="71" t="str">
        <f t="shared" si="7728"/>
        <v/>
      </c>
      <c r="EP453" s="71" t="str">
        <f t="shared" si="7729"/>
        <v/>
      </c>
      <c r="EQ453" s="71" t="str">
        <f t="shared" si="7730"/>
        <v/>
      </c>
      <c r="ER453" s="71" t="str">
        <f t="shared" si="7731"/>
        <v/>
      </c>
      <c r="ES453" s="71" t="str">
        <f t="shared" si="7732"/>
        <v/>
      </c>
      <c r="ET453" s="71" t="str">
        <f t="shared" si="7733"/>
        <v/>
      </c>
      <c r="EU453" s="71" t="str">
        <f t="shared" si="7734"/>
        <v/>
      </c>
      <c r="EV453" s="71" t="str">
        <f t="shared" si="7735"/>
        <v/>
      </c>
      <c r="EW453" s="71" t="str">
        <f t="shared" si="7736"/>
        <v/>
      </c>
      <c r="EX453" s="71" t="str">
        <f t="shared" si="7737"/>
        <v/>
      </c>
      <c r="EY453" s="71" t="str">
        <f t="shared" si="7738"/>
        <v/>
      </c>
      <c r="EZ453" s="71" t="str">
        <f t="shared" si="7739"/>
        <v/>
      </c>
      <c r="FA453" s="71" t="str">
        <f t="shared" si="7740"/>
        <v/>
      </c>
      <c r="FB453" s="71" t="str">
        <f t="shared" si="7741"/>
        <v/>
      </c>
      <c r="FC453" s="71" t="str">
        <f t="shared" si="7742"/>
        <v/>
      </c>
      <c r="FD453" s="71" t="str">
        <f t="shared" si="7743"/>
        <v/>
      </c>
      <c r="FE453" s="71" t="str">
        <f t="shared" si="7744"/>
        <v/>
      </c>
      <c r="FF453" s="71" t="str">
        <f t="shared" si="7745"/>
        <v/>
      </c>
      <c r="FG453" s="71" t="str">
        <f t="shared" si="7746"/>
        <v/>
      </c>
      <c r="FH453" s="71" t="str">
        <f t="shared" si="7747"/>
        <v/>
      </c>
      <c r="FI453" s="71" t="str">
        <f t="shared" si="7748"/>
        <v/>
      </c>
      <c r="FJ453" s="71" t="str">
        <f t="shared" si="7749"/>
        <v/>
      </c>
      <c r="FK453" s="71" t="str">
        <f t="shared" si="7750"/>
        <v/>
      </c>
      <c r="FL453" s="71" t="str">
        <f t="shared" si="7751"/>
        <v/>
      </c>
      <c r="FM453" s="71" t="str">
        <f t="shared" si="7752"/>
        <v/>
      </c>
      <c r="FN453" s="71" t="str">
        <f t="shared" si="7753"/>
        <v/>
      </c>
      <c r="FO453" s="71" t="str">
        <f t="shared" si="7754"/>
        <v/>
      </c>
      <c r="FP453" s="71" t="str">
        <f t="shared" si="7755"/>
        <v/>
      </c>
      <c r="FQ453" s="71" t="str">
        <f t="shared" si="7756"/>
        <v/>
      </c>
      <c r="FR453" s="71" t="str">
        <f t="shared" si="7757"/>
        <v/>
      </c>
      <c r="FS453" s="71" t="str">
        <f t="shared" si="7758"/>
        <v/>
      </c>
    </row>
    <row r="454" spans="1:175" ht="16.5">
      <c r="A454" s="134"/>
      <c r="B454" s="80" t="s">
        <v>1082</v>
      </c>
      <c r="C454" s="147" t="s">
        <v>1065</v>
      </c>
      <c r="K454" s="151"/>
      <c r="T454" s="152" t="s">
        <v>1083</v>
      </c>
      <c r="U454" s="85" t="s">
        <v>1067</v>
      </c>
      <c r="CN454" s="70" t="str">
        <f t="shared" si="7683"/>
        <v>InitUnitState('IK5I',,,,,,,,,,)</v>
      </c>
      <c r="CO454" s="70" t="str">
        <f t="shared" si="7684"/>
        <v>InitUnitNormal('IK5I',,,,,,,,,,)</v>
      </c>
      <c r="CP454" s="70" t="str">
        <f t="shared" si="7685"/>
        <v>InitUnitMagic('IK5I',,,,,,,,,,)</v>
      </c>
      <c r="CQ454" s="70" t="str">
        <f t="shared" si="7686"/>
        <v>InitUnitAdd('IK5I',,,,,,,,,,)</v>
      </c>
      <c r="CR454" s="70" t="str">
        <f t="shared" si="7687"/>
        <v>InitEquipData('IK5I',,"",,,,,'','','','','','',"ReplaceableTextures\\CommandButtons\\BTNSST14.blp")</v>
      </c>
      <c r="CU454" s="95" t="str">
        <f t="shared" si="7688"/>
        <v>|n</v>
      </c>
      <c r="CV454" s="61" t="str">
        <f t="shared" si="7303"/>
        <v>护甲穿透|Cffffc926+150|n|n|r|Cffaaaaaa○|CffFFD24D暗之符印+1|r|r|n|n|Cff00ff7f点击穿戴或脱卸。|r</v>
      </c>
      <c r="CW454" s="60"/>
      <c r="CX454" s="60"/>
      <c r="CY454" s="60"/>
      <c r="CZ454" s="60"/>
      <c r="DA454" s="60"/>
      <c r="DB454" s="71" t="str">
        <f t="shared" si="7689"/>
        <v/>
      </c>
      <c r="DC454" s="71" t="str">
        <f t="shared" si="7690"/>
        <v/>
      </c>
      <c r="DD454" s="71" t="str">
        <f t="shared" si="7691"/>
        <v/>
      </c>
      <c r="DE454" s="71" t="str">
        <f t="shared" si="7692"/>
        <v/>
      </c>
      <c r="DF454" s="71" t="str">
        <f t="shared" si="7693"/>
        <v/>
      </c>
      <c r="DG454" s="71" t="str">
        <f t="shared" si="7694"/>
        <v/>
      </c>
      <c r="DH454" s="71" t="str">
        <f t="shared" si="7695"/>
        <v/>
      </c>
      <c r="DI454" s="71" t="str">
        <f t="shared" si="7696"/>
        <v/>
      </c>
      <c r="DJ454" s="71" t="str">
        <f t="shared" si="7697"/>
        <v/>
      </c>
      <c r="DK454" s="71" t="str">
        <f t="shared" si="7698"/>
        <v/>
      </c>
      <c r="DL454" s="71" t="str">
        <f t="shared" si="7699"/>
        <v/>
      </c>
      <c r="DM454" s="71" t="str">
        <f t="shared" si="7700"/>
        <v/>
      </c>
      <c r="DN454" s="71" t="str">
        <f t="shared" si="7701"/>
        <v/>
      </c>
      <c r="DO454" s="71" t="str">
        <f t="shared" si="7702"/>
        <v/>
      </c>
      <c r="DP454" s="71" t="str">
        <f t="shared" si="7703"/>
        <v/>
      </c>
      <c r="DQ454" s="71" t="str">
        <f t="shared" si="7704"/>
        <v/>
      </c>
      <c r="DR454" s="71" t="str">
        <f t="shared" si="7705"/>
        <v/>
      </c>
      <c r="DS454" s="71" t="str">
        <f t="shared" si="7706"/>
        <v/>
      </c>
      <c r="DT454" s="71" t="str">
        <f t="shared" si="7707"/>
        <v/>
      </c>
      <c r="DU454" s="71" t="str">
        <f t="shared" si="7708"/>
        <v/>
      </c>
      <c r="DV454" s="71" t="str">
        <f t="shared" si="7709"/>
        <v/>
      </c>
      <c r="DW454" s="71" t="str">
        <f t="shared" si="7710"/>
        <v/>
      </c>
      <c r="DX454" s="71" t="str">
        <f t="shared" si="7711"/>
        <v/>
      </c>
      <c r="DY454" s="71" t="str">
        <f t="shared" si="7712"/>
        <v/>
      </c>
      <c r="DZ454" s="71" t="str">
        <f t="shared" si="7713"/>
        <v/>
      </c>
      <c r="EA454" s="71" t="str">
        <f t="shared" si="7714"/>
        <v/>
      </c>
      <c r="EB454" s="71" t="str">
        <f t="shared" si="7715"/>
        <v/>
      </c>
      <c r="EC454" s="71" t="str">
        <f t="shared" si="7716"/>
        <v/>
      </c>
      <c r="ED454" s="71" t="str">
        <f t="shared" si="7717"/>
        <v/>
      </c>
      <c r="EE454" s="71" t="str">
        <f t="shared" si="7718"/>
        <v/>
      </c>
      <c r="EF454" s="71" t="str">
        <f t="shared" si="7719"/>
        <v/>
      </c>
      <c r="EG454" s="71" t="str">
        <f t="shared" si="7720"/>
        <v/>
      </c>
      <c r="EH454" s="71" t="str">
        <f t="shared" si="7721"/>
        <v/>
      </c>
      <c r="EI454" s="71" t="str">
        <f t="shared" si="7722"/>
        <v/>
      </c>
      <c r="EJ454" s="71" t="str">
        <f t="shared" si="7723"/>
        <v/>
      </c>
      <c r="EK454" s="71" t="str">
        <f t="shared" si="7724"/>
        <v/>
      </c>
      <c r="EL454" s="71" t="str">
        <f t="shared" si="7725"/>
        <v/>
      </c>
      <c r="EM454" s="71" t="str">
        <f t="shared" si="7726"/>
        <v/>
      </c>
      <c r="EN454" s="71" t="str">
        <f t="shared" si="7727"/>
        <v/>
      </c>
      <c r="EO454" s="71" t="str">
        <f t="shared" si="7728"/>
        <v/>
      </c>
      <c r="EP454" s="71" t="str">
        <f t="shared" si="7729"/>
        <v/>
      </c>
      <c r="EQ454" s="71" t="str">
        <f t="shared" si="7730"/>
        <v/>
      </c>
      <c r="ER454" s="71" t="str">
        <f t="shared" si="7731"/>
        <v/>
      </c>
      <c r="ES454" s="71" t="str">
        <f t="shared" si="7732"/>
        <v/>
      </c>
      <c r="ET454" s="71" t="str">
        <f t="shared" si="7733"/>
        <v/>
      </c>
      <c r="EU454" s="71" t="str">
        <f t="shared" si="7734"/>
        <v/>
      </c>
      <c r="EV454" s="71" t="str">
        <f t="shared" si="7735"/>
        <v/>
      </c>
      <c r="EW454" s="71" t="str">
        <f t="shared" si="7736"/>
        <v/>
      </c>
      <c r="EX454" s="71" t="str">
        <f t="shared" si="7737"/>
        <v/>
      </c>
      <c r="EY454" s="71" t="str">
        <f t="shared" si="7738"/>
        <v/>
      </c>
      <c r="EZ454" s="71" t="str">
        <f t="shared" si="7739"/>
        <v/>
      </c>
      <c r="FA454" s="71" t="str">
        <f t="shared" si="7740"/>
        <v/>
      </c>
      <c r="FB454" s="71" t="str">
        <f t="shared" si="7741"/>
        <v/>
      </c>
      <c r="FC454" s="71" t="str">
        <f t="shared" si="7742"/>
        <v/>
      </c>
      <c r="FD454" s="71" t="str">
        <f t="shared" si="7743"/>
        <v/>
      </c>
      <c r="FE454" s="71" t="str">
        <f t="shared" si="7744"/>
        <v/>
      </c>
      <c r="FF454" s="71" t="str">
        <f t="shared" si="7745"/>
        <v/>
      </c>
      <c r="FG454" s="71" t="str">
        <f t="shared" si="7746"/>
        <v/>
      </c>
      <c r="FH454" s="71" t="str">
        <f t="shared" si="7747"/>
        <v/>
      </c>
      <c r="FI454" s="71" t="str">
        <f t="shared" si="7748"/>
        <v/>
      </c>
      <c r="FJ454" s="71" t="str">
        <f t="shared" si="7749"/>
        <v/>
      </c>
      <c r="FK454" s="71" t="str">
        <f t="shared" si="7750"/>
        <v/>
      </c>
      <c r="FL454" s="71" t="str">
        <f t="shared" si="7751"/>
        <v/>
      </c>
      <c r="FM454" s="71" t="str">
        <f t="shared" si="7752"/>
        <v/>
      </c>
      <c r="FN454" s="71" t="str">
        <f t="shared" si="7753"/>
        <v/>
      </c>
      <c r="FO454" s="71" t="str">
        <f t="shared" si="7754"/>
        <v/>
      </c>
      <c r="FP454" s="71" t="str">
        <f t="shared" si="7755"/>
        <v/>
      </c>
      <c r="FQ454" s="71" t="str">
        <f t="shared" si="7756"/>
        <v/>
      </c>
      <c r="FR454" s="71" t="str">
        <f t="shared" si="7757"/>
        <v/>
      </c>
      <c r="FS454" s="71" t="str">
        <f t="shared" si="7758"/>
        <v/>
      </c>
    </row>
    <row r="455" spans="1:175" ht="16.5">
      <c r="A455" s="134"/>
      <c r="B455" s="80" t="s">
        <v>1084</v>
      </c>
      <c r="C455" s="147" t="s">
        <v>1085</v>
      </c>
      <c r="T455" s="152" t="s">
        <v>1086</v>
      </c>
      <c r="U455" s="85" t="s">
        <v>1087</v>
      </c>
      <c r="CN455" s="70" t="str">
        <f t="shared" si="7304"/>
        <v>InitUnitState('IK6A',,,,,,,,,,)</v>
      </c>
      <c r="CO455" s="70" t="str">
        <f t="shared" si="7305"/>
        <v>InitUnitNormal('IK6A',,,,,,,,,,)</v>
      </c>
      <c r="CP455" s="70" t="str">
        <f t="shared" si="7306"/>
        <v>InitUnitMagic('IK6A',,,,,,,,,,)</v>
      </c>
      <c r="CQ455" s="70" t="str">
        <f t="shared" si="7307"/>
        <v>InitUnitAdd('IK6A',,,,,,,,,,)</v>
      </c>
      <c r="CR455" s="70" t="str">
        <f>"InitEquipData('"&amp;B455&amp;"',"&amp;D455&amp;","&amp;CR$1&amp;A455&amp;CR$1&amp;","&amp;E455&amp;","&amp;I455&amp;","&amp;F455&amp;","&amp;G455&amp;",'"&amp;J455&amp;"','"&amp;K455&amp;"','"&amp;L455&amp;"','"&amp;M455&amp;"','"&amp;N455&amp;"','"&amp;O455&amp;"',"&amp;CR$1&amp;U464&amp;CR$1&amp;")"</f>
        <v>InitEquipData('IK6A',,"",,,,,'','','','','','',"ReplaceableTextures\\CommandButtons\\BTNSST15.blp")</v>
      </c>
      <c r="CU455" s="95" t="str">
        <f t="shared" si="7308"/>
        <v>|n</v>
      </c>
      <c r="CV455" s="61" t="str">
        <f t="shared" si="7303"/>
        <v>暴击伤害|Cffffc926+60%|n|n|r|Cffaaaaaa○刻印槽 【空】|r|n|n|Cff00ff7f点击穿戴或脱卸。|r</v>
      </c>
      <c r="CW455" s="60"/>
      <c r="CX455" s="60"/>
      <c r="CY455" s="60"/>
      <c r="CZ455" s="60"/>
      <c r="DA455" s="60"/>
      <c r="DB455" s="71" t="str">
        <f t="shared" si="7309"/>
        <v/>
      </c>
      <c r="DC455" s="71" t="str">
        <f t="shared" si="7310"/>
        <v/>
      </c>
      <c r="DD455" s="71" t="str">
        <f t="shared" si="7311"/>
        <v/>
      </c>
      <c r="DE455" s="71" t="str">
        <f t="shared" si="7312"/>
        <v/>
      </c>
      <c r="DF455" s="71" t="str">
        <f t="shared" si="7313"/>
        <v/>
      </c>
      <c r="DG455" s="71" t="str">
        <f t="shared" si="7314"/>
        <v/>
      </c>
      <c r="DH455" s="71" t="str">
        <f t="shared" si="7315"/>
        <v/>
      </c>
      <c r="DI455" s="71" t="str">
        <f t="shared" si="7316"/>
        <v/>
      </c>
      <c r="DJ455" s="71" t="str">
        <f t="shared" si="7317"/>
        <v/>
      </c>
      <c r="DK455" s="71" t="str">
        <f t="shared" si="7318"/>
        <v/>
      </c>
      <c r="DL455" s="71" t="str">
        <f t="shared" si="7319"/>
        <v/>
      </c>
      <c r="DM455" s="71" t="str">
        <f t="shared" si="7320"/>
        <v/>
      </c>
      <c r="DN455" s="71" t="str">
        <f t="shared" si="7321"/>
        <v/>
      </c>
      <c r="DO455" s="71" t="str">
        <f t="shared" si="7322"/>
        <v/>
      </c>
      <c r="DP455" s="71" t="str">
        <f t="shared" si="7323"/>
        <v/>
      </c>
      <c r="DQ455" s="71" t="str">
        <f t="shared" si="7324"/>
        <v/>
      </c>
      <c r="DR455" s="71" t="str">
        <f t="shared" si="7325"/>
        <v/>
      </c>
      <c r="DS455" s="71" t="str">
        <f t="shared" si="7326"/>
        <v/>
      </c>
      <c r="DT455" s="71" t="str">
        <f t="shared" si="7327"/>
        <v/>
      </c>
      <c r="DU455" s="71" t="str">
        <f t="shared" si="7328"/>
        <v/>
      </c>
      <c r="DV455" s="71" t="str">
        <f t="shared" si="7329"/>
        <v/>
      </c>
      <c r="DW455" s="71" t="str">
        <f t="shared" si="7330"/>
        <v/>
      </c>
      <c r="DX455" s="71" t="str">
        <f t="shared" si="7331"/>
        <v/>
      </c>
      <c r="DY455" s="71" t="str">
        <f t="shared" si="7332"/>
        <v/>
      </c>
      <c r="DZ455" s="71" t="str">
        <f t="shared" si="7333"/>
        <v/>
      </c>
      <c r="EA455" s="71" t="str">
        <f t="shared" si="7334"/>
        <v/>
      </c>
      <c r="EB455" s="71" t="str">
        <f t="shared" si="7335"/>
        <v/>
      </c>
      <c r="EC455" s="71" t="str">
        <f t="shared" si="7336"/>
        <v/>
      </c>
      <c r="ED455" s="71" t="str">
        <f t="shared" si="7337"/>
        <v/>
      </c>
      <c r="EE455" s="71" t="str">
        <f t="shared" si="7338"/>
        <v/>
      </c>
      <c r="EF455" s="71" t="str">
        <f t="shared" si="7339"/>
        <v/>
      </c>
      <c r="EG455" s="71" t="str">
        <f t="shared" si="7340"/>
        <v/>
      </c>
      <c r="EH455" s="71" t="str">
        <f t="shared" si="7341"/>
        <v/>
      </c>
      <c r="EI455" s="71" t="str">
        <f t="shared" si="7342"/>
        <v/>
      </c>
      <c r="EJ455" s="71" t="str">
        <f t="shared" si="7343"/>
        <v/>
      </c>
      <c r="EK455" s="71" t="str">
        <f t="shared" si="7344"/>
        <v/>
      </c>
      <c r="EL455" s="71" t="str">
        <f t="shared" si="7345"/>
        <v/>
      </c>
      <c r="EM455" s="71" t="str">
        <f t="shared" si="7346"/>
        <v/>
      </c>
      <c r="EN455" s="71" t="str">
        <f t="shared" si="7347"/>
        <v/>
      </c>
      <c r="EO455" s="71" t="str">
        <f t="shared" si="7348"/>
        <v/>
      </c>
      <c r="EP455" s="71" t="str">
        <f t="shared" si="7349"/>
        <v/>
      </c>
      <c r="EQ455" s="71" t="str">
        <f t="shared" si="7350"/>
        <v/>
      </c>
      <c r="ER455" s="71" t="str">
        <f t="shared" si="7351"/>
        <v/>
      </c>
      <c r="ES455" s="71" t="str">
        <f t="shared" si="7352"/>
        <v/>
      </c>
      <c r="ET455" s="71" t="str">
        <f t="shared" si="7353"/>
        <v/>
      </c>
      <c r="EU455" s="71" t="str">
        <f t="shared" si="7354"/>
        <v/>
      </c>
      <c r="EV455" s="71" t="str">
        <f t="shared" si="7355"/>
        <v/>
      </c>
      <c r="EW455" s="71" t="str">
        <f t="shared" si="7356"/>
        <v/>
      </c>
      <c r="EX455" s="71" t="str">
        <f t="shared" si="7357"/>
        <v/>
      </c>
      <c r="EY455" s="71" t="str">
        <f t="shared" si="7358"/>
        <v/>
      </c>
      <c r="EZ455" s="71" t="str">
        <f t="shared" si="7359"/>
        <v/>
      </c>
      <c r="FA455" s="71" t="str">
        <f t="shared" si="7360"/>
        <v/>
      </c>
      <c r="FB455" s="71" t="str">
        <f t="shared" si="7361"/>
        <v/>
      </c>
      <c r="FC455" s="71" t="str">
        <f t="shared" si="7362"/>
        <v/>
      </c>
      <c r="FD455" s="71" t="str">
        <f t="shared" si="7363"/>
        <v/>
      </c>
      <c r="FE455" s="71" t="str">
        <f t="shared" si="7364"/>
        <v/>
      </c>
      <c r="FF455" s="71" t="str">
        <f t="shared" si="7365"/>
        <v/>
      </c>
      <c r="FG455" s="71" t="str">
        <f t="shared" si="7366"/>
        <v/>
      </c>
      <c r="FH455" s="71" t="str">
        <f t="shared" si="7367"/>
        <v/>
      </c>
      <c r="FI455" s="71" t="str">
        <f t="shared" si="7368"/>
        <v/>
      </c>
      <c r="FJ455" s="71" t="str">
        <f t="shared" si="7369"/>
        <v/>
      </c>
      <c r="FK455" s="71" t="str">
        <f t="shared" si="7370"/>
        <v/>
      </c>
      <c r="FL455" s="71" t="str">
        <f t="shared" si="7371"/>
        <v/>
      </c>
      <c r="FM455" s="71" t="str">
        <f t="shared" si="7372"/>
        <v/>
      </c>
      <c r="FN455" s="71" t="str">
        <f t="shared" si="7373"/>
        <v/>
      </c>
      <c r="FO455" s="71" t="str">
        <f t="shared" si="7374"/>
        <v/>
      </c>
      <c r="FP455" s="71" t="str">
        <f t="shared" si="7375"/>
        <v/>
      </c>
      <c r="FQ455" s="71" t="str">
        <f t="shared" si="7376"/>
        <v/>
      </c>
      <c r="FR455" s="71" t="str">
        <f t="shared" si="7377"/>
        <v/>
      </c>
      <c r="FS455" s="71" t="str">
        <f t="shared" si="7378"/>
        <v/>
      </c>
    </row>
    <row r="456" spans="1:175" ht="16.5">
      <c r="A456" s="134"/>
      <c r="B456" s="80" t="s">
        <v>1088</v>
      </c>
      <c r="C456" s="147" t="s">
        <v>1085</v>
      </c>
      <c r="K456" s="149"/>
      <c r="T456" s="152" t="s">
        <v>1089</v>
      </c>
      <c r="U456" s="85" t="s">
        <v>1087</v>
      </c>
      <c r="CN456" s="70" t="str">
        <f t="shared" ref="CN456:CN463" si="7759">"InitUnitState('"&amp;B456&amp;"',"&amp;V456&amp;","&amp;W456&amp;","&amp;X456&amp;","&amp;Y456&amp;","&amp;Z456&amp;","&amp;AA456&amp;","&amp;AB456&amp;","&amp;AC456&amp;","&amp;AD456&amp;","&amp;AE456&amp;")"</f>
        <v>InitUnitState('IK6B',,,,,,,,,,)</v>
      </c>
      <c r="CO456" s="70" t="str">
        <f t="shared" ref="CO456:CO463" si="7760">"InitUnitNormal('"&amp;B456&amp;"',"&amp;AF456&amp;","&amp;AG456&amp;","&amp;AH456&amp;","&amp;AI456&amp;","&amp;AJ456&amp;","&amp;AK456&amp;","&amp;AL456&amp;","&amp;AM456&amp;","&amp;AN456&amp;","&amp;AO456&amp;")"</f>
        <v>InitUnitNormal('IK6B',,,,,,,,,,)</v>
      </c>
      <c r="CP456" s="70" t="str">
        <f t="shared" ref="CP456:CP463" si="7761">"InitUnitMagic('"&amp;B456&amp;"',"&amp;AP456&amp;","&amp;AQ456&amp;","&amp;AR456&amp;","&amp;AS456&amp;","&amp;AT456&amp;","&amp;AU456&amp;","&amp;AV456&amp;","&amp;AW456&amp;","&amp;BI456&amp;","&amp;BJ456&amp;")"</f>
        <v>InitUnitMagic('IK6B',,,,,,,,,,)</v>
      </c>
      <c r="CQ456" s="70" t="str">
        <f t="shared" ref="CQ456:CQ463" si="7762">"InitUnitAdd('"&amp;B456&amp;"',"&amp;BK456&amp;","&amp;BL456&amp;","&amp;BM456&amp;","&amp;BN456&amp;","&amp;BO456&amp;","&amp;BP456&amp;","&amp;BQ456&amp;","&amp;BR456&amp;","&amp;BS456&amp;","&amp;BT456&amp;")"</f>
        <v>InitUnitAdd('IK6B',,,,,,,,,,)</v>
      </c>
      <c r="CR456" s="70" t="str">
        <f t="shared" ref="CR456:CR463" si="7763">"InitEquipData('"&amp;B456&amp;"',"&amp;D456&amp;","&amp;CR$1&amp;A456&amp;CR$1&amp;","&amp;E456&amp;","&amp;I456&amp;","&amp;F456&amp;","&amp;G456&amp;",'"&amp;J456&amp;"','"&amp;K456&amp;"','"&amp;L456&amp;"','"&amp;M456&amp;"','"&amp;N456&amp;"','"&amp;O456&amp;"',"&amp;CR$1&amp;U465&amp;CR$1&amp;")"</f>
        <v>InitEquipData('IK6B',,"",,,,,'','','','','','',"ReplaceableTextures\\CommandButtons\\BTNSST15.blp")</v>
      </c>
      <c r="CU456" s="95" t="str">
        <f t="shared" ref="CU456:CU463" si="7764">CONCATENATE(DB456,DC456,DD456,DE456,DF456,DG456,DH456,DI456,DJ456,DK456,DL456,DM456,DN456,DO456,DP456,DQ456,DR456,DS456,DT456,DU456,DV456,DW456,DX456,DY456,DZ456,EA456,EB456,EC456,ED456,EE456,EF456,EG456,EH456,EI456,EJ456,EK456,EL456,EM456,EN456,EO456,EP456&amp;"|n")</f>
        <v>|n</v>
      </c>
      <c r="CV456" s="61" t="str">
        <f t="shared" si="7303"/>
        <v>暴击伤害|Cffffc926+60%|n|n|r|Cffaaaaaa○|CffFFD24D金之符印+1|r|r|n|n|Cff00ff7f点击穿戴或脱卸。|r</v>
      </c>
      <c r="CW456" s="60"/>
      <c r="CX456" s="60"/>
      <c r="CY456" s="60"/>
      <c r="CZ456" s="60"/>
      <c r="DA456" s="60"/>
      <c r="DB456" s="71" t="str">
        <f t="shared" ref="DB456:DB463" si="7765">IF(V456="","","|n"&amp;DB$2&amp;"+"&amp;V456&amp;DB$1)</f>
        <v/>
      </c>
      <c r="DC456" s="71" t="str">
        <f t="shared" ref="DC456:DC463" si="7766">IF(W456="","","|n"&amp;DC$2&amp;"+"&amp;W456&amp;DC$1)</f>
        <v/>
      </c>
      <c r="DD456" s="71" t="str">
        <f t="shared" ref="DD456:DD463" si="7767">IF(X456="","","|n"&amp;DD$2&amp;"+"&amp;X456&amp;DD$1)</f>
        <v/>
      </c>
      <c r="DE456" s="71" t="str">
        <f t="shared" ref="DE456:DE463" si="7768">IF(Y456="","","|n"&amp;DE$2&amp;"+"&amp;Y456&amp;DE$1)</f>
        <v/>
      </c>
      <c r="DF456" s="71" t="str">
        <f t="shared" ref="DF456:DF463" si="7769">IF(Z456="","","|n"&amp;DF$2&amp;"+"&amp;Z456&amp;DF$1)</f>
        <v/>
      </c>
      <c r="DG456" s="71" t="str">
        <f t="shared" ref="DG456:DG463" si="7770">IF(AA456="","","|n"&amp;DG$2&amp;"+"&amp;AA456&amp;DG$1)</f>
        <v/>
      </c>
      <c r="DH456" s="71" t="str">
        <f t="shared" ref="DH456:DH463" si="7771">IF(AB456="","","|n"&amp;DH$2&amp;"+"&amp;AB456&amp;DH$1)</f>
        <v/>
      </c>
      <c r="DI456" s="71" t="str">
        <f t="shared" ref="DI456:DI463" si="7772">IF(AC456="","","|n"&amp;DI$2&amp;"+"&amp;AC456&amp;DI$1)</f>
        <v/>
      </c>
      <c r="DJ456" s="71" t="str">
        <f t="shared" ref="DJ456:DJ463" si="7773">IF(AD456="","","|n"&amp;DJ$2&amp;"+"&amp;AD456&amp;DJ$1)</f>
        <v/>
      </c>
      <c r="DK456" s="71" t="str">
        <f t="shared" ref="DK456:DK463" si="7774">IF(AE456="","","|n"&amp;DK$2&amp;"+"&amp;AE456&amp;DK$1)</f>
        <v/>
      </c>
      <c r="DL456" s="71" t="str">
        <f t="shared" ref="DL456:DL463" si="7775">IF(AF456="","","|n"&amp;DL$2&amp;"+"&amp;AF456&amp;DL$1)</f>
        <v/>
      </c>
      <c r="DM456" s="71" t="str">
        <f t="shared" ref="DM456:DM463" si="7776">IF(AG456="","","|n"&amp;DM$2&amp;"+"&amp;AG456&amp;DM$1)</f>
        <v/>
      </c>
      <c r="DN456" s="71" t="str">
        <f t="shared" ref="DN456:DN463" si="7777">IF(AH456="","","|n"&amp;DN$2&amp;"+"&amp;AH456&amp;DN$1)</f>
        <v/>
      </c>
      <c r="DO456" s="71" t="str">
        <f t="shared" ref="DO456:DO463" si="7778">IF(AI456="","","|n"&amp;DO$2&amp;"+"&amp;AI456&amp;DO$1)</f>
        <v/>
      </c>
      <c r="DP456" s="71" t="str">
        <f t="shared" ref="DP456:DP463" si="7779">IF(AJ456="","","|n"&amp;DP$2&amp;"+"&amp;AJ456&amp;DP$1)</f>
        <v/>
      </c>
      <c r="DQ456" s="71" t="str">
        <f t="shared" ref="DQ456:DQ463" si="7780">IF(AK456="","","|n"&amp;DQ$2&amp;"+"&amp;AK456&amp;DQ$1)</f>
        <v/>
      </c>
      <c r="DR456" s="71" t="str">
        <f t="shared" ref="DR456:DR463" si="7781">IF(AL456="","","|n"&amp;DR$2&amp;"+"&amp;AL456&amp;DR$1)</f>
        <v/>
      </c>
      <c r="DS456" s="71" t="str">
        <f t="shared" ref="DS456:DS463" si="7782">IF(AM456="","","|n"&amp;DS$2&amp;"+"&amp;AM456&amp;DS$1)</f>
        <v/>
      </c>
      <c r="DT456" s="71" t="str">
        <f t="shared" ref="DT456:DT463" si="7783">IF(AN456="","","|n"&amp;DT$2&amp;"+"&amp;AN456&amp;DT$1)</f>
        <v/>
      </c>
      <c r="DU456" s="71" t="str">
        <f t="shared" ref="DU456:DU463" si="7784">IF(AO456="","","|n"&amp;DU$2&amp;"+"&amp;AO456&amp;DU$1)</f>
        <v/>
      </c>
      <c r="DV456" s="71" t="str">
        <f t="shared" ref="DV456:DV463" si="7785">IF(AP456="","","|n"&amp;DV$2&amp;"+"&amp;AP456&amp;DV$1)</f>
        <v/>
      </c>
      <c r="DW456" s="71" t="str">
        <f t="shared" ref="DW456:DW463" si="7786">IF(AQ456="","","|n"&amp;DW$2&amp;"+"&amp;AQ456&amp;DW$1)</f>
        <v/>
      </c>
      <c r="DX456" s="71" t="str">
        <f t="shared" ref="DX456:DX463" si="7787">IF(AR456="","","|n"&amp;DX$2&amp;"+"&amp;AR456&amp;DX$1)</f>
        <v/>
      </c>
      <c r="DY456" s="71" t="str">
        <f t="shared" ref="DY456:DY463" si="7788">IF(AS456="","","|n"&amp;DY$2&amp;"+"&amp;AS456&amp;DY$1)</f>
        <v/>
      </c>
      <c r="DZ456" s="71" t="str">
        <f t="shared" ref="DZ456:DZ463" si="7789">IF(AT456="","","|n"&amp;DZ$2&amp;"+"&amp;AT456&amp;DZ$1)</f>
        <v/>
      </c>
      <c r="EA456" s="71" t="str">
        <f t="shared" ref="EA456:EA463" si="7790">IF(AU456="","","|n"&amp;EA$2&amp;"+"&amp;AU456&amp;EA$1)</f>
        <v/>
      </c>
      <c r="EB456" s="71" t="str">
        <f t="shared" ref="EB456:EB463" si="7791">IF(AV456="","","|n"&amp;EB$2&amp;"+"&amp;AV456&amp;EB$1)</f>
        <v/>
      </c>
      <c r="EC456" s="71" t="str">
        <f t="shared" ref="EC456:EC463" si="7792">IF(AW456="","","|n"&amp;EC$2&amp;"+"&amp;AW456&amp;EC$1)</f>
        <v/>
      </c>
      <c r="ED456" s="71" t="str">
        <f t="shared" ref="ED456:ED463" si="7793">IF(AX456="","","|n"&amp;ED$2&amp;"+"&amp;AX456&amp;ED$1)</f>
        <v/>
      </c>
      <c r="EE456" s="71" t="str">
        <f t="shared" ref="EE456:EE463" si="7794">IF(AY456="","","|n"&amp;EE$2&amp;"+"&amp;AY456&amp;EE$1)</f>
        <v/>
      </c>
      <c r="EF456" s="71" t="str">
        <f t="shared" ref="EF456:EF463" si="7795">IF(AZ456="","","|n"&amp;EF$2&amp;"+"&amp;AZ456&amp;EF$1)</f>
        <v/>
      </c>
      <c r="EG456" s="71" t="str">
        <f t="shared" ref="EG456:EG463" si="7796">IF(BA456="","","|n"&amp;EG$2&amp;"+"&amp;BA456&amp;EG$1)</f>
        <v/>
      </c>
      <c r="EH456" s="71" t="str">
        <f t="shared" ref="EH456:EH463" si="7797">IF(BB456="","","|n"&amp;EH$2&amp;"+"&amp;BB456&amp;EH$1)</f>
        <v/>
      </c>
      <c r="EI456" s="71" t="str">
        <f t="shared" ref="EI456:EI463" si="7798">IF(BC456="","","|n"&amp;EI$2&amp;"+"&amp;BC456&amp;EI$1)</f>
        <v/>
      </c>
      <c r="EJ456" s="71" t="str">
        <f t="shared" ref="EJ456:EJ463" si="7799">IF(BD456="","","|n"&amp;EJ$2&amp;"+"&amp;BD456&amp;EJ$1)</f>
        <v/>
      </c>
      <c r="EK456" s="71" t="str">
        <f t="shared" ref="EK456:EK463" si="7800">IF(BE456="","","|n"&amp;EK$2&amp;"+"&amp;BE456&amp;EK$1)</f>
        <v/>
      </c>
      <c r="EL456" s="71" t="str">
        <f t="shared" ref="EL456:EL463" si="7801">IF(BF456="","","|n"&amp;EL$2&amp;"+"&amp;BF456&amp;EL$1)</f>
        <v/>
      </c>
      <c r="EM456" s="71" t="str">
        <f t="shared" ref="EM456:EM463" si="7802">IF(BG456="","","|n"&amp;EM$2&amp;"+"&amp;BG456&amp;EM$1)</f>
        <v/>
      </c>
      <c r="EN456" s="71" t="str">
        <f t="shared" ref="EN456:EN463" si="7803">IF(BH456="","","|n"&amp;EN$2&amp;"+"&amp;BH456&amp;EN$1)</f>
        <v/>
      </c>
      <c r="EO456" s="71" t="str">
        <f t="shared" ref="EO456:EO463" si="7804">IF(BI456="","","|n"&amp;EO$2&amp;"+"&amp;BI456&amp;EO$1)</f>
        <v/>
      </c>
      <c r="EP456" s="71" t="str">
        <f t="shared" ref="EP456:EP463" si="7805">IF(BJ456="","","|n"&amp;EP$2&amp;"+"&amp;BJ456&amp;EP$1)</f>
        <v/>
      </c>
      <c r="EQ456" s="71" t="str">
        <f t="shared" ref="EQ456:EQ463" si="7806">IF(BK456="","","|n"&amp;EQ$2&amp;"+"&amp;BK456&amp;EQ$1)</f>
        <v/>
      </c>
      <c r="ER456" s="71" t="str">
        <f t="shared" ref="ER456:ER463" si="7807">IF(BL456="","","|n"&amp;ER$2&amp;"+"&amp;BL456&amp;ER$1)</f>
        <v/>
      </c>
      <c r="ES456" s="71" t="str">
        <f t="shared" ref="ES456:ES463" si="7808">IF(BM456="","","|n"&amp;ES$2&amp;"+"&amp;BM456&amp;ES$1)</f>
        <v/>
      </c>
      <c r="ET456" s="71" t="str">
        <f t="shared" ref="ET456:ET463" si="7809">IF(BN456="","","|n"&amp;ET$2&amp;"+"&amp;BN456&amp;ET$1)</f>
        <v/>
      </c>
      <c r="EU456" s="71" t="str">
        <f t="shared" ref="EU456:EU463" si="7810">IF(BO456="","","|n"&amp;EU$2&amp;"+"&amp;BO456&amp;EU$1)</f>
        <v/>
      </c>
      <c r="EV456" s="71" t="str">
        <f t="shared" ref="EV456:EV463" si="7811">IF(BP456="","","|n"&amp;EV$2&amp;"+"&amp;BP456&amp;EV$1)</f>
        <v/>
      </c>
      <c r="EW456" s="71" t="str">
        <f t="shared" ref="EW456:EW463" si="7812">IF(BQ456="","","|n"&amp;EW$2&amp;"+"&amp;BQ456&amp;EW$1)</f>
        <v/>
      </c>
      <c r="EX456" s="71" t="str">
        <f t="shared" ref="EX456:EX463" si="7813">IF(BR456="","","|n"&amp;EX$2&amp;"+"&amp;BR456&amp;EX$1)</f>
        <v/>
      </c>
      <c r="EY456" s="71" t="str">
        <f t="shared" ref="EY456:EY463" si="7814">IF(BS456="","","|n"&amp;EY$2&amp;"+"&amp;BS456&amp;EY$1)</f>
        <v/>
      </c>
      <c r="EZ456" s="71" t="str">
        <f t="shared" ref="EZ456:EZ463" si="7815">IF(BT456="","","|n"&amp;EZ$2&amp;"+"&amp;BT456&amp;EZ$1)</f>
        <v/>
      </c>
      <c r="FA456" s="71" t="str">
        <f t="shared" ref="FA456:FA463" si="7816">IF(BU456="","","|n"&amp;FA$2&amp;"+"&amp;BU456&amp;FA$1)</f>
        <v/>
      </c>
      <c r="FB456" s="71" t="str">
        <f t="shared" ref="FB456:FB463" si="7817">IF(BV456="","","|n"&amp;FB$2&amp;"+"&amp;BV456&amp;FB$1)</f>
        <v/>
      </c>
      <c r="FC456" s="71" t="str">
        <f t="shared" ref="FC456:FC463" si="7818">IF(BW456="","","|n"&amp;FC$2&amp;"+"&amp;BW456&amp;FC$1)</f>
        <v/>
      </c>
      <c r="FD456" s="71" t="str">
        <f t="shared" ref="FD456:FD463" si="7819">IF(BX456="","","|n"&amp;FD$2&amp;"+"&amp;BX456&amp;FD$1)</f>
        <v/>
      </c>
      <c r="FE456" s="71" t="str">
        <f t="shared" ref="FE456:FE463" si="7820">IF(BY456="","","|n"&amp;FE$2&amp;"+"&amp;BY456&amp;FE$1)</f>
        <v/>
      </c>
      <c r="FF456" s="71" t="str">
        <f t="shared" ref="FF456:FF463" si="7821">IF(BZ456="","","|n"&amp;FF$2&amp;"+"&amp;BZ456&amp;FF$1)</f>
        <v/>
      </c>
      <c r="FG456" s="71" t="str">
        <f t="shared" ref="FG456:FG463" si="7822">IF(CA456="","","|n"&amp;FG$2&amp;"+"&amp;CA456&amp;FG$1)</f>
        <v/>
      </c>
      <c r="FH456" s="71" t="str">
        <f t="shared" ref="FH456:FH463" si="7823">IF(CB456="","","|n"&amp;FH$2&amp;"+"&amp;CB456&amp;FH$1)</f>
        <v/>
      </c>
      <c r="FI456" s="71" t="str">
        <f t="shared" ref="FI456:FI463" si="7824">IF(CC456="","","|n"&amp;FI$2&amp;"+"&amp;CC456&amp;FI$1)</f>
        <v/>
      </c>
      <c r="FJ456" s="71" t="str">
        <f t="shared" ref="FJ456:FJ463" si="7825">IF(CD456="","","|n"&amp;FJ$2&amp;"+"&amp;CD456&amp;FJ$1)</f>
        <v/>
      </c>
      <c r="FK456" s="71" t="str">
        <f t="shared" ref="FK456:FK463" si="7826">IF(CE456="","","|n"&amp;FK$2&amp;"+"&amp;CE456&amp;FK$1)</f>
        <v/>
      </c>
      <c r="FL456" s="71" t="str">
        <f t="shared" ref="FL456:FL463" si="7827">IF(CF456="","","|n"&amp;FL$2&amp;"+"&amp;CF456&amp;FL$1)</f>
        <v/>
      </c>
      <c r="FM456" s="71" t="str">
        <f t="shared" ref="FM456:FM463" si="7828">IF(CG456="","","|n"&amp;FM$2&amp;"+"&amp;CG456&amp;FM$1)</f>
        <v/>
      </c>
      <c r="FN456" s="71" t="str">
        <f t="shared" ref="FN456:FN463" si="7829">IF(CH456="","","|n"&amp;FN$2&amp;"+"&amp;CH456&amp;FN$1)</f>
        <v/>
      </c>
      <c r="FO456" s="71" t="str">
        <f t="shared" ref="FO456:FO463" si="7830">IF(CI456="","","|n"&amp;FO$2&amp;"+"&amp;CI456&amp;FO$1)</f>
        <v/>
      </c>
      <c r="FP456" s="71" t="str">
        <f t="shared" ref="FP456:FP463" si="7831">IF(CJ456="","","|n"&amp;FP$2&amp;"+"&amp;CJ456&amp;FP$1)</f>
        <v/>
      </c>
      <c r="FQ456" s="71" t="str">
        <f t="shared" ref="FQ456:FQ463" si="7832">IF(CK456="","","|n"&amp;FQ$2&amp;"+"&amp;CK456&amp;FQ$1)</f>
        <v/>
      </c>
      <c r="FR456" s="71" t="str">
        <f t="shared" ref="FR456:FR463" si="7833">IF(CL456="","","|n"&amp;FR$2&amp;"+"&amp;CL456&amp;FR$1)</f>
        <v/>
      </c>
      <c r="FS456" s="71" t="str">
        <f t="shared" ref="FS456:FS463" si="7834">IF(CM456="","","|n"&amp;FS$2&amp;"+"&amp;CM456&amp;FS$1)</f>
        <v/>
      </c>
    </row>
    <row r="457" spans="1:175" ht="16.5">
      <c r="A457" s="134"/>
      <c r="B457" s="80" t="s">
        <v>1090</v>
      </c>
      <c r="C457" s="147" t="s">
        <v>1085</v>
      </c>
      <c r="K457" s="150"/>
      <c r="T457" s="152" t="s">
        <v>1091</v>
      </c>
      <c r="U457" s="85" t="s">
        <v>1087</v>
      </c>
      <c r="CN457" s="70" t="str">
        <f t="shared" si="7759"/>
        <v>InitUnitState('IK6C',,,,,,,,,,)</v>
      </c>
      <c r="CO457" s="70" t="str">
        <f t="shared" si="7760"/>
        <v>InitUnitNormal('IK6C',,,,,,,,,,)</v>
      </c>
      <c r="CP457" s="70" t="str">
        <f t="shared" si="7761"/>
        <v>InitUnitMagic('IK6C',,,,,,,,,,)</v>
      </c>
      <c r="CQ457" s="70" t="str">
        <f t="shared" si="7762"/>
        <v>InitUnitAdd('IK6C',,,,,,,,,,)</v>
      </c>
      <c r="CR457" s="70" t="str">
        <f t="shared" si="7763"/>
        <v>InitEquipData('IK6C',,"",,,,,'','','','','','',"ReplaceableTextures\\CommandButtons\\BTNSST15.blp")</v>
      </c>
      <c r="CU457" s="95" t="str">
        <f t="shared" si="7764"/>
        <v>|n</v>
      </c>
      <c r="CV457" s="61" t="str">
        <f t="shared" si="7303"/>
        <v>暴击伤害|Cffffc926+60%|n|n|r|Cffaaaaaa○|CffFFD24D木之符印+1|r|r|n|n|Cff00ff7f点击穿戴或脱卸。|r</v>
      </c>
      <c r="CW457" s="60"/>
      <c r="CX457" s="60"/>
      <c r="CY457" s="60"/>
      <c r="CZ457" s="60"/>
      <c r="DA457" s="60"/>
      <c r="DB457" s="71" t="str">
        <f t="shared" si="7765"/>
        <v/>
      </c>
      <c r="DC457" s="71" t="str">
        <f t="shared" si="7766"/>
        <v/>
      </c>
      <c r="DD457" s="71" t="str">
        <f t="shared" si="7767"/>
        <v/>
      </c>
      <c r="DE457" s="71" t="str">
        <f t="shared" si="7768"/>
        <v/>
      </c>
      <c r="DF457" s="71" t="str">
        <f t="shared" si="7769"/>
        <v/>
      </c>
      <c r="DG457" s="71" t="str">
        <f t="shared" si="7770"/>
        <v/>
      </c>
      <c r="DH457" s="71" t="str">
        <f t="shared" si="7771"/>
        <v/>
      </c>
      <c r="DI457" s="71" t="str">
        <f t="shared" si="7772"/>
        <v/>
      </c>
      <c r="DJ457" s="71" t="str">
        <f t="shared" si="7773"/>
        <v/>
      </c>
      <c r="DK457" s="71" t="str">
        <f t="shared" si="7774"/>
        <v/>
      </c>
      <c r="DL457" s="71" t="str">
        <f t="shared" si="7775"/>
        <v/>
      </c>
      <c r="DM457" s="71" t="str">
        <f t="shared" si="7776"/>
        <v/>
      </c>
      <c r="DN457" s="71" t="str">
        <f t="shared" si="7777"/>
        <v/>
      </c>
      <c r="DO457" s="71" t="str">
        <f t="shared" si="7778"/>
        <v/>
      </c>
      <c r="DP457" s="71" t="str">
        <f t="shared" si="7779"/>
        <v/>
      </c>
      <c r="DQ457" s="71" t="str">
        <f t="shared" si="7780"/>
        <v/>
      </c>
      <c r="DR457" s="71" t="str">
        <f t="shared" si="7781"/>
        <v/>
      </c>
      <c r="DS457" s="71" t="str">
        <f t="shared" si="7782"/>
        <v/>
      </c>
      <c r="DT457" s="71" t="str">
        <f t="shared" si="7783"/>
        <v/>
      </c>
      <c r="DU457" s="71" t="str">
        <f t="shared" si="7784"/>
        <v/>
      </c>
      <c r="DV457" s="71" t="str">
        <f t="shared" si="7785"/>
        <v/>
      </c>
      <c r="DW457" s="71" t="str">
        <f t="shared" si="7786"/>
        <v/>
      </c>
      <c r="DX457" s="71" t="str">
        <f t="shared" si="7787"/>
        <v/>
      </c>
      <c r="DY457" s="71" t="str">
        <f t="shared" si="7788"/>
        <v/>
      </c>
      <c r="DZ457" s="71" t="str">
        <f t="shared" si="7789"/>
        <v/>
      </c>
      <c r="EA457" s="71" t="str">
        <f t="shared" si="7790"/>
        <v/>
      </c>
      <c r="EB457" s="71" t="str">
        <f t="shared" si="7791"/>
        <v/>
      </c>
      <c r="EC457" s="71" t="str">
        <f t="shared" si="7792"/>
        <v/>
      </c>
      <c r="ED457" s="71" t="str">
        <f t="shared" si="7793"/>
        <v/>
      </c>
      <c r="EE457" s="71" t="str">
        <f t="shared" si="7794"/>
        <v/>
      </c>
      <c r="EF457" s="71" t="str">
        <f t="shared" si="7795"/>
        <v/>
      </c>
      <c r="EG457" s="71" t="str">
        <f t="shared" si="7796"/>
        <v/>
      </c>
      <c r="EH457" s="71" t="str">
        <f t="shared" si="7797"/>
        <v/>
      </c>
      <c r="EI457" s="71" t="str">
        <f t="shared" si="7798"/>
        <v/>
      </c>
      <c r="EJ457" s="71" t="str">
        <f t="shared" si="7799"/>
        <v/>
      </c>
      <c r="EK457" s="71" t="str">
        <f t="shared" si="7800"/>
        <v/>
      </c>
      <c r="EL457" s="71" t="str">
        <f t="shared" si="7801"/>
        <v/>
      </c>
      <c r="EM457" s="71" t="str">
        <f t="shared" si="7802"/>
        <v/>
      </c>
      <c r="EN457" s="71" t="str">
        <f t="shared" si="7803"/>
        <v/>
      </c>
      <c r="EO457" s="71" t="str">
        <f t="shared" si="7804"/>
        <v/>
      </c>
      <c r="EP457" s="71" t="str">
        <f t="shared" si="7805"/>
        <v/>
      </c>
      <c r="EQ457" s="71" t="str">
        <f t="shared" si="7806"/>
        <v/>
      </c>
      <c r="ER457" s="71" t="str">
        <f t="shared" si="7807"/>
        <v/>
      </c>
      <c r="ES457" s="71" t="str">
        <f t="shared" si="7808"/>
        <v/>
      </c>
      <c r="ET457" s="71" t="str">
        <f t="shared" si="7809"/>
        <v/>
      </c>
      <c r="EU457" s="71" t="str">
        <f t="shared" si="7810"/>
        <v/>
      </c>
      <c r="EV457" s="71" t="str">
        <f t="shared" si="7811"/>
        <v/>
      </c>
      <c r="EW457" s="71" t="str">
        <f t="shared" si="7812"/>
        <v/>
      </c>
      <c r="EX457" s="71" t="str">
        <f t="shared" si="7813"/>
        <v/>
      </c>
      <c r="EY457" s="71" t="str">
        <f t="shared" si="7814"/>
        <v/>
      </c>
      <c r="EZ457" s="71" t="str">
        <f t="shared" si="7815"/>
        <v/>
      </c>
      <c r="FA457" s="71" t="str">
        <f t="shared" si="7816"/>
        <v/>
      </c>
      <c r="FB457" s="71" t="str">
        <f t="shared" si="7817"/>
        <v/>
      </c>
      <c r="FC457" s="71" t="str">
        <f t="shared" si="7818"/>
        <v/>
      </c>
      <c r="FD457" s="71" t="str">
        <f t="shared" si="7819"/>
        <v/>
      </c>
      <c r="FE457" s="71" t="str">
        <f t="shared" si="7820"/>
        <v/>
      </c>
      <c r="FF457" s="71" t="str">
        <f t="shared" si="7821"/>
        <v/>
      </c>
      <c r="FG457" s="71" t="str">
        <f t="shared" si="7822"/>
        <v/>
      </c>
      <c r="FH457" s="71" t="str">
        <f t="shared" si="7823"/>
        <v/>
      </c>
      <c r="FI457" s="71" t="str">
        <f t="shared" si="7824"/>
        <v/>
      </c>
      <c r="FJ457" s="71" t="str">
        <f t="shared" si="7825"/>
        <v/>
      </c>
      <c r="FK457" s="71" t="str">
        <f t="shared" si="7826"/>
        <v/>
      </c>
      <c r="FL457" s="71" t="str">
        <f t="shared" si="7827"/>
        <v/>
      </c>
      <c r="FM457" s="71" t="str">
        <f t="shared" si="7828"/>
        <v/>
      </c>
      <c r="FN457" s="71" t="str">
        <f t="shared" si="7829"/>
        <v/>
      </c>
      <c r="FO457" s="71" t="str">
        <f t="shared" si="7830"/>
        <v/>
      </c>
      <c r="FP457" s="71" t="str">
        <f t="shared" si="7831"/>
        <v/>
      </c>
      <c r="FQ457" s="71" t="str">
        <f t="shared" si="7832"/>
        <v/>
      </c>
      <c r="FR457" s="71" t="str">
        <f t="shared" si="7833"/>
        <v/>
      </c>
      <c r="FS457" s="71" t="str">
        <f t="shared" si="7834"/>
        <v/>
      </c>
    </row>
    <row r="458" spans="1:175" ht="16.5">
      <c r="A458" s="134"/>
      <c r="B458" s="80" t="s">
        <v>1092</v>
      </c>
      <c r="C458" s="147" t="s">
        <v>1085</v>
      </c>
      <c r="K458" s="150"/>
      <c r="T458" s="152" t="s">
        <v>1093</v>
      </c>
      <c r="U458" s="85" t="s">
        <v>1087</v>
      </c>
      <c r="CN458" s="70" t="str">
        <f t="shared" si="7759"/>
        <v>InitUnitState('IK6D',,,,,,,,,,)</v>
      </c>
      <c r="CO458" s="70" t="str">
        <f t="shared" si="7760"/>
        <v>InitUnitNormal('IK6D',,,,,,,,,,)</v>
      </c>
      <c r="CP458" s="70" t="str">
        <f t="shared" si="7761"/>
        <v>InitUnitMagic('IK6D',,,,,,,,,,)</v>
      </c>
      <c r="CQ458" s="70" t="str">
        <f t="shared" si="7762"/>
        <v>InitUnitAdd('IK6D',,,,,,,,,,)</v>
      </c>
      <c r="CR458" s="70" t="str">
        <f t="shared" si="7763"/>
        <v>InitEquipData('IK6D',,"",,,,,'','','','','','',"ReplaceableTextures\\CommandButtons\\BTNSST15.blp")</v>
      </c>
      <c r="CU458" s="95" t="str">
        <f t="shared" si="7764"/>
        <v>|n</v>
      </c>
      <c r="CV458" s="61" t="str">
        <f t="shared" si="7303"/>
        <v>暴击伤害|Cffffc926+60%|n|n|r|Cffaaaaaa○|CffFFD24D水之符印+1|r|r|n|n|Cff00ff7f点击穿戴或脱卸。|r</v>
      </c>
      <c r="CW458" s="60"/>
      <c r="CX458" s="60"/>
      <c r="CY458" s="60"/>
      <c r="CZ458" s="60"/>
      <c r="DA458" s="60"/>
      <c r="DB458" s="71" t="str">
        <f t="shared" si="7765"/>
        <v/>
      </c>
      <c r="DC458" s="71" t="str">
        <f t="shared" si="7766"/>
        <v/>
      </c>
      <c r="DD458" s="71" t="str">
        <f t="shared" si="7767"/>
        <v/>
      </c>
      <c r="DE458" s="71" t="str">
        <f t="shared" si="7768"/>
        <v/>
      </c>
      <c r="DF458" s="71" t="str">
        <f t="shared" si="7769"/>
        <v/>
      </c>
      <c r="DG458" s="71" t="str">
        <f t="shared" si="7770"/>
        <v/>
      </c>
      <c r="DH458" s="71" t="str">
        <f t="shared" si="7771"/>
        <v/>
      </c>
      <c r="DI458" s="71" t="str">
        <f t="shared" si="7772"/>
        <v/>
      </c>
      <c r="DJ458" s="71" t="str">
        <f t="shared" si="7773"/>
        <v/>
      </c>
      <c r="DK458" s="71" t="str">
        <f t="shared" si="7774"/>
        <v/>
      </c>
      <c r="DL458" s="71" t="str">
        <f t="shared" si="7775"/>
        <v/>
      </c>
      <c r="DM458" s="71" t="str">
        <f t="shared" si="7776"/>
        <v/>
      </c>
      <c r="DN458" s="71" t="str">
        <f t="shared" si="7777"/>
        <v/>
      </c>
      <c r="DO458" s="71" t="str">
        <f t="shared" si="7778"/>
        <v/>
      </c>
      <c r="DP458" s="71" t="str">
        <f t="shared" si="7779"/>
        <v/>
      </c>
      <c r="DQ458" s="71" t="str">
        <f t="shared" si="7780"/>
        <v/>
      </c>
      <c r="DR458" s="71" t="str">
        <f t="shared" si="7781"/>
        <v/>
      </c>
      <c r="DS458" s="71" t="str">
        <f t="shared" si="7782"/>
        <v/>
      </c>
      <c r="DT458" s="71" t="str">
        <f t="shared" si="7783"/>
        <v/>
      </c>
      <c r="DU458" s="71" t="str">
        <f t="shared" si="7784"/>
        <v/>
      </c>
      <c r="DV458" s="71" t="str">
        <f t="shared" si="7785"/>
        <v/>
      </c>
      <c r="DW458" s="71" t="str">
        <f t="shared" si="7786"/>
        <v/>
      </c>
      <c r="DX458" s="71" t="str">
        <f t="shared" si="7787"/>
        <v/>
      </c>
      <c r="DY458" s="71" t="str">
        <f t="shared" si="7788"/>
        <v/>
      </c>
      <c r="DZ458" s="71" t="str">
        <f t="shared" si="7789"/>
        <v/>
      </c>
      <c r="EA458" s="71" t="str">
        <f t="shared" si="7790"/>
        <v/>
      </c>
      <c r="EB458" s="71" t="str">
        <f t="shared" si="7791"/>
        <v/>
      </c>
      <c r="EC458" s="71" t="str">
        <f t="shared" si="7792"/>
        <v/>
      </c>
      <c r="ED458" s="71" t="str">
        <f t="shared" si="7793"/>
        <v/>
      </c>
      <c r="EE458" s="71" t="str">
        <f t="shared" si="7794"/>
        <v/>
      </c>
      <c r="EF458" s="71" t="str">
        <f t="shared" si="7795"/>
        <v/>
      </c>
      <c r="EG458" s="71" t="str">
        <f t="shared" si="7796"/>
        <v/>
      </c>
      <c r="EH458" s="71" t="str">
        <f t="shared" si="7797"/>
        <v/>
      </c>
      <c r="EI458" s="71" t="str">
        <f t="shared" si="7798"/>
        <v/>
      </c>
      <c r="EJ458" s="71" t="str">
        <f t="shared" si="7799"/>
        <v/>
      </c>
      <c r="EK458" s="71" t="str">
        <f t="shared" si="7800"/>
        <v/>
      </c>
      <c r="EL458" s="71" t="str">
        <f t="shared" si="7801"/>
        <v/>
      </c>
      <c r="EM458" s="71" t="str">
        <f t="shared" si="7802"/>
        <v/>
      </c>
      <c r="EN458" s="71" t="str">
        <f t="shared" si="7803"/>
        <v/>
      </c>
      <c r="EO458" s="71" t="str">
        <f t="shared" si="7804"/>
        <v/>
      </c>
      <c r="EP458" s="71" t="str">
        <f t="shared" si="7805"/>
        <v/>
      </c>
      <c r="EQ458" s="71" t="str">
        <f t="shared" si="7806"/>
        <v/>
      </c>
      <c r="ER458" s="71" t="str">
        <f t="shared" si="7807"/>
        <v/>
      </c>
      <c r="ES458" s="71" t="str">
        <f t="shared" si="7808"/>
        <v/>
      </c>
      <c r="ET458" s="71" t="str">
        <f t="shared" si="7809"/>
        <v/>
      </c>
      <c r="EU458" s="71" t="str">
        <f t="shared" si="7810"/>
        <v/>
      </c>
      <c r="EV458" s="71" t="str">
        <f t="shared" si="7811"/>
        <v/>
      </c>
      <c r="EW458" s="71" t="str">
        <f t="shared" si="7812"/>
        <v/>
      </c>
      <c r="EX458" s="71" t="str">
        <f t="shared" si="7813"/>
        <v/>
      </c>
      <c r="EY458" s="71" t="str">
        <f t="shared" si="7814"/>
        <v/>
      </c>
      <c r="EZ458" s="71" t="str">
        <f t="shared" si="7815"/>
        <v/>
      </c>
      <c r="FA458" s="71" t="str">
        <f t="shared" si="7816"/>
        <v/>
      </c>
      <c r="FB458" s="71" t="str">
        <f t="shared" si="7817"/>
        <v/>
      </c>
      <c r="FC458" s="71" t="str">
        <f t="shared" si="7818"/>
        <v/>
      </c>
      <c r="FD458" s="71" t="str">
        <f t="shared" si="7819"/>
        <v/>
      </c>
      <c r="FE458" s="71" t="str">
        <f t="shared" si="7820"/>
        <v/>
      </c>
      <c r="FF458" s="71" t="str">
        <f t="shared" si="7821"/>
        <v/>
      </c>
      <c r="FG458" s="71" t="str">
        <f t="shared" si="7822"/>
        <v/>
      </c>
      <c r="FH458" s="71" t="str">
        <f t="shared" si="7823"/>
        <v/>
      </c>
      <c r="FI458" s="71" t="str">
        <f t="shared" si="7824"/>
        <v/>
      </c>
      <c r="FJ458" s="71" t="str">
        <f t="shared" si="7825"/>
        <v/>
      </c>
      <c r="FK458" s="71" t="str">
        <f t="shared" si="7826"/>
        <v/>
      </c>
      <c r="FL458" s="71" t="str">
        <f t="shared" si="7827"/>
        <v/>
      </c>
      <c r="FM458" s="71" t="str">
        <f t="shared" si="7828"/>
        <v/>
      </c>
      <c r="FN458" s="71" t="str">
        <f t="shared" si="7829"/>
        <v/>
      </c>
      <c r="FO458" s="71" t="str">
        <f t="shared" si="7830"/>
        <v/>
      </c>
      <c r="FP458" s="71" t="str">
        <f t="shared" si="7831"/>
        <v/>
      </c>
      <c r="FQ458" s="71" t="str">
        <f t="shared" si="7832"/>
        <v/>
      </c>
      <c r="FR458" s="71" t="str">
        <f t="shared" si="7833"/>
        <v/>
      </c>
      <c r="FS458" s="71" t="str">
        <f t="shared" si="7834"/>
        <v/>
      </c>
    </row>
    <row r="459" spans="1:175" ht="16.5">
      <c r="A459" s="134"/>
      <c r="B459" s="80" t="s">
        <v>1094</v>
      </c>
      <c r="C459" s="147" t="s">
        <v>1085</v>
      </c>
      <c r="K459" s="150"/>
      <c r="T459" s="152" t="s">
        <v>1095</v>
      </c>
      <c r="U459" s="85" t="s">
        <v>1087</v>
      </c>
      <c r="CN459" s="70" t="str">
        <f t="shared" si="7759"/>
        <v>InitUnitState('IK6E',,,,,,,,,,)</v>
      </c>
      <c r="CO459" s="70" t="str">
        <f t="shared" si="7760"/>
        <v>InitUnitNormal('IK6E',,,,,,,,,,)</v>
      </c>
      <c r="CP459" s="70" t="str">
        <f t="shared" si="7761"/>
        <v>InitUnitMagic('IK6E',,,,,,,,,,)</v>
      </c>
      <c r="CQ459" s="70" t="str">
        <f t="shared" si="7762"/>
        <v>InitUnitAdd('IK6E',,,,,,,,,,)</v>
      </c>
      <c r="CR459" s="70" t="str">
        <f t="shared" si="7763"/>
        <v>InitEquipData('IK6E',,"",,,,,'','','','','','',"ReplaceableTextures\\CommandButtons\\BTNSST15.blp")</v>
      </c>
      <c r="CU459" s="95" t="str">
        <f t="shared" si="7764"/>
        <v>|n</v>
      </c>
      <c r="CV459" s="61" t="str">
        <f t="shared" si="7303"/>
        <v>暴击伤害|Cffffc926+60%|n|n|r|Cffaaaaaa○|CffFFD24D火之符印+1|r|r|n|n|Cff00ff7f点击穿戴或脱卸。|r</v>
      </c>
      <c r="CW459" s="60"/>
      <c r="CX459" s="60"/>
      <c r="CY459" s="60"/>
      <c r="CZ459" s="60"/>
      <c r="DA459" s="60"/>
      <c r="DB459" s="71" t="str">
        <f t="shared" si="7765"/>
        <v/>
      </c>
      <c r="DC459" s="71" t="str">
        <f t="shared" si="7766"/>
        <v/>
      </c>
      <c r="DD459" s="71" t="str">
        <f t="shared" si="7767"/>
        <v/>
      </c>
      <c r="DE459" s="71" t="str">
        <f t="shared" si="7768"/>
        <v/>
      </c>
      <c r="DF459" s="71" t="str">
        <f t="shared" si="7769"/>
        <v/>
      </c>
      <c r="DG459" s="71" t="str">
        <f t="shared" si="7770"/>
        <v/>
      </c>
      <c r="DH459" s="71" t="str">
        <f t="shared" si="7771"/>
        <v/>
      </c>
      <c r="DI459" s="71" t="str">
        <f t="shared" si="7772"/>
        <v/>
      </c>
      <c r="DJ459" s="71" t="str">
        <f t="shared" si="7773"/>
        <v/>
      </c>
      <c r="DK459" s="71" t="str">
        <f t="shared" si="7774"/>
        <v/>
      </c>
      <c r="DL459" s="71" t="str">
        <f t="shared" si="7775"/>
        <v/>
      </c>
      <c r="DM459" s="71" t="str">
        <f t="shared" si="7776"/>
        <v/>
      </c>
      <c r="DN459" s="71" t="str">
        <f t="shared" si="7777"/>
        <v/>
      </c>
      <c r="DO459" s="71" t="str">
        <f t="shared" si="7778"/>
        <v/>
      </c>
      <c r="DP459" s="71" t="str">
        <f t="shared" si="7779"/>
        <v/>
      </c>
      <c r="DQ459" s="71" t="str">
        <f t="shared" si="7780"/>
        <v/>
      </c>
      <c r="DR459" s="71" t="str">
        <f t="shared" si="7781"/>
        <v/>
      </c>
      <c r="DS459" s="71" t="str">
        <f t="shared" si="7782"/>
        <v/>
      </c>
      <c r="DT459" s="71" t="str">
        <f t="shared" si="7783"/>
        <v/>
      </c>
      <c r="DU459" s="71" t="str">
        <f t="shared" si="7784"/>
        <v/>
      </c>
      <c r="DV459" s="71" t="str">
        <f t="shared" si="7785"/>
        <v/>
      </c>
      <c r="DW459" s="71" t="str">
        <f t="shared" si="7786"/>
        <v/>
      </c>
      <c r="DX459" s="71" t="str">
        <f t="shared" si="7787"/>
        <v/>
      </c>
      <c r="DY459" s="71" t="str">
        <f t="shared" si="7788"/>
        <v/>
      </c>
      <c r="DZ459" s="71" t="str">
        <f t="shared" si="7789"/>
        <v/>
      </c>
      <c r="EA459" s="71" t="str">
        <f t="shared" si="7790"/>
        <v/>
      </c>
      <c r="EB459" s="71" t="str">
        <f t="shared" si="7791"/>
        <v/>
      </c>
      <c r="EC459" s="71" t="str">
        <f t="shared" si="7792"/>
        <v/>
      </c>
      <c r="ED459" s="71" t="str">
        <f t="shared" si="7793"/>
        <v/>
      </c>
      <c r="EE459" s="71" t="str">
        <f t="shared" si="7794"/>
        <v/>
      </c>
      <c r="EF459" s="71" t="str">
        <f t="shared" si="7795"/>
        <v/>
      </c>
      <c r="EG459" s="71" t="str">
        <f t="shared" si="7796"/>
        <v/>
      </c>
      <c r="EH459" s="71" t="str">
        <f t="shared" si="7797"/>
        <v/>
      </c>
      <c r="EI459" s="71" t="str">
        <f t="shared" si="7798"/>
        <v/>
      </c>
      <c r="EJ459" s="71" t="str">
        <f t="shared" si="7799"/>
        <v/>
      </c>
      <c r="EK459" s="71" t="str">
        <f t="shared" si="7800"/>
        <v/>
      </c>
      <c r="EL459" s="71" t="str">
        <f t="shared" si="7801"/>
        <v/>
      </c>
      <c r="EM459" s="71" t="str">
        <f t="shared" si="7802"/>
        <v/>
      </c>
      <c r="EN459" s="71" t="str">
        <f t="shared" si="7803"/>
        <v/>
      </c>
      <c r="EO459" s="71" t="str">
        <f t="shared" si="7804"/>
        <v/>
      </c>
      <c r="EP459" s="71" t="str">
        <f t="shared" si="7805"/>
        <v/>
      </c>
      <c r="EQ459" s="71" t="str">
        <f t="shared" si="7806"/>
        <v/>
      </c>
      <c r="ER459" s="71" t="str">
        <f t="shared" si="7807"/>
        <v/>
      </c>
      <c r="ES459" s="71" t="str">
        <f t="shared" si="7808"/>
        <v/>
      </c>
      <c r="ET459" s="71" t="str">
        <f t="shared" si="7809"/>
        <v/>
      </c>
      <c r="EU459" s="71" t="str">
        <f t="shared" si="7810"/>
        <v/>
      </c>
      <c r="EV459" s="71" t="str">
        <f t="shared" si="7811"/>
        <v/>
      </c>
      <c r="EW459" s="71" t="str">
        <f t="shared" si="7812"/>
        <v/>
      </c>
      <c r="EX459" s="71" t="str">
        <f t="shared" si="7813"/>
        <v/>
      </c>
      <c r="EY459" s="71" t="str">
        <f t="shared" si="7814"/>
        <v/>
      </c>
      <c r="EZ459" s="71" t="str">
        <f t="shared" si="7815"/>
        <v/>
      </c>
      <c r="FA459" s="71" t="str">
        <f t="shared" si="7816"/>
        <v/>
      </c>
      <c r="FB459" s="71" t="str">
        <f t="shared" si="7817"/>
        <v/>
      </c>
      <c r="FC459" s="71" t="str">
        <f t="shared" si="7818"/>
        <v/>
      </c>
      <c r="FD459" s="71" t="str">
        <f t="shared" si="7819"/>
        <v/>
      </c>
      <c r="FE459" s="71" t="str">
        <f t="shared" si="7820"/>
        <v/>
      </c>
      <c r="FF459" s="71" t="str">
        <f t="shared" si="7821"/>
        <v/>
      </c>
      <c r="FG459" s="71" t="str">
        <f t="shared" si="7822"/>
        <v/>
      </c>
      <c r="FH459" s="71" t="str">
        <f t="shared" si="7823"/>
        <v/>
      </c>
      <c r="FI459" s="71" t="str">
        <f t="shared" si="7824"/>
        <v/>
      </c>
      <c r="FJ459" s="71" t="str">
        <f t="shared" si="7825"/>
        <v/>
      </c>
      <c r="FK459" s="71" t="str">
        <f t="shared" si="7826"/>
        <v/>
      </c>
      <c r="FL459" s="71" t="str">
        <f t="shared" si="7827"/>
        <v/>
      </c>
      <c r="FM459" s="71" t="str">
        <f t="shared" si="7828"/>
        <v/>
      </c>
      <c r="FN459" s="71" t="str">
        <f t="shared" si="7829"/>
        <v/>
      </c>
      <c r="FO459" s="71" t="str">
        <f t="shared" si="7830"/>
        <v/>
      </c>
      <c r="FP459" s="71" t="str">
        <f t="shared" si="7831"/>
        <v/>
      </c>
      <c r="FQ459" s="71" t="str">
        <f t="shared" si="7832"/>
        <v/>
      </c>
      <c r="FR459" s="71" t="str">
        <f t="shared" si="7833"/>
        <v/>
      </c>
      <c r="FS459" s="71" t="str">
        <f t="shared" si="7834"/>
        <v/>
      </c>
    </row>
    <row r="460" spans="1:175" ht="16.5">
      <c r="A460" s="134"/>
      <c r="B460" s="80" t="s">
        <v>1096</v>
      </c>
      <c r="C460" s="147" t="s">
        <v>1085</v>
      </c>
      <c r="K460" s="150"/>
      <c r="T460" s="152" t="s">
        <v>1097</v>
      </c>
      <c r="U460" s="85" t="s">
        <v>1087</v>
      </c>
      <c r="CN460" s="70" t="str">
        <f t="shared" si="7759"/>
        <v>InitUnitState('IK6F',,,,,,,,,,)</v>
      </c>
      <c r="CO460" s="70" t="str">
        <f t="shared" si="7760"/>
        <v>InitUnitNormal('IK6F',,,,,,,,,,)</v>
      </c>
      <c r="CP460" s="70" t="str">
        <f t="shared" si="7761"/>
        <v>InitUnitMagic('IK6F',,,,,,,,,,)</v>
      </c>
      <c r="CQ460" s="70" t="str">
        <f t="shared" si="7762"/>
        <v>InitUnitAdd('IK6F',,,,,,,,,,)</v>
      </c>
      <c r="CR460" s="70" t="str">
        <f t="shared" si="7763"/>
        <v>InitEquipData('IK6F',,"",,,,,'','','','','','',"ReplaceableTextures\\CommandButtons\\BTNSST15.blp")</v>
      </c>
      <c r="CU460" s="95" t="str">
        <f t="shared" si="7764"/>
        <v>|n</v>
      </c>
      <c r="CV460" s="61" t="str">
        <f t="shared" si="7303"/>
        <v>暴击伤害|Cffffc926+60%|n|n|r|Cffaaaaaa○|CffFFD24D土之符印+1|r|r|n|n|Cff00ff7f点击穿戴或脱卸。|r</v>
      </c>
      <c r="CW460" s="60"/>
      <c r="CX460" s="60"/>
      <c r="CY460" s="60"/>
      <c r="CZ460" s="60"/>
      <c r="DA460" s="60"/>
      <c r="DB460" s="71" t="str">
        <f t="shared" si="7765"/>
        <v/>
      </c>
      <c r="DC460" s="71" t="str">
        <f t="shared" si="7766"/>
        <v/>
      </c>
      <c r="DD460" s="71" t="str">
        <f t="shared" si="7767"/>
        <v/>
      </c>
      <c r="DE460" s="71" t="str">
        <f t="shared" si="7768"/>
        <v/>
      </c>
      <c r="DF460" s="71" t="str">
        <f t="shared" si="7769"/>
        <v/>
      </c>
      <c r="DG460" s="71" t="str">
        <f t="shared" si="7770"/>
        <v/>
      </c>
      <c r="DH460" s="71" t="str">
        <f t="shared" si="7771"/>
        <v/>
      </c>
      <c r="DI460" s="71" t="str">
        <f t="shared" si="7772"/>
        <v/>
      </c>
      <c r="DJ460" s="71" t="str">
        <f t="shared" si="7773"/>
        <v/>
      </c>
      <c r="DK460" s="71" t="str">
        <f t="shared" si="7774"/>
        <v/>
      </c>
      <c r="DL460" s="71" t="str">
        <f t="shared" si="7775"/>
        <v/>
      </c>
      <c r="DM460" s="71" t="str">
        <f t="shared" si="7776"/>
        <v/>
      </c>
      <c r="DN460" s="71" t="str">
        <f t="shared" si="7777"/>
        <v/>
      </c>
      <c r="DO460" s="71" t="str">
        <f t="shared" si="7778"/>
        <v/>
      </c>
      <c r="DP460" s="71" t="str">
        <f t="shared" si="7779"/>
        <v/>
      </c>
      <c r="DQ460" s="71" t="str">
        <f t="shared" si="7780"/>
        <v/>
      </c>
      <c r="DR460" s="71" t="str">
        <f t="shared" si="7781"/>
        <v/>
      </c>
      <c r="DS460" s="71" t="str">
        <f t="shared" si="7782"/>
        <v/>
      </c>
      <c r="DT460" s="71" t="str">
        <f t="shared" si="7783"/>
        <v/>
      </c>
      <c r="DU460" s="71" t="str">
        <f t="shared" si="7784"/>
        <v/>
      </c>
      <c r="DV460" s="71" t="str">
        <f t="shared" si="7785"/>
        <v/>
      </c>
      <c r="DW460" s="71" t="str">
        <f t="shared" si="7786"/>
        <v/>
      </c>
      <c r="DX460" s="71" t="str">
        <f t="shared" si="7787"/>
        <v/>
      </c>
      <c r="DY460" s="71" t="str">
        <f t="shared" si="7788"/>
        <v/>
      </c>
      <c r="DZ460" s="71" t="str">
        <f t="shared" si="7789"/>
        <v/>
      </c>
      <c r="EA460" s="71" t="str">
        <f t="shared" si="7790"/>
        <v/>
      </c>
      <c r="EB460" s="71" t="str">
        <f t="shared" si="7791"/>
        <v/>
      </c>
      <c r="EC460" s="71" t="str">
        <f t="shared" si="7792"/>
        <v/>
      </c>
      <c r="ED460" s="71" t="str">
        <f t="shared" si="7793"/>
        <v/>
      </c>
      <c r="EE460" s="71" t="str">
        <f t="shared" si="7794"/>
        <v/>
      </c>
      <c r="EF460" s="71" t="str">
        <f t="shared" si="7795"/>
        <v/>
      </c>
      <c r="EG460" s="71" t="str">
        <f t="shared" si="7796"/>
        <v/>
      </c>
      <c r="EH460" s="71" t="str">
        <f t="shared" si="7797"/>
        <v/>
      </c>
      <c r="EI460" s="71" t="str">
        <f t="shared" si="7798"/>
        <v/>
      </c>
      <c r="EJ460" s="71" t="str">
        <f t="shared" si="7799"/>
        <v/>
      </c>
      <c r="EK460" s="71" t="str">
        <f t="shared" si="7800"/>
        <v/>
      </c>
      <c r="EL460" s="71" t="str">
        <f t="shared" si="7801"/>
        <v/>
      </c>
      <c r="EM460" s="71" t="str">
        <f t="shared" si="7802"/>
        <v/>
      </c>
      <c r="EN460" s="71" t="str">
        <f t="shared" si="7803"/>
        <v/>
      </c>
      <c r="EO460" s="71" t="str">
        <f t="shared" si="7804"/>
        <v/>
      </c>
      <c r="EP460" s="71" t="str">
        <f t="shared" si="7805"/>
        <v/>
      </c>
      <c r="EQ460" s="71" t="str">
        <f t="shared" si="7806"/>
        <v/>
      </c>
      <c r="ER460" s="71" t="str">
        <f t="shared" si="7807"/>
        <v/>
      </c>
      <c r="ES460" s="71" t="str">
        <f t="shared" si="7808"/>
        <v/>
      </c>
      <c r="ET460" s="71" t="str">
        <f t="shared" si="7809"/>
        <v/>
      </c>
      <c r="EU460" s="71" t="str">
        <f t="shared" si="7810"/>
        <v/>
      </c>
      <c r="EV460" s="71" t="str">
        <f t="shared" si="7811"/>
        <v/>
      </c>
      <c r="EW460" s="71" t="str">
        <f t="shared" si="7812"/>
        <v/>
      </c>
      <c r="EX460" s="71" t="str">
        <f t="shared" si="7813"/>
        <v/>
      </c>
      <c r="EY460" s="71" t="str">
        <f t="shared" si="7814"/>
        <v/>
      </c>
      <c r="EZ460" s="71" t="str">
        <f t="shared" si="7815"/>
        <v/>
      </c>
      <c r="FA460" s="71" t="str">
        <f t="shared" si="7816"/>
        <v/>
      </c>
      <c r="FB460" s="71" t="str">
        <f t="shared" si="7817"/>
        <v/>
      </c>
      <c r="FC460" s="71" t="str">
        <f t="shared" si="7818"/>
        <v/>
      </c>
      <c r="FD460" s="71" t="str">
        <f t="shared" si="7819"/>
        <v/>
      </c>
      <c r="FE460" s="71" t="str">
        <f t="shared" si="7820"/>
        <v/>
      </c>
      <c r="FF460" s="71" t="str">
        <f t="shared" si="7821"/>
        <v/>
      </c>
      <c r="FG460" s="71" t="str">
        <f t="shared" si="7822"/>
        <v/>
      </c>
      <c r="FH460" s="71" t="str">
        <f t="shared" si="7823"/>
        <v/>
      </c>
      <c r="FI460" s="71" t="str">
        <f t="shared" si="7824"/>
        <v/>
      </c>
      <c r="FJ460" s="71" t="str">
        <f t="shared" si="7825"/>
        <v/>
      </c>
      <c r="FK460" s="71" t="str">
        <f t="shared" si="7826"/>
        <v/>
      </c>
      <c r="FL460" s="71" t="str">
        <f t="shared" si="7827"/>
        <v/>
      </c>
      <c r="FM460" s="71" t="str">
        <f t="shared" si="7828"/>
        <v/>
      </c>
      <c r="FN460" s="71" t="str">
        <f t="shared" si="7829"/>
        <v/>
      </c>
      <c r="FO460" s="71" t="str">
        <f t="shared" si="7830"/>
        <v/>
      </c>
      <c r="FP460" s="71" t="str">
        <f t="shared" si="7831"/>
        <v/>
      </c>
      <c r="FQ460" s="71" t="str">
        <f t="shared" si="7832"/>
        <v/>
      </c>
      <c r="FR460" s="71" t="str">
        <f t="shared" si="7833"/>
        <v/>
      </c>
      <c r="FS460" s="71" t="str">
        <f t="shared" si="7834"/>
        <v/>
      </c>
    </row>
    <row r="461" spans="1:175" ht="16.5">
      <c r="A461" s="134"/>
      <c r="B461" s="80" t="s">
        <v>1098</v>
      </c>
      <c r="C461" s="147" t="s">
        <v>1085</v>
      </c>
      <c r="K461" s="150"/>
      <c r="T461" s="152" t="s">
        <v>1099</v>
      </c>
      <c r="U461" s="85" t="s">
        <v>1087</v>
      </c>
      <c r="CN461" s="70" t="str">
        <f t="shared" si="7759"/>
        <v>InitUnitState('IK6G',,,,,,,,,,)</v>
      </c>
      <c r="CO461" s="70" t="str">
        <f t="shared" si="7760"/>
        <v>InitUnitNormal('IK6G',,,,,,,,,,)</v>
      </c>
      <c r="CP461" s="70" t="str">
        <f t="shared" si="7761"/>
        <v>InitUnitMagic('IK6G',,,,,,,,,,)</v>
      </c>
      <c r="CQ461" s="70" t="str">
        <f t="shared" si="7762"/>
        <v>InitUnitAdd('IK6G',,,,,,,,,,)</v>
      </c>
      <c r="CR461" s="70" t="str">
        <f t="shared" si="7763"/>
        <v>InitEquipData('IK6G',,"",,,,,'','','','','','',"ReplaceableTextures\\CommandButtons\\BTNSST15.blp")</v>
      </c>
      <c r="CU461" s="95" t="str">
        <f t="shared" si="7764"/>
        <v>|n</v>
      </c>
      <c r="CV461" s="61" t="str">
        <f t="shared" si="7303"/>
        <v>暴击伤害|Cffffc926+60%|n|n|r|Cffaaaaaa○|CffFFD24D光之符印+1|r|r|n|n|Cff00ff7f点击穿戴或脱卸。|r</v>
      </c>
      <c r="CW461" s="60"/>
      <c r="CX461" s="60"/>
      <c r="CY461" s="60"/>
      <c r="CZ461" s="60"/>
      <c r="DA461" s="60"/>
      <c r="DB461" s="71" t="str">
        <f t="shared" si="7765"/>
        <v/>
      </c>
      <c r="DC461" s="71" t="str">
        <f t="shared" si="7766"/>
        <v/>
      </c>
      <c r="DD461" s="71" t="str">
        <f t="shared" si="7767"/>
        <v/>
      </c>
      <c r="DE461" s="71" t="str">
        <f t="shared" si="7768"/>
        <v/>
      </c>
      <c r="DF461" s="71" t="str">
        <f t="shared" si="7769"/>
        <v/>
      </c>
      <c r="DG461" s="71" t="str">
        <f t="shared" si="7770"/>
        <v/>
      </c>
      <c r="DH461" s="71" t="str">
        <f t="shared" si="7771"/>
        <v/>
      </c>
      <c r="DI461" s="71" t="str">
        <f t="shared" si="7772"/>
        <v/>
      </c>
      <c r="DJ461" s="71" t="str">
        <f t="shared" si="7773"/>
        <v/>
      </c>
      <c r="DK461" s="71" t="str">
        <f t="shared" si="7774"/>
        <v/>
      </c>
      <c r="DL461" s="71" t="str">
        <f t="shared" si="7775"/>
        <v/>
      </c>
      <c r="DM461" s="71" t="str">
        <f t="shared" si="7776"/>
        <v/>
      </c>
      <c r="DN461" s="71" t="str">
        <f t="shared" si="7777"/>
        <v/>
      </c>
      <c r="DO461" s="71" t="str">
        <f t="shared" si="7778"/>
        <v/>
      </c>
      <c r="DP461" s="71" t="str">
        <f t="shared" si="7779"/>
        <v/>
      </c>
      <c r="DQ461" s="71" t="str">
        <f t="shared" si="7780"/>
        <v/>
      </c>
      <c r="DR461" s="71" t="str">
        <f t="shared" si="7781"/>
        <v/>
      </c>
      <c r="DS461" s="71" t="str">
        <f t="shared" si="7782"/>
        <v/>
      </c>
      <c r="DT461" s="71" t="str">
        <f t="shared" si="7783"/>
        <v/>
      </c>
      <c r="DU461" s="71" t="str">
        <f t="shared" si="7784"/>
        <v/>
      </c>
      <c r="DV461" s="71" t="str">
        <f t="shared" si="7785"/>
        <v/>
      </c>
      <c r="DW461" s="71" t="str">
        <f t="shared" si="7786"/>
        <v/>
      </c>
      <c r="DX461" s="71" t="str">
        <f t="shared" si="7787"/>
        <v/>
      </c>
      <c r="DY461" s="71" t="str">
        <f t="shared" si="7788"/>
        <v/>
      </c>
      <c r="DZ461" s="71" t="str">
        <f t="shared" si="7789"/>
        <v/>
      </c>
      <c r="EA461" s="71" t="str">
        <f t="shared" si="7790"/>
        <v/>
      </c>
      <c r="EB461" s="71" t="str">
        <f t="shared" si="7791"/>
        <v/>
      </c>
      <c r="EC461" s="71" t="str">
        <f t="shared" si="7792"/>
        <v/>
      </c>
      <c r="ED461" s="71" t="str">
        <f t="shared" si="7793"/>
        <v/>
      </c>
      <c r="EE461" s="71" t="str">
        <f t="shared" si="7794"/>
        <v/>
      </c>
      <c r="EF461" s="71" t="str">
        <f t="shared" si="7795"/>
        <v/>
      </c>
      <c r="EG461" s="71" t="str">
        <f t="shared" si="7796"/>
        <v/>
      </c>
      <c r="EH461" s="71" t="str">
        <f t="shared" si="7797"/>
        <v/>
      </c>
      <c r="EI461" s="71" t="str">
        <f t="shared" si="7798"/>
        <v/>
      </c>
      <c r="EJ461" s="71" t="str">
        <f t="shared" si="7799"/>
        <v/>
      </c>
      <c r="EK461" s="71" t="str">
        <f t="shared" si="7800"/>
        <v/>
      </c>
      <c r="EL461" s="71" t="str">
        <f t="shared" si="7801"/>
        <v/>
      </c>
      <c r="EM461" s="71" t="str">
        <f t="shared" si="7802"/>
        <v/>
      </c>
      <c r="EN461" s="71" t="str">
        <f t="shared" si="7803"/>
        <v/>
      </c>
      <c r="EO461" s="71" t="str">
        <f t="shared" si="7804"/>
        <v/>
      </c>
      <c r="EP461" s="71" t="str">
        <f t="shared" si="7805"/>
        <v/>
      </c>
      <c r="EQ461" s="71" t="str">
        <f t="shared" si="7806"/>
        <v/>
      </c>
      <c r="ER461" s="71" t="str">
        <f t="shared" si="7807"/>
        <v/>
      </c>
      <c r="ES461" s="71" t="str">
        <f t="shared" si="7808"/>
        <v/>
      </c>
      <c r="ET461" s="71" t="str">
        <f t="shared" si="7809"/>
        <v/>
      </c>
      <c r="EU461" s="71" t="str">
        <f t="shared" si="7810"/>
        <v/>
      </c>
      <c r="EV461" s="71" t="str">
        <f t="shared" si="7811"/>
        <v/>
      </c>
      <c r="EW461" s="71" t="str">
        <f t="shared" si="7812"/>
        <v/>
      </c>
      <c r="EX461" s="71" t="str">
        <f t="shared" si="7813"/>
        <v/>
      </c>
      <c r="EY461" s="71" t="str">
        <f t="shared" si="7814"/>
        <v/>
      </c>
      <c r="EZ461" s="71" t="str">
        <f t="shared" si="7815"/>
        <v/>
      </c>
      <c r="FA461" s="71" t="str">
        <f t="shared" si="7816"/>
        <v/>
      </c>
      <c r="FB461" s="71" t="str">
        <f t="shared" si="7817"/>
        <v/>
      </c>
      <c r="FC461" s="71" t="str">
        <f t="shared" si="7818"/>
        <v/>
      </c>
      <c r="FD461" s="71" t="str">
        <f t="shared" si="7819"/>
        <v/>
      </c>
      <c r="FE461" s="71" t="str">
        <f t="shared" si="7820"/>
        <v/>
      </c>
      <c r="FF461" s="71" t="str">
        <f t="shared" si="7821"/>
        <v/>
      </c>
      <c r="FG461" s="71" t="str">
        <f t="shared" si="7822"/>
        <v/>
      </c>
      <c r="FH461" s="71" t="str">
        <f t="shared" si="7823"/>
        <v/>
      </c>
      <c r="FI461" s="71" t="str">
        <f t="shared" si="7824"/>
        <v/>
      </c>
      <c r="FJ461" s="71" t="str">
        <f t="shared" si="7825"/>
        <v/>
      </c>
      <c r="FK461" s="71" t="str">
        <f t="shared" si="7826"/>
        <v/>
      </c>
      <c r="FL461" s="71" t="str">
        <f t="shared" si="7827"/>
        <v/>
      </c>
      <c r="FM461" s="71" t="str">
        <f t="shared" si="7828"/>
        <v/>
      </c>
      <c r="FN461" s="71" t="str">
        <f t="shared" si="7829"/>
        <v/>
      </c>
      <c r="FO461" s="71" t="str">
        <f t="shared" si="7830"/>
        <v/>
      </c>
      <c r="FP461" s="71" t="str">
        <f t="shared" si="7831"/>
        <v/>
      </c>
      <c r="FQ461" s="71" t="str">
        <f t="shared" si="7832"/>
        <v/>
      </c>
      <c r="FR461" s="71" t="str">
        <f t="shared" si="7833"/>
        <v/>
      </c>
      <c r="FS461" s="71" t="str">
        <f t="shared" si="7834"/>
        <v/>
      </c>
    </row>
    <row r="462" spans="1:175" ht="16.5">
      <c r="A462" s="134"/>
      <c r="B462" s="80" t="s">
        <v>1100</v>
      </c>
      <c r="C462" s="147" t="s">
        <v>1085</v>
      </c>
      <c r="K462" s="150"/>
      <c r="T462" s="152" t="s">
        <v>1101</v>
      </c>
      <c r="U462" s="85" t="s">
        <v>1087</v>
      </c>
      <c r="CN462" s="70" t="str">
        <f t="shared" si="7759"/>
        <v>InitUnitState('IK6H',,,,,,,,,,)</v>
      </c>
      <c r="CO462" s="70" t="str">
        <f t="shared" si="7760"/>
        <v>InitUnitNormal('IK6H',,,,,,,,,,)</v>
      </c>
      <c r="CP462" s="70" t="str">
        <f t="shared" si="7761"/>
        <v>InitUnitMagic('IK6H',,,,,,,,,,)</v>
      </c>
      <c r="CQ462" s="70" t="str">
        <f t="shared" si="7762"/>
        <v>InitUnitAdd('IK6H',,,,,,,,,,)</v>
      </c>
      <c r="CR462" s="70" t="str">
        <f t="shared" si="7763"/>
        <v>InitEquipData('IK6H',,"",,,,,'','','','','','',"ReplaceableTextures\\CommandButtons\\BTNSST15.blp")</v>
      </c>
      <c r="CU462" s="95" t="str">
        <f t="shared" si="7764"/>
        <v>|n</v>
      </c>
      <c r="CV462" s="61" t="str">
        <f t="shared" si="7303"/>
        <v>暴击伤害|Cffffc926+60%|n|n|r|Cffaaaaaa○|CffFFD24D雷之符印+1|r|r|n|n|Cff00ff7f点击穿戴或脱卸。|r</v>
      </c>
      <c r="CW462" s="60"/>
      <c r="CX462" s="60"/>
      <c r="CY462" s="60"/>
      <c r="CZ462" s="60"/>
      <c r="DA462" s="60"/>
      <c r="DB462" s="71" t="str">
        <f t="shared" si="7765"/>
        <v/>
      </c>
      <c r="DC462" s="71" t="str">
        <f t="shared" si="7766"/>
        <v/>
      </c>
      <c r="DD462" s="71" t="str">
        <f t="shared" si="7767"/>
        <v/>
      </c>
      <c r="DE462" s="71" t="str">
        <f t="shared" si="7768"/>
        <v/>
      </c>
      <c r="DF462" s="71" t="str">
        <f t="shared" si="7769"/>
        <v/>
      </c>
      <c r="DG462" s="71" t="str">
        <f t="shared" si="7770"/>
        <v/>
      </c>
      <c r="DH462" s="71" t="str">
        <f t="shared" si="7771"/>
        <v/>
      </c>
      <c r="DI462" s="71" t="str">
        <f t="shared" si="7772"/>
        <v/>
      </c>
      <c r="DJ462" s="71" t="str">
        <f t="shared" si="7773"/>
        <v/>
      </c>
      <c r="DK462" s="71" t="str">
        <f t="shared" si="7774"/>
        <v/>
      </c>
      <c r="DL462" s="71" t="str">
        <f t="shared" si="7775"/>
        <v/>
      </c>
      <c r="DM462" s="71" t="str">
        <f t="shared" si="7776"/>
        <v/>
      </c>
      <c r="DN462" s="71" t="str">
        <f t="shared" si="7777"/>
        <v/>
      </c>
      <c r="DO462" s="71" t="str">
        <f t="shared" si="7778"/>
        <v/>
      </c>
      <c r="DP462" s="71" t="str">
        <f t="shared" si="7779"/>
        <v/>
      </c>
      <c r="DQ462" s="71" t="str">
        <f t="shared" si="7780"/>
        <v/>
      </c>
      <c r="DR462" s="71" t="str">
        <f t="shared" si="7781"/>
        <v/>
      </c>
      <c r="DS462" s="71" t="str">
        <f t="shared" si="7782"/>
        <v/>
      </c>
      <c r="DT462" s="71" t="str">
        <f t="shared" si="7783"/>
        <v/>
      </c>
      <c r="DU462" s="71" t="str">
        <f t="shared" si="7784"/>
        <v/>
      </c>
      <c r="DV462" s="71" t="str">
        <f t="shared" si="7785"/>
        <v/>
      </c>
      <c r="DW462" s="71" t="str">
        <f t="shared" si="7786"/>
        <v/>
      </c>
      <c r="DX462" s="71" t="str">
        <f t="shared" si="7787"/>
        <v/>
      </c>
      <c r="DY462" s="71" t="str">
        <f t="shared" si="7788"/>
        <v/>
      </c>
      <c r="DZ462" s="71" t="str">
        <f t="shared" si="7789"/>
        <v/>
      </c>
      <c r="EA462" s="71" t="str">
        <f t="shared" si="7790"/>
        <v/>
      </c>
      <c r="EB462" s="71" t="str">
        <f t="shared" si="7791"/>
        <v/>
      </c>
      <c r="EC462" s="71" t="str">
        <f t="shared" si="7792"/>
        <v/>
      </c>
      <c r="ED462" s="71" t="str">
        <f t="shared" si="7793"/>
        <v/>
      </c>
      <c r="EE462" s="71" t="str">
        <f t="shared" si="7794"/>
        <v/>
      </c>
      <c r="EF462" s="71" t="str">
        <f t="shared" si="7795"/>
        <v/>
      </c>
      <c r="EG462" s="71" t="str">
        <f t="shared" si="7796"/>
        <v/>
      </c>
      <c r="EH462" s="71" t="str">
        <f t="shared" si="7797"/>
        <v/>
      </c>
      <c r="EI462" s="71" t="str">
        <f t="shared" si="7798"/>
        <v/>
      </c>
      <c r="EJ462" s="71" t="str">
        <f t="shared" si="7799"/>
        <v/>
      </c>
      <c r="EK462" s="71" t="str">
        <f t="shared" si="7800"/>
        <v/>
      </c>
      <c r="EL462" s="71" t="str">
        <f t="shared" si="7801"/>
        <v/>
      </c>
      <c r="EM462" s="71" t="str">
        <f t="shared" si="7802"/>
        <v/>
      </c>
      <c r="EN462" s="71" t="str">
        <f t="shared" si="7803"/>
        <v/>
      </c>
      <c r="EO462" s="71" t="str">
        <f t="shared" si="7804"/>
        <v/>
      </c>
      <c r="EP462" s="71" t="str">
        <f t="shared" si="7805"/>
        <v/>
      </c>
      <c r="EQ462" s="71" t="str">
        <f t="shared" si="7806"/>
        <v/>
      </c>
      <c r="ER462" s="71" t="str">
        <f t="shared" si="7807"/>
        <v/>
      </c>
      <c r="ES462" s="71" t="str">
        <f t="shared" si="7808"/>
        <v/>
      </c>
      <c r="ET462" s="71" t="str">
        <f t="shared" si="7809"/>
        <v/>
      </c>
      <c r="EU462" s="71" t="str">
        <f t="shared" si="7810"/>
        <v/>
      </c>
      <c r="EV462" s="71" t="str">
        <f t="shared" si="7811"/>
        <v/>
      </c>
      <c r="EW462" s="71" t="str">
        <f t="shared" si="7812"/>
        <v/>
      </c>
      <c r="EX462" s="71" t="str">
        <f t="shared" si="7813"/>
        <v/>
      </c>
      <c r="EY462" s="71" t="str">
        <f t="shared" si="7814"/>
        <v/>
      </c>
      <c r="EZ462" s="71" t="str">
        <f t="shared" si="7815"/>
        <v/>
      </c>
      <c r="FA462" s="71" t="str">
        <f t="shared" si="7816"/>
        <v/>
      </c>
      <c r="FB462" s="71" t="str">
        <f t="shared" si="7817"/>
        <v/>
      </c>
      <c r="FC462" s="71" t="str">
        <f t="shared" si="7818"/>
        <v/>
      </c>
      <c r="FD462" s="71" t="str">
        <f t="shared" si="7819"/>
        <v/>
      </c>
      <c r="FE462" s="71" t="str">
        <f t="shared" si="7820"/>
        <v/>
      </c>
      <c r="FF462" s="71" t="str">
        <f t="shared" si="7821"/>
        <v/>
      </c>
      <c r="FG462" s="71" t="str">
        <f t="shared" si="7822"/>
        <v/>
      </c>
      <c r="FH462" s="71" t="str">
        <f t="shared" si="7823"/>
        <v/>
      </c>
      <c r="FI462" s="71" t="str">
        <f t="shared" si="7824"/>
        <v/>
      </c>
      <c r="FJ462" s="71" t="str">
        <f t="shared" si="7825"/>
        <v/>
      </c>
      <c r="FK462" s="71" t="str">
        <f t="shared" si="7826"/>
        <v/>
      </c>
      <c r="FL462" s="71" t="str">
        <f t="shared" si="7827"/>
        <v/>
      </c>
      <c r="FM462" s="71" t="str">
        <f t="shared" si="7828"/>
        <v/>
      </c>
      <c r="FN462" s="71" t="str">
        <f t="shared" si="7829"/>
        <v/>
      </c>
      <c r="FO462" s="71" t="str">
        <f t="shared" si="7830"/>
        <v/>
      </c>
      <c r="FP462" s="71" t="str">
        <f t="shared" si="7831"/>
        <v/>
      </c>
      <c r="FQ462" s="71" t="str">
        <f t="shared" si="7832"/>
        <v/>
      </c>
      <c r="FR462" s="71" t="str">
        <f t="shared" si="7833"/>
        <v/>
      </c>
      <c r="FS462" s="71" t="str">
        <f t="shared" si="7834"/>
        <v/>
      </c>
    </row>
    <row r="463" spans="1:175" ht="16.5">
      <c r="A463" s="134"/>
      <c r="B463" s="80" t="s">
        <v>1102</v>
      </c>
      <c r="C463" s="147" t="s">
        <v>1085</v>
      </c>
      <c r="K463" s="151"/>
      <c r="T463" s="152" t="s">
        <v>1103</v>
      </c>
      <c r="U463" s="85" t="s">
        <v>1087</v>
      </c>
      <c r="CN463" s="70" t="str">
        <f t="shared" si="7759"/>
        <v>InitUnitState('IK6I',,,,,,,,,,)</v>
      </c>
      <c r="CO463" s="70" t="str">
        <f t="shared" si="7760"/>
        <v>InitUnitNormal('IK6I',,,,,,,,,,)</v>
      </c>
      <c r="CP463" s="70" t="str">
        <f t="shared" si="7761"/>
        <v>InitUnitMagic('IK6I',,,,,,,,,,)</v>
      </c>
      <c r="CQ463" s="70" t="str">
        <f t="shared" si="7762"/>
        <v>InitUnitAdd('IK6I',,,,,,,,,,)</v>
      </c>
      <c r="CR463" s="70" t="str">
        <f t="shared" si="7763"/>
        <v>InitEquipData('IK6I',,"",,,,,'','','','','','',"ReplaceableTextures\\CommandButtons\\BTNSST15.blp")</v>
      </c>
      <c r="CU463" s="95" t="str">
        <f t="shared" si="7764"/>
        <v>|n</v>
      </c>
      <c r="CV463" s="61" t="str">
        <f t="shared" si="7303"/>
        <v>暴击伤害|Cffffc926+60%|n|n|r|Cffaaaaaa○|CffFFD24D暗之符印+1|r|r|n|n|Cff00ff7f点击穿戴或脱卸。|r</v>
      </c>
      <c r="CW463" s="60"/>
      <c r="CX463" s="60"/>
      <c r="CY463" s="60"/>
      <c r="CZ463" s="60"/>
      <c r="DA463" s="60"/>
      <c r="DB463" s="71" t="str">
        <f t="shared" si="7765"/>
        <v/>
      </c>
      <c r="DC463" s="71" t="str">
        <f t="shared" si="7766"/>
        <v/>
      </c>
      <c r="DD463" s="71" t="str">
        <f t="shared" si="7767"/>
        <v/>
      </c>
      <c r="DE463" s="71" t="str">
        <f t="shared" si="7768"/>
        <v/>
      </c>
      <c r="DF463" s="71" t="str">
        <f t="shared" si="7769"/>
        <v/>
      </c>
      <c r="DG463" s="71" t="str">
        <f t="shared" si="7770"/>
        <v/>
      </c>
      <c r="DH463" s="71" t="str">
        <f t="shared" si="7771"/>
        <v/>
      </c>
      <c r="DI463" s="71" t="str">
        <f t="shared" si="7772"/>
        <v/>
      </c>
      <c r="DJ463" s="71" t="str">
        <f t="shared" si="7773"/>
        <v/>
      </c>
      <c r="DK463" s="71" t="str">
        <f t="shared" si="7774"/>
        <v/>
      </c>
      <c r="DL463" s="71" t="str">
        <f t="shared" si="7775"/>
        <v/>
      </c>
      <c r="DM463" s="71" t="str">
        <f t="shared" si="7776"/>
        <v/>
      </c>
      <c r="DN463" s="71" t="str">
        <f t="shared" si="7777"/>
        <v/>
      </c>
      <c r="DO463" s="71" t="str">
        <f t="shared" si="7778"/>
        <v/>
      </c>
      <c r="DP463" s="71" t="str">
        <f t="shared" si="7779"/>
        <v/>
      </c>
      <c r="DQ463" s="71" t="str">
        <f t="shared" si="7780"/>
        <v/>
      </c>
      <c r="DR463" s="71" t="str">
        <f t="shared" si="7781"/>
        <v/>
      </c>
      <c r="DS463" s="71" t="str">
        <f t="shared" si="7782"/>
        <v/>
      </c>
      <c r="DT463" s="71" t="str">
        <f t="shared" si="7783"/>
        <v/>
      </c>
      <c r="DU463" s="71" t="str">
        <f t="shared" si="7784"/>
        <v/>
      </c>
      <c r="DV463" s="71" t="str">
        <f t="shared" si="7785"/>
        <v/>
      </c>
      <c r="DW463" s="71" t="str">
        <f t="shared" si="7786"/>
        <v/>
      </c>
      <c r="DX463" s="71" t="str">
        <f t="shared" si="7787"/>
        <v/>
      </c>
      <c r="DY463" s="71" t="str">
        <f t="shared" si="7788"/>
        <v/>
      </c>
      <c r="DZ463" s="71" t="str">
        <f t="shared" si="7789"/>
        <v/>
      </c>
      <c r="EA463" s="71" t="str">
        <f t="shared" si="7790"/>
        <v/>
      </c>
      <c r="EB463" s="71" t="str">
        <f t="shared" si="7791"/>
        <v/>
      </c>
      <c r="EC463" s="71" t="str">
        <f t="shared" si="7792"/>
        <v/>
      </c>
      <c r="ED463" s="71" t="str">
        <f t="shared" si="7793"/>
        <v/>
      </c>
      <c r="EE463" s="71" t="str">
        <f t="shared" si="7794"/>
        <v/>
      </c>
      <c r="EF463" s="71" t="str">
        <f t="shared" si="7795"/>
        <v/>
      </c>
      <c r="EG463" s="71" t="str">
        <f t="shared" si="7796"/>
        <v/>
      </c>
      <c r="EH463" s="71" t="str">
        <f t="shared" si="7797"/>
        <v/>
      </c>
      <c r="EI463" s="71" t="str">
        <f t="shared" si="7798"/>
        <v/>
      </c>
      <c r="EJ463" s="71" t="str">
        <f t="shared" si="7799"/>
        <v/>
      </c>
      <c r="EK463" s="71" t="str">
        <f t="shared" si="7800"/>
        <v/>
      </c>
      <c r="EL463" s="71" t="str">
        <f t="shared" si="7801"/>
        <v/>
      </c>
      <c r="EM463" s="71" t="str">
        <f t="shared" si="7802"/>
        <v/>
      </c>
      <c r="EN463" s="71" t="str">
        <f t="shared" si="7803"/>
        <v/>
      </c>
      <c r="EO463" s="71" t="str">
        <f t="shared" si="7804"/>
        <v/>
      </c>
      <c r="EP463" s="71" t="str">
        <f t="shared" si="7805"/>
        <v/>
      </c>
      <c r="EQ463" s="71" t="str">
        <f t="shared" si="7806"/>
        <v/>
      </c>
      <c r="ER463" s="71" t="str">
        <f t="shared" si="7807"/>
        <v/>
      </c>
      <c r="ES463" s="71" t="str">
        <f t="shared" si="7808"/>
        <v/>
      </c>
      <c r="ET463" s="71" t="str">
        <f t="shared" si="7809"/>
        <v/>
      </c>
      <c r="EU463" s="71" t="str">
        <f t="shared" si="7810"/>
        <v/>
      </c>
      <c r="EV463" s="71" t="str">
        <f t="shared" si="7811"/>
        <v/>
      </c>
      <c r="EW463" s="71" t="str">
        <f t="shared" si="7812"/>
        <v/>
      </c>
      <c r="EX463" s="71" t="str">
        <f t="shared" si="7813"/>
        <v/>
      </c>
      <c r="EY463" s="71" t="str">
        <f t="shared" si="7814"/>
        <v/>
      </c>
      <c r="EZ463" s="71" t="str">
        <f t="shared" si="7815"/>
        <v/>
      </c>
      <c r="FA463" s="71" t="str">
        <f t="shared" si="7816"/>
        <v/>
      </c>
      <c r="FB463" s="71" t="str">
        <f t="shared" si="7817"/>
        <v/>
      </c>
      <c r="FC463" s="71" t="str">
        <f t="shared" si="7818"/>
        <v/>
      </c>
      <c r="FD463" s="71" t="str">
        <f t="shared" si="7819"/>
        <v/>
      </c>
      <c r="FE463" s="71" t="str">
        <f t="shared" si="7820"/>
        <v/>
      </c>
      <c r="FF463" s="71" t="str">
        <f t="shared" si="7821"/>
        <v/>
      </c>
      <c r="FG463" s="71" t="str">
        <f t="shared" si="7822"/>
        <v/>
      </c>
      <c r="FH463" s="71" t="str">
        <f t="shared" si="7823"/>
        <v/>
      </c>
      <c r="FI463" s="71" t="str">
        <f t="shared" si="7824"/>
        <v/>
      </c>
      <c r="FJ463" s="71" t="str">
        <f t="shared" si="7825"/>
        <v/>
      </c>
      <c r="FK463" s="71" t="str">
        <f t="shared" si="7826"/>
        <v/>
      </c>
      <c r="FL463" s="71" t="str">
        <f t="shared" si="7827"/>
        <v/>
      </c>
      <c r="FM463" s="71" t="str">
        <f t="shared" si="7828"/>
        <v/>
      </c>
      <c r="FN463" s="71" t="str">
        <f t="shared" si="7829"/>
        <v/>
      </c>
      <c r="FO463" s="71" t="str">
        <f t="shared" si="7830"/>
        <v/>
      </c>
      <c r="FP463" s="71" t="str">
        <f t="shared" si="7831"/>
        <v/>
      </c>
      <c r="FQ463" s="71" t="str">
        <f t="shared" si="7832"/>
        <v/>
      </c>
      <c r="FR463" s="71" t="str">
        <f t="shared" si="7833"/>
        <v/>
      </c>
      <c r="FS463" s="71" t="str">
        <f t="shared" si="7834"/>
        <v/>
      </c>
    </row>
    <row r="464" spans="1:175" ht="16.5">
      <c r="A464" s="134"/>
      <c r="B464" s="80" t="s">
        <v>1104</v>
      </c>
      <c r="C464" s="147" t="s">
        <v>1105</v>
      </c>
      <c r="T464" s="152" t="s">
        <v>1106</v>
      </c>
      <c r="U464" s="85" t="s">
        <v>1107</v>
      </c>
      <c r="CN464" s="70" t="str">
        <f t="shared" si="7304"/>
        <v>InitUnitState('IK7A',,,,,,,,,,)</v>
      </c>
      <c r="CO464" s="70" t="str">
        <f t="shared" si="7305"/>
        <v>InitUnitNormal('IK7A',,,,,,,,,,)</v>
      </c>
      <c r="CP464" s="70" t="str">
        <f t="shared" si="7306"/>
        <v>InitUnitMagic('IK7A',,,,,,,,,,)</v>
      </c>
      <c r="CQ464" s="70" t="str">
        <f t="shared" si="7307"/>
        <v>InitUnitAdd('IK7A',,,,,,,,,,)</v>
      </c>
      <c r="CR464" s="70" t="str">
        <f>"InitEquipData('"&amp;B464&amp;"',"&amp;D464&amp;","&amp;CR$1&amp;A464&amp;CR$1&amp;","&amp;E464&amp;","&amp;I464&amp;","&amp;F464&amp;","&amp;G464&amp;",'"&amp;J464&amp;"','"&amp;K464&amp;"','"&amp;L464&amp;"','"&amp;M464&amp;"','"&amp;N464&amp;"','"&amp;O464&amp;"',"&amp;CR$1&amp;U473&amp;CR$1&amp;")"</f>
        <v>InitEquipData('IK7A',,"",,,,,'','','','','','',"ReplaceableTextures\\CommandButtons\\BTNSST16.blp")</v>
      </c>
      <c r="CU464" s="95" t="str">
        <f t="shared" si="7308"/>
        <v>|n</v>
      </c>
      <c r="CV464" s="61" t="str">
        <f t="shared" si="7303"/>
        <v>护甲|Cffffc926+100|n|n|r|Cffaaaaaa○刻印槽 【空】|r|n|n|Cff00ff7f点击穿戴或脱卸。|r</v>
      </c>
      <c r="CW464" s="60"/>
      <c r="CX464" s="60"/>
      <c r="CY464" s="60"/>
      <c r="CZ464" s="60"/>
      <c r="DA464" s="60"/>
      <c r="DB464" s="71" t="str">
        <f t="shared" si="7309"/>
        <v/>
      </c>
      <c r="DC464" s="71" t="str">
        <f t="shared" si="7310"/>
        <v/>
      </c>
      <c r="DD464" s="71" t="str">
        <f t="shared" si="7311"/>
        <v/>
      </c>
      <c r="DE464" s="71" t="str">
        <f t="shared" si="7312"/>
        <v/>
      </c>
      <c r="DF464" s="71" t="str">
        <f t="shared" si="7313"/>
        <v/>
      </c>
      <c r="DG464" s="71" t="str">
        <f t="shared" si="7314"/>
        <v/>
      </c>
      <c r="DH464" s="71" t="str">
        <f t="shared" si="7315"/>
        <v/>
      </c>
      <c r="DI464" s="71" t="str">
        <f t="shared" si="7316"/>
        <v/>
      </c>
      <c r="DJ464" s="71" t="str">
        <f t="shared" si="7317"/>
        <v/>
      </c>
      <c r="DK464" s="71" t="str">
        <f t="shared" si="7318"/>
        <v/>
      </c>
      <c r="DL464" s="71" t="str">
        <f t="shared" si="7319"/>
        <v/>
      </c>
      <c r="DM464" s="71" t="str">
        <f t="shared" si="7320"/>
        <v/>
      </c>
      <c r="DN464" s="71" t="str">
        <f t="shared" si="7321"/>
        <v/>
      </c>
      <c r="DO464" s="71" t="str">
        <f t="shared" si="7322"/>
        <v/>
      </c>
      <c r="DP464" s="71" t="str">
        <f t="shared" si="7323"/>
        <v/>
      </c>
      <c r="DQ464" s="71" t="str">
        <f t="shared" si="7324"/>
        <v/>
      </c>
      <c r="DR464" s="71" t="str">
        <f t="shared" si="7325"/>
        <v/>
      </c>
      <c r="DS464" s="71" t="str">
        <f t="shared" si="7326"/>
        <v/>
      </c>
      <c r="DT464" s="71" t="str">
        <f t="shared" si="7327"/>
        <v/>
      </c>
      <c r="DU464" s="71" t="str">
        <f t="shared" si="7328"/>
        <v/>
      </c>
      <c r="DV464" s="71" t="str">
        <f t="shared" si="7329"/>
        <v/>
      </c>
      <c r="DW464" s="71" t="str">
        <f t="shared" si="7330"/>
        <v/>
      </c>
      <c r="DX464" s="71" t="str">
        <f t="shared" si="7331"/>
        <v/>
      </c>
      <c r="DY464" s="71" t="str">
        <f t="shared" si="7332"/>
        <v/>
      </c>
      <c r="DZ464" s="71" t="str">
        <f t="shared" si="7333"/>
        <v/>
      </c>
      <c r="EA464" s="71" t="str">
        <f t="shared" si="7334"/>
        <v/>
      </c>
      <c r="EB464" s="71" t="str">
        <f t="shared" si="7335"/>
        <v/>
      </c>
      <c r="EC464" s="71" t="str">
        <f t="shared" si="7336"/>
        <v/>
      </c>
      <c r="ED464" s="71" t="str">
        <f t="shared" si="7337"/>
        <v/>
      </c>
      <c r="EE464" s="71" t="str">
        <f t="shared" si="7338"/>
        <v/>
      </c>
      <c r="EF464" s="71" t="str">
        <f t="shared" si="7339"/>
        <v/>
      </c>
      <c r="EG464" s="71" t="str">
        <f t="shared" si="7340"/>
        <v/>
      </c>
      <c r="EH464" s="71" t="str">
        <f t="shared" si="7341"/>
        <v/>
      </c>
      <c r="EI464" s="71" t="str">
        <f t="shared" si="7342"/>
        <v/>
      </c>
      <c r="EJ464" s="71" t="str">
        <f t="shared" si="7343"/>
        <v/>
      </c>
      <c r="EK464" s="71" t="str">
        <f t="shared" si="7344"/>
        <v/>
      </c>
      <c r="EL464" s="71" t="str">
        <f t="shared" si="7345"/>
        <v/>
      </c>
      <c r="EM464" s="71" t="str">
        <f t="shared" si="7346"/>
        <v/>
      </c>
      <c r="EN464" s="71" t="str">
        <f t="shared" si="7347"/>
        <v/>
      </c>
      <c r="EO464" s="71" t="str">
        <f t="shared" si="7348"/>
        <v/>
      </c>
      <c r="EP464" s="71" t="str">
        <f t="shared" si="7349"/>
        <v/>
      </c>
      <c r="EQ464" s="71" t="str">
        <f t="shared" si="7350"/>
        <v/>
      </c>
      <c r="ER464" s="71" t="str">
        <f t="shared" si="7351"/>
        <v/>
      </c>
      <c r="ES464" s="71" t="str">
        <f t="shared" si="7352"/>
        <v/>
      </c>
      <c r="ET464" s="71" t="str">
        <f t="shared" si="7353"/>
        <v/>
      </c>
      <c r="EU464" s="71" t="str">
        <f t="shared" si="7354"/>
        <v/>
      </c>
      <c r="EV464" s="71" t="str">
        <f t="shared" si="7355"/>
        <v/>
      </c>
      <c r="EW464" s="71" t="str">
        <f t="shared" si="7356"/>
        <v/>
      </c>
      <c r="EX464" s="71" t="str">
        <f t="shared" si="7357"/>
        <v/>
      </c>
      <c r="EY464" s="71" t="str">
        <f t="shared" si="7358"/>
        <v/>
      </c>
      <c r="EZ464" s="71" t="str">
        <f t="shared" si="7359"/>
        <v/>
      </c>
      <c r="FA464" s="71" t="str">
        <f t="shared" si="7360"/>
        <v/>
      </c>
      <c r="FB464" s="71" t="str">
        <f t="shared" si="7361"/>
        <v/>
      </c>
      <c r="FC464" s="71" t="str">
        <f t="shared" si="7362"/>
        <v/>
      </c>
      <c r="FD464" s="71" t="str">
        <f t="shared" si="7363"/>
        <v/>
      </c>
      <c r="FE464" s="71" t="str">
        <f t="shared" si="7364"/>
        <v/>
      </c>
      <c r="FF464" s="71" t="str">
        <f t="shared" si="7365"/>
        <v/>
      </c>
      <c r="FG464" s="71" t="str">
        <f t="shared" si="7366"/>
        <v/>
      </c>
      <c r="FH464" s="71" t="str">
        <f t="shared" si="7367"/>
        <v/>
      </c>
      <c r="FI464" s="71" t="str">
        <f t="shared" si="7368"/>
        <v/>
      </c>
      <c r="FJ464" s="71" t="str">
        <f t="shared" si="7369"/>
        <v/>
      </c>
      <c r="FK464" s="71" t="str">
        <f t="shared" si="7370"/>
        <v/>
      </c>
      <c r="FL464" s="71" t="str">
        <f t="shared" si="7371"/>
        <v/>
      </c>
      <c r="FM464" s="71" t="str">
        <f t="shared" si="7372"/>
        <v/>
      </c>
      <c r="FN464" s="71" t="str">
        <f t="shared" si="7373"/>
        <v/>
      </c>
      <c r="FO464" s="71" t="str">
        <f t="shared" si="7374"/>
        <v/>
      </c>
      <c r="FP464" s="71" t="str">
        <f t="shared" si="7375"/>
        <v/>
      </c>
      <c r="FQ464" s="71" t="str">
        <f t="shared" si="7376"/>
        <v/>
      </c>
      <c r="FR464" s="71" t="str">
        <f t="shared" si="7377"/>
        <v/>
      </c>
      <c r="FS464" s="71" t="str">
        <f t="shared" si="7378"/>
        <v/>
      </c>
    </row>
    <row r="465" spans="1:175" ht="16.5">
      <c r="A465" s="134"/>
      <c r="B465" s="80" t="s">
        <v>1108</v>
      </c>
      <c r="C465" s="147" t="s">
        <v>1105</v>
      </c>
      <c r="K465" s="149"/>
      <c r="T465" s="152" t="s">
        <v>1109</v>
      </c>
      <c r="U465" s="85" t="s">
        <v>1107</v>
      </c>
      <c r="CN465" s="70" t="str">
        <f t="shared" ref="CN465:CN472" si="7835">"InitUnitState('"&amp;B465&amp;"',"&amp;V465&amp;","&amp;W465&amp;","&amp;X465&amp;","&amp;Y465&amp;","&amp;Z465&amp;","&amp;AA465&amp;","&amp;AB465&amp;","&amp;AC465&amp;","&amp;AD465&amp;","&amp;AE465&amp;")"</f>
        <v>InitUnitState('IK7B',,,,,,,,,,)</v>
      </c>
      <c r="CO465" s="70" t="str">
        <f t="shared" ref="CO465:CO472" si="7836">"InitUnitNormal('"&amp;B465&amp;"',"&amp;AF465&amp;","&amp;AG465&amp;","&amp;AH465&amp;","&amp;AI465&amp;","&amp;AJ465&amp;","&amp;AK465&amp;","&amp;AL465&amp;","&amp;AM465&amp;","&amp;AN465&amp;","&amp;AO465&amp;")"</f>
        <v>InitUnitNormal('IK7B',,,,,,,,,,)</v>
      </c>
      <c r="CP465" s="70" t="str">
        <f t="shared" ref="CP465:CP472" si="7837">"InitUnitMagic('"&amp;B465&amp;"',"&amp;AP465&amp;","&amp;AQ465&amp;","&amp;AR465&amp;","&amp;AS465&amp;","&amp;AT465&amp;","&amp;AU465&amp;","&amp;AV465&amp;","&amp;AW465&amp;","&amp;BI465&amp;","&amp;BJ465&amp;")"</f>
        <v>InitUnitMagic('IK7B',,,,,,,,,,)</v>
      </c>
      <c r="CQ465" s="70" t="str">
        <f t="shared" ref="CQ465:CQ472" si="7838">"InitUnitAdd('"&amp;B465&amp;"',"&amp;BK465&amp;","&amp;BL465&amp;","&amp;BM465&amp;","&amp;BN465&amp;","&amp;BO465&amp;","&amp;BP465&amp;","&amp;BQ465&amp;","&amp;BR465&amp;","&amp;BS465&amp;","&amp;BT465&amp;")"</f>
        <v>InitUnitAdd('IK7B',,,,,,,,,,)</v>
      </c>
      <c r="CR465" s="70" t="str">
        <f t="shared" ref="CR465:CR472" si="7839">"InitEquipData('"&amp;B465&amp;"',"&amp;D465&amp;","&amp;CR$1&amp;A465&amp;CR$1&amp;","&amp;E465&amp;","&amp;I465&amp;","&amp;F465&amp;","&amp;G465&amp;",'"&amp;J465&amp;"','"&amp;K465&amp;"','"&amp;L465&amp;"','"&amp;M465&amp;"','"&amp;N465&amp;"','"&amp;O465&amp;"',"&amp;CR$1&amp;U474&amp;CR$1&amp;")"</f>
        <v>InitEquipData('IK7B',,"",,,,,'','','','','','',"ReplaceableTextures\\CommandButtons\\BTNSST16.blp")</v>
      </c>
      <c r="CU465" s="95" t="str">
        <f t="shared" ref="CU465:CU472" si="7840">CONCATENATE(DB465,DC465,DD465,DE465,DF465,DG465,DH465,DI465,DJ465,DK465,DL465,DM465,DN465,DO465,DP465,DQ465,DR465,DS465,DT465,DU465,DV465,DW465,DX465,DY465,DZ465,EA465,EB465,EC465,ED465,EE465,EF465,EG465,EH465,EI465,EJ465,EK465,EL465,EM465,EN465,EO465,EP465&amp;"|n")</f>
        <v>|n</v>
      </c>
      <c r="CV465" s="61" t="str">
        <f t="shared" si="7303"/>
        <v>护甲|Cffffc926+100|n|n|r|Cffaaaaaa○|CffFFD24D金之符印+1|r|r|n|n|Cff00ff7f点击穿戴或脱卸。|r</v>
      </c>
      <c r="CW465" s="60"/>
      <c r="CX465" s="60"/>
      <c r="CY465" s="60"/>
      <c r="CZ465" s="60"/>
      <c r="DA465" s="60"/>
      <c r="DB465" s="71" t="str">
        <f t="shared" ref="DB465:DB472" si="7841">IF(V465="","","|n"&amp;DB$2&amp;"+"&amp;V465&amp;DB$1)</f>
        <v/>
      </c>
      <c r="DC465" s="71" t="str">
        <f t="shared" ref="DC465:DC472" si="7842">IF(W465="","","|n"&amp;DC$2&amp;"+"&amp;W465&amp;DC$1)</f>
        <v/>
      </c>
      <c r="DD465" s="71" t="str">
        <f t="shared" ref="DD465:DD472" si="7843">IF(X465="","","|n"&amp;DD$2&amp;"+"&amp;X465&amp;DD$1)</f>
        <v/>
      </c>
      <c r="DE465" s="71" t="str">
        <f t="shared" ref="DE465:DE472" si="7844">IF(Y465="","","|n"&amp;DE$2&amp;"+"&amp;Y465&amp;DE$1)</f>
        <v/>
      </c>
      <c r="DF465" s="71" t="str">
        <f t="shared" ref="DF465:DF472" si="7845">IF(Z465="","","|n"&amp;DF$2&amp;"+"&amp;Z465&amp;DF$1)</f>
        <v/>
      </c>
      <c r="DG465" s="71" t="str">
        <f t="shared" ref="DG465:DG472" si="7846">IF(AA465="","","|n"&amp;DG$2&amp;"+"&amp;AA465&amp;DG$1)</f>
        <v/>
      </c>
      <c r="DH465" s="71" t="str">
        <f t="shared" ref="DH465:DH472" si="7847">IF(AB465="","","|n"&amp;DH$2&amp;"+"&amp;AB465&amp;DH$1)</f>
        <v/>
      </c>
      <c r="DI465" s="71" t="str">
        <f t="shared" ref="DI465:DI472" si="7848">IF(AC465="","","|n"&amp;DI$2&amp;"+"&amp;AC465&amp;DI$1)</f>
        <v/>
      </c>
      <c r="DJ465" s="71" t="str">
        <f t="shared" ref="DJ465:DJ472" si="7849">IF(AD465="","","|n"&amp;DJ$2&amp;"+"&amp;AD465&amp;DJ$1)</f>
        <v/>
      </c>
      <c r="DK465" s="71" t="str">
        <f t="shared" ref="DK465:DK472" si="7850">IF(AE465="","","|n"&amp;DK$2&amp;"+"&amp;AE465&amp;DK$1)</f>
        <v/>
      </c>
      <c r="DL465" s="71" t="str">
        <f t="shared" ref="DL465:DL472" si="7851">IF(AF465="","","|n"&amp;DL$2&amp;"+"&amp;AF465&amp;DL$1)</f>
        <v/>
      </c>
      <c r="DM465" s="71" t="str">
        <f t="shared" ref="DM465:DM472" si="7852">IF(AG465="","","|n"&amp;DM$2&amp;"+"&amp;AG465&amp;DM$1)</f>
        <v/>
      </c>
      <c r="DN465" s="71" t="str">
        <f t="shared" ref="DN465:DN472" si="7853">IF(AH465="","","|n"&amp;DN$2&amp;"+"&amp;AH465&amp;DN$1)</f>
        <v/>
      </c>
      <c r="DO465" s="71" t="str">
        <f t="shared" ref="DO465:DO472" si="7854">IF(AI465="","","|n"&amp;DO$2&amp;"+"&amp;AI465&amp;DO$1)</f>
        <v/>
      </c>
      <c r="DP465" s="71" t="str">
        <f t="shared" ref="DP465:DP472" si="7855">IF(AJ465="","","|n"&amp;DP$2&amp;"+"&amp;AJ465&amp;DP$1)</f>
        <v/>
      </c>
      <c r="DQ465" s="71" t="str">
        <f t="shared" ref="DQ465:DQ472" si="7856">IF(AK465="","","|n"&amp;DQ$2&amp;"+"&amp;AK465&amp;DQ$1)</f>
        <v/>
      </c>
      <c r="DR465" s="71" t="str">
        <f t="shared" ref="DR465:DR472" si="7857">IF(AL465="","","|n"&amp;DR$2&amp;"+"&amp;AL465&amp;DR$1)</f>
        <v/>
      </c>
      <c r="DS465" s="71" t="str">
        <f t="shared" ref="DS465:DS472" si="7858">IF(AM465="","","|n"&amp;DS$2&amp;"+"&amp;AM465&amp;DS$1)</f>
        <v/>
      </c>
      <c r="DT465" s="71" t="str">
        <f t="shared" ref="DT465:DT472" si="7859">IF(AN465="","","|n"&amp;DT$2&amp;"+"&amp;AN465&amp;DT$1)</f>
        <v/>
      </c>
      <c r="DU465" s="71" t="str">
        <f t="shared" ref="DU465:DU472" si="7860">IF(AO465="","","|n"&amp;DU$2&amp;"+"&amp;AO465&amp;DU$1)</f>
        <v/>
      </c>
      <c r="DV465" s="71" t="str">
        <f t="shared" ref="DV465:DV472" si="7861">IF(AP465="","","|n"&amp;DV$2&amp;"+"&amp;AP465&amp;DV$1)</f>
        <v/>
      </c>
      <c r="DW465" s="71" t="str">
        <f t="shared" ref="DW465:DW472" si="7862">IF(AQ465="","","|n"&amp;DW$2&amp;"+"&amp;AQ465&amp;DW$1)</f>
        <v/>
      </c>
      <c r="DX465" s="71" t="str">
        <f t="shared" ref="DX465:DX472" si="7863">IF(AR465="","","|n"&amp;DX$2&amp;"+"&amp;AR465&amp;DX$1)</f>
        <v/>
      </c>
      <c r="DY465" s="71" t="str">
        <f t="shared" ref="DY465:DY472" si="7864">IF(AS465="","","|n"&amp;DY$2&amp;"+"&amp;AS465&amp;DY$1)</f>
        <v/>
      </c>
      <c r="DZ465" s="71" t="str">
        <f t="shared" ref="DZ465:DZ472" si="7865">IF(AT465="","","|n"&amp;DZ$2&amp;"+"&amp;AT465&amp;DZ$1)</f>
        <v/>
      </c>
      <c r="EA465" s="71" t="str">
        <f t="shared" ref="EA465:EA472" si="7866">IF(AU465="","","|n"&amp;EA$2&amp;"+"&amp;AU465&amp;EA$1)</f>
        <v/>
      </c>
      <c r="EB465" s="71" t="str">
        <f t="shared" ref="EB465:EB472" si="7867">IF(AV465="","","|n"&amp;EB$2&amp;"+"&amp;AV465&amp;EB$1)</f>
        <v/>
      </c>
      <c r="EC465" s="71" t="str">
        <f t="shared" ref="EC465:EC472" si="7868">IF(AW465="","","|n"&amp;EC$2&amp;"+"&amp;AW465&amp;EC$1)</f>
        <v/>
      </c>
      <c r="ED465" s="71" t="str">
        <f t="shared" ref="ED465:ED472" si="7869">IF(AX465="","","|n"&amp;ED$2&amp;"+"&amp;AX465&amp;ED$1)</f>
        <v/>
      </c>
      <c r="EE465" s="71" t="str">
        <f t="shared" ref="EE465:EE472" si="7870">IF(AY465="","","|n"&amp;EE$2&amp;"+"&amp;AY465&amp;EE$1)</f>
        <v/>
      </c>
      <c r="EF465" s="71" t="str">
        <f t="shared" ref="EF465:EF472" si="7871">IF(AZ465="","","|n"&amp;EF$2&amp;"+"&amp;AZ465&amp;EF$1)</f>
        <v/>
      </c>
      <c r="EG465" s="71" t="str">
        <f t="shared" ref="EG465:EG472" si="7872">IF(BA465="","","|n"&amp;EG$2&amp;"+"&amp;BA465&amp;EG$1)</f>
        <v/>
      </c>
      <c r="EH465" s="71" t="str">
        <f t="shared" ref="EH465:EH472" si="7873">IF(BB465="","","|n"&amp;EH$2&amp;"+"&amp;BB465&amp;EH$1)</f>
        <v/>
      </c>
      <c r="EI465" s="71" t="str">
        <f t="shared" ref="EI465:EI472" si="7874">IF(BC465="","","|n"&amp;EI$2&amp;"+"&amp;BC465&amp;EI$1)</f>
        <v/>
      </c>
      <c r="EJ465" s="71" t="str">
        <f t="shared" ref="EJ465:EJ472" si="7875">IF(BD465="","","|n"&amp;EJ$2&amp;"+"&amp;BD465&amp;EJ$1)</f>
        <v/>
      </c>
      <c r="EK465" s="71" t="str">
        <f t="shared" ref="EK465:EK472" si="7876">IF(BE465="","","|n"&amp;EK$2&amp;"+"&amp;BE465&amp;EK$1)</f>
        <v/>
      </c>
      <c r="EL465" s="71" t="str">
        <f t="shared" ref="EL465:EL472" si="7877">IF(BF465="","","|n"&amp;EL$2&amp;"+"&amp;BF465&amp;EL$1)</f>
        <v/>
      </c>
      <c r="EM465" s="71" t="str">
        <f t="shared" ref="EM465:EM472" si="7878">IF(BG465="","","|n"&amp;EM$2&amp;"+"&amp;BG465&amp;EM$1)</f>
        <v/>
      </c>
      <c r="EN465" s="71" t="str">
        <f t="shared" ref="EN465:EN472" si="7879">IF(BH465="","","|n"&amp;EN$2&amp;"+"&amp;BH465&amp;EN$1)</f>
        <v/>
      </c>
      <c r="EO465" s="71" t="str">
        <f t="shared" ref="EO465:EO472" si="7880">IF(BI465="","","|n"&amp;EO$2&amp;"+"&amp;BI465&amp;EO$1)</f>
        <v/>
      </c>
      <c r="EP465" s="71" t="str">
        <f t="shared" ref="EP465:EP472" si="7881">IF(BJ465="","","|n"&amp;EP$2&amp;"+"&amp;BJ465&amp;EP$1)</f>
        <v/>
      </c>
      <c r="EQ465" s="71" t="str">
        <f t="shared" ref="EQ465:EQ472" si="7882">IF(BK465="","","|n"&amp;EQ$2&amp;"+"&amp;BK465&amp;EQ$1)</f>
        <v/>
      </c>
      <c r="ER465" s="71" t="str">
        <f t="shared" ref="ER465:ER472" si="7883">IF(BL465="","","|n"&amp;ER$2&amp;"+"&amp;BL465&amp;ER$1)</f>
        <v/>
      </c>
      <c r="ES465" s="71" t="str">
        <f t="shared" ref="ES465:ES472" si="7884">IF(BM465="","","|n"&amp;ES$2&amp;"+"&amp;BM465&amp;ES$1)</f>
        <v/>
      </c>
      <c r="ET465" s="71" t="str">
        <f t="shared" ref="ET465:ET472" si="7885">IF(BN465="","","|n"&amp;ET$2&amp;"+"&amp;BN465&amp;ET$1)</f>
        <v/>
      </c>
      <c r="EU465" s="71" t="str">
        <f t="shared" ref="EU465:EU472" si="7886">IF(BO465="","","|n"&amp;EU$2&amp;"+"&amp;BO465&amp;EU$1)</f>
        <v/>
      </c>
      <c r="EV465" s="71" t="str">
        <f t="shared" ref="EV465:EV472" si="7887">IF(BP465="","","|n"&amp;EV$2&amp;"+"&amp;BP465&amp;EV$1)</f>
        <v/>
      </c>
      <c r="EW465" s="71" t="str">
        <f t="shared" ref="EW465:EW472" si="7888">IF(BQ465="","","|n"&amp;EW$2&amp;"+"&amp;BQ465&amp;EW$1)</f>
        <v/>
      </c>
      <c r="EX465" s="71" t="str">
        <f t="shared" ref="EX465:EX472" si="7889">IF(BR465="","","|n"&amp;EX$2&amp;"+"&amp;BR465&amp;EX$1)</f>
        <v/>
      </c>
      <c r="EY465" s="71" t="str">
        <f t="shared" ref="EY465:EY472" si="7890">IF(BS465="","","|n"&amp;EY$2&amp;"+"&amp;BS465&amp;EY$1)</f>
        <v/>
      </c>
      <c r="EZ465" s="71" t="str">
        <f t="shared" ref="EZ465:EZ472" si="7891">IF(BT465="","","|n"&amp;EZ$2&amp;"+"&amp;BT465&amp;EZ$1)</f>
        <v/>
      </c>
      <c r="FA465" s="71" t="str">
        <f t="shared" ref="FA465:FA472" si="7892">IF(BU465="","","|n"&amp;FA$2&amp;"+"&amp;BU465&amp;FA$1)</f>
        <v/>
      </c>
      <c r="FB465" s="71" t="str">
        <f t="shared" ref="FB465:FB472" si="7893">IF(BV465="","","|n"&amp;FB$2&amp;"+"&amp;BV465&amp;FB$1)</f>
        <v/>
      </c>
      <c r="FC465" s="71" t="str">
        <f t="shared" ref="FC465:FC472" si="7894">IF(BW465="","","|n"&amp;FC$2&amp;"+"&amp;BW465&amp;FC$1)</f>
        <v/>
      </c>
      <c r="FD465" s="71" t="str">
        <f t="shared" ref="FD465:FD472" si="7895">IF(BX465="","","|n"&amp;FD$2&amp;"+"&amp;BX465&amp;FD$1)</f>
        <v/>
      </c>
      <c r="FE465" s="71" t="str">
        <f t="shared" ref="FE465:FE472" si="7896">IF(BY465="","","|n"&amp;FE$2&amp;"+"&amp;BY465&amp;FE$1)</f>
        <v/>
      </c>
      <c r="FF465" s="71" t="str">
        <f t="shared" ref="FF465:FF472" si="7897">IF(BZ465="","","|n"&amp;FF$2&amp;"+"&amp;BZ465&amp;FF$1)</f>
        <v/>
      </c>
      <c r="FG465" s="71" t="str">
        <f t="shared" ref="FG465:FG472" si="7898">IF(CA465="","","|n"&amp;FG$2&amp;"+"&amp;CA465&amp;FG$1)</f>
        <v/>
      </c>
      <c r="FH465" s="71" t="str">
        <f t="shared" ref="FH465:FH472" si="7899">IF(CB465="","","|n"&amp;FH$2&amp;"+"&amp;CB465&amp;FH$1)</f>
        <v/>
      </c>
      <c r="FI465" s="71" t="str">
        <f t="shared" ref="FI465:FI472" si="7900">IF(CC465="","","|n"&amp;FI$2&amp;"+"&amp;CC465&amp;FI$1)</f>
        <v/>
      </c>
      <c r="FJ465" s="71" t="str">
        <f t="shared" ref="FJ465:FJ472" si="7901">IF(CD465="","","|n"&amp;FJ$2&amp;"+"&amp;CD465&amp;FJ$1)</f>
        <v/>
      </c>
      <c r="FK465" s="71" t="str">
        <f t="shared" ref="FK465:FK472" si="7902">IF(CE465="","","|n"&amp;FK$2&amp;"+"&amp;CE465&amp;FK$1)</f>
        <v/>
      </c>
      <c r="FL465" s="71" t="str">
        <f t="shared" ref="FL465:FL472" si="7903">IF(CF465="","","|n"&amp;FL$2&amp;"+"&amp;CF465&amp;FL$1)</f>
        <v/>
      </c>
      <c r="FM465" s="71" t="str">
        <f t="shared" ref="FM465:FM472" si="7904">IF(CG465="","","|n"&amp;FM$2&amp;"+"&amp;CG465&amp;FM$1)</f>
        <v/>
      </c>
      <c r="FN465" s="71" t="str">
        <f t="shared" ref="FN465:FN472" si="7905">IF(CH465="","","|n"&amp;FN$2&amp;"+"&amp;CH465&amp;FN$1)</f>
        <v/>
      </c>
      <c r="FO465" s="71" t="str">
        <f t="shared" ref="FO465:FO472" si="7906">IF(CI465="","","|n"&amp;FO$2&amp;"+"&amp;CI465&amp;FO$1)</f>
        <v/>
      </c>
      <c r="FP465" s="71" t="str">
        <f t="shared" ref="FP465:FP472" si="7907">IF(CJ465="","","|n"&amp;FP$2&amp;"+"&amp;CJ465&amp;FP$1)</f>
        <v/>
      </c>
      <c r="FQ465" s="71" t="str">
        <f t="shared" ref="FQ465:FQ472" si="7908">IF(CK465="","","|n"&amp;FQ$2&amp;"+"&amp;CK465&amp;FQ$1)</f>
        <v/>
      </c>
      <c r="FR465" s="71" t="str">
        <f t="shared" ref="FR465:FR472" si="7909">IF(CL465="","","|n"&amp;FR$2&amp;"+"&amp;CL465&amp;FR$1)</f>
        <v/>
      </c>
      <c r="FS465" s="71" t="str">
        <f t="shared" ref="FS465:FS472" si="7910">IF(CM465="","","|n"&amp;FS$2&amp;"+"&amp;CM465&amp;FS$1)</f>
        <v/>
      </c>
    </row>
    <row r="466" spans="1:175" ht="16.5">
      <c r="A466" s="134"/>
      <c r="B466" s="80" t="s">
        <v>1110</v>
      </c>
      <c r="C466" s="147" t="s">
        <v>1105</v>
      </c>
      <c r="K466" s="150"/>
      <c r="T466" s="152" t="s">
        <v>1111</v>
      </c>
      <c r="U466" s="85" t="s">
        <v>1107</v>
      </c>
      <c r="CN466" s="70" t="str">
        <f t="shared" si="7835"/>
        <v>InitUnitState('IK7C',,,,,,,,,,)</v>
      </c>
      <c r="CO466" s="70" t="str">
        <f t="shared" si="7836"/>
        <v>InitUnitNormal('IK7C',,,,,,,,,,)</v>
      </c>
      <c r="CP466" s="70" t="str">
        <f t="shared" si="7837"/>
        <v>InitUnitMagic('IK7C',,,,,,,,,,)</v>
      </c>
      <c r="CQ466" s="70" t="str">
        <f t="shared" si="7838"/>
        <v>InitUnitAdd('IK7C',,,,,,,,,,)</v>
      </c>
      <c r="CR466" s="70" t="str">
        <f t="shared" si="7839"/>
        <v>InitEquipData('IK7C',,"",,,,,'','','','','','',"ReplaceableTextures\\CommandButtons\\BTNSST16.blp")</v>
      </c>
      <c r="CU466" s="95" t="str">
        <f t="shared" si="7840"/>
        <v>|n</v>
      </c>
      <c r="CV466" s="61" t="str">
        <f t="shared" ref="CV466:CV523" si="7911">T466</f>
        <v>护甲|Cffffc926+100|n|n|r|Cffaaaaaa○|CffFFD24D木之符印+1|r|r|n|n|Cff00ff7f点击穿戴或脱卸。|r</v>
      </c>
      <c r="CW466" s="60"/>
      <c r="CX466" s="60"/>
      <c r="CY466" s="60"/>
      <c r="CZ466" s="60"/>
      <c r="DA466" s="60"/>
      <c r="DB466" s="71" t="str">
        <f t="shared" si="7841"/>
        <v/>
      </c>
      <c r="DC466" s="71" t="str">
        <f t="shared" si="7842"/>
        <v/>
      </c>
      <c r="DD466" s="71" t="str">
        <f t="shared" si="7843"/>
        <v/>
      </c>
      <c r="DE466" s="71" t="str">
        <f t="shared" si="7844"/>
        <v/>
      </c>
      <c r="DF466" s="71" t="str">
        <f t="shared" si="7845"/>
        <v/>
      </c>
      <c r="DG466" s="71" t="str">
        <f t="shared" si="7846"/>
        <v/>
      </c>
      <c r="DH466" s="71" t="str">
        <f t="shared" si="7847"/>
        <v/>
      </c>
      <c r="DI466" s="71" t="str">
        <f t="shared" si="7848"/>
        <v/>
      </c>
      <c r="DJ466" s="71" t="str">
        <f t="shared" si="7849"/>
        <v/>
      </c>
      <c r="DK466" s="71" t="str">
        <f t="shared" si="7850"/>
        <v/>
      </c>
      <c r="DL466" s="71" t="str">
        <f t="shared" si="7851"/>
        <v/>
      </c>
      <c r="DM466" s="71" t="str">
        <f t="shared" si="7852"/>
        <v/>
      </c>
      <c r="DN466" s="71" t="str">
        <f t="shared" si="7853"/>
        <v/>
      </c>
      <c r="DO466" s="71" t="str">
        <f t="shared" si="7854"/>
        <v/>
      </c>
      <c r="DP466" s="71" t="str">
        <f t="shared" si="7855"/>
        <v/>
      </c>
      <c r="DQ466" s="71" t="str">
        <f t="shared" si="7856"/>
        <v/>
      </c>
      <c r="DR466" s="71" t="str">
        <f t="shared" si="7857"/>
        <v/>
      </c>
      <c r="DS466" s="71" t="str">
        <f t="shared" si="7858"/>
        <v/>
      </c>
      <c r="DT466" s="71" t="str">
        <f t="shared" si="7859"/>
        <v/>
      </c>
      <c r="DU466" s="71" t="str">
        <f t="shared" si="7860"/>
        <v/>
      </c>
      <c r="DV466" s="71" t="str">
        <f t="shared" si="7861"/>
        <v/>
      </c>
      <c r="DW466" s="71" t="str">
        <f t="shared" si="7862"/>
        <v/>
      </c>
      <c r="DX466" s="71" t="str">
        <f t="shared" si="7863"/>
        <v/>
      </c>
      <c r="DY466" s="71" t="str">
        <f t="shared" si="7864"/>
        <v/>
      </c>
      <c r="DZ466" s="71" t="str">
        <f t="shared" si="7865"/>
        <v/>
      </c>
      <c r="EA466" s="71" t="str">
        <f t="shared" si="7866"/>
        <v/>
      </c>
      <c r="EB466" s="71" t="str">
        <f t="shared" si="7867"/>
        <v/>
      </c>
      <c r="EC466" s="71" t="str">
        <f t="shared" si="7868"/>
        <v/>
      </c>
      <c r="ED466" s="71" t="str">
        <f t="shared" si="7869"/>
        <v/>
      </c>
      <c r="EE466" s="71" t="str">
        <f t="shared" si="7870"/>
        <v/>
      </c>
      <c r="EF466" s="71" t="str">
        <f t="shared" si="7871"/>
        <v/>
      </c>
      <c r="EG466" s="71" t="str">
        <f t="shared" si="7872"/>
        <v/>
      </c>
      <c r="EH466" s="71" t="str">
        <f t="shared" si="7873"/>
        <v/>
      </c>
      <c r="EI466" s="71" t="str">
        <f t="shared" si="7874"/>
        <v/>
      </c>
      <c r="EJ466" s="71" t="str">
        <f t="shared" si="7875"/>
        <v/>
      </c>
      <c r="EK466" s="71" t="str">
        <f t="shared" si="7876"/>
        <v/>
      </c>
      <c r="EL466" s="71" t="str">
        <f t="shared" si="7877"/>
        <v/>
      </c>
      <c r="EM466" s="71" t="str">
        <f t="shared" si="7878"/>
        <v/>
      </c>
      <c r="EN466" s="71" t="str">
        <f t="shared" si="7879"/>
        <v/>
      </c>
      <c r="EO466" s="71" t="str">
        <f t="shared" si="7880"/>
        <v/>
      </c>
      <c r="EP466" s="71" t="str">
        <f t="shared" si="7881"/>
        <v/>
      </c>
      <c r="EQ466" s="71" t="str">
        <f t="shared" si="7882"/>
        <v/>
      </c>
      <c r="ER466" s="71" t="str">
        <f t="shared" si="7883"/>
        <v/>
      </c>
      <c r="ES466" s="71" t="str">
        <f t="shared" si="7884"/>
        <v/>
      </c>
      <c r="ET466" s="71" t="str">
        <f t="shared" si="7885"/>
        <v/>
      </c>
      <c r="EU466" s="71" t="str">
        <f t="shared" si="7886"/>
        <v/>
      </c>
      <c r="EV466" s="71" t="str">
        <f t="shared" si="7887"/>
        <v/>
      </c>
      <c r="EW466" s="71" t="str">
        <f t="shared" si="7888"/>
        <v/>
      </c>
      <c r="EX466" s="71" t="str">
        <f t="shared" si="7889"/>
        <v/>
      </c>
      <c r="EY466" s="71" t="str">
        <f t="shared" si="7890"/>
        <v/>
      </c>
      <c r="EZ466" s="71" t="str">
        <f t="shared" si="7891"/>
        <v/>
      </c>
      <c r="FA466" s="71" t="str">
        <f t="shared" si="7892"/>
        <v/>
      </c>
      <c r="FB466" s="71" t="str">
        <f t="shared" si="7893"/>
        <v/>
      </c>
      <c r="FC466" s="71" t="str">
        <f t="shared" si="7894"/>
        <v/>
      </c>
      <c r="FD466" s="71" t="str">
        <f t="shared" si="7895"/>
        <v/>
      </c>
      <c r="FE466" s="71" t="str">
        <f t="shared" si="7896"/>
        <v/>
      </c>
      <c r="FF466" s="71" t="str">
        <f t="shared" si="7897"/>
        <v/>
      </c>
      <c r="FG466" s="71" t="str">
        <f t="shared" si="7898"/>
        <v/>
      </c>
      <c r="FH466" s="71" t="str">
        <f t="shared" si="7899"/>
        <v/>
      </c>
      <c r="FI466" s="71" t="str">
        <f t="shared" si="7900"/>
        <v/>
      </c>
      <c r="FJ466" s="71" t="str">
        <f t="shared" si="7901"/>
        <v/>
      </c>
      <c r="FK466" s="71" t="str">
        <f t="shared" si="7902"/>
        <v/>
      </c>
      <c r="FL466" s="71" t="str">
        <f t="shared" si="7903"/>
        <v/>
      </c>
      <c r="FM466" s="71" t="str">
        <f t="shared" si="7904"/>
        <v/>
      </c>
      <c r="FN466" s="71" t="str">
        <f t="shared" si="7905"/>
        <v/>
      </c>
      <c r="FO466" s="71" t="str">
        <f t="shared" si="7906"/>
        <v/>
      </c>
      <c r="FP466" s="71" t="str">
        <f t="shared" si="7907"/>
        <v/>
      </c>
      <c r="FQ466" s="71" t="str">
        <f t="shared" si="7908"/>
        <v/>
      </c>
      <c r="FR466" s="71" t="str">
        <f t="shared" si="7909"/>
        <v/>
      </c>
      <c r="FS466" s="71" t="str">
        <f t="shared" si="7910"/>
        <v/>
      </c>
    </row>
    <row r="467" spans="1:175" ht="16.5">
      <c r="A467" s="134"/>
      <c r="B467" s="80" t="s">
        <v>1112</v>
      </c>
      <c r="C467" s="147" t="s">
        <v>1105</v>
      </c>
      <c r="K467" s="150"/>
      <c r="T467" s="152" t="s">
        <v>1113</v>
      </c>
      <c r="U467" s="85" t="s">
        <v>1107</v>
      </c>
      <c r="CN467" s="70" t="str">
        <f t="shared" si="7835"/>
        <v>InitUnitState('IK7D',,,,,,,,,,)</v>
      </c>
      <c r="CO467" s="70" t="str">
        <f t="shared" si="7836"/>
        <v>InitUnitNormal('IK7D',,,,,,,,,,)</v>
      </c>
      <c r="CP467" s="70" t="str">
        <f t="shared" si="7837"/>
        <v>InitUnitMagic('IK7D',,,,,,,,,,)</v>
      </c>
      <c r="CQ467" s="70" t="str">
        <f t="shared" si="7838"/>
        <v>InitUnitAdd('IK7D',,,,,,,,,,)</v>
      </c>
      <c r="CR467" s="70" t="str">
        <f t="shared" si="7839"/>
        <v>InitEquipData('IK7D',,"",,,,,'','','','','','',"ReplaceableTextures\\CommandButtons\\BTNSST16.blp")</v>
      </c>
      <c r="CU467" s="95" t="str">
        <f t="shared" si="7840"/>
        <v>|n</v>
      </c>
      <c r="CV467" s="61" t="str">
        <f t="shared" si="7911"/>
        <v>护甲|Cffffc926+100|n|n|r|Cffaaaaaa○|CffFFD24D水之符印+1|r|r|n|n|Cff00ff7f点击穿戴或脱卸。|r</v>
      </c>
      <c r="CW467" s="60"/>
      <c r="CX467" s="60"/>
      <c r="CY467" s="60"/>
      <c r="CZ467" s="60"/>
      <c r="DA467" s="60"/>
      <c r="DB467" s="71" t="str">
        <f t="shared" si="7841"/>
        <v/>
      </c>
      <c r="DC467" s="71" t="str">
        <f t="shared" si="7842"/>
        <v/>
      </c>
      <c r="DD467" s="71" t="str">
        <f t="shared" si="7843"/>
        <v/>
      </c>
      <c r="DE467" s="71" t="str">
        <f t="shared" si="7844"/>
        <v/>
      </c>
      <c r="DF467" s="71" t="str">
        <f t="shared" si="7845"/>
        <v/>
      </c>
      <c r="DG467" s="71" t="str">
        <f t="shared" si="7846"/>
        <v/>
      </c>
      <c r="DH467" s="71" t="str">
        <f t="shared" si="7847"/>
        <v/>
      </c>
      <c r="DI467" s="71" t="str">
        <f t="shared" si="7848"/>
        <v/>
      </c>
      <c r="DJ467" s="71" t="str">
        <f t="shared" si="7849"/>
        <v/>
      </c>
      <c r="DK467" s="71" t="str">
        <f t="shared" si="7850"/>
        <v/>
      </c>
      <c r="DL467" s="71" t="str">
        <f t="shared" si="7851"/>
        <v/>
      </c>
      <c r="DM467" s="71" t="str">
        <f t="shared" si="7852"/>
        <v/>
      </c>
      <c r="DN467" s="71" t="str">
        <f t="shared" si="7853"/>
        <v/>
      </c>
      <c r="DO467" s="71" t="str">
        <f t="shared" si="7854"/>
        <v/>
      </c>
      <c r="DP467" s="71" t="str">
        <f t="shared" si="7855"/>
        <v/>
      </c>
      <c r="DQ467" s="71" t="str">
        <f t="shared" si="7856"/>
        <v/>
      </c>
      <c r="DR467" s="71" t="str">
        <f t="shared" si="7857"/>
        <v/>
      </c>
      <c r="DS467" s="71" t="str">
        <f t="shared" si="7858"/>
        <v/>
      </c>
      <c r="DT467" s="71" t="str">
        <f t="shared" si="7859"/>
        <v/>
      </c>
      <c r="DU467" s="71" t="str">
        <f t="shared" si="7860"/>
        <v/>
      </c>
      <c r="DV467" s="71" t="str">
        <f t="shared" si="7861"/>
        <v/>
      </c>
      <c r="DW467" s="71" t="str">
        <f t="shared" si="7862"/>
        <v/>
      </c>
      <c r="DX467" s="71" t="str">
        <f t="shared" si="7863"/>
        <v/>
      </c>
      <c r="DY467" s="71" t="str">
        <f t="shared" si="7864"/>
        <v/>
      </c>
      <c r="DZ467" s="71" t="str">
        <f t="shared" si="7865"/>
        <v/>
      </c>
      <c r="EA467" s="71" t="str">
        <f t="shared" si="7866"/>
        <v/>
      </c>
      <c r="EB467" s="71" t="str">
        <f t="shared" si="7867"/>
        <v/>
      </c>
      <c r="EC467" s="71" t="str">
        <f t="shared" si="7868"/>
        <v/>
      </c>
      <c r="ED467" s="71" t="str">
        <f t="shared" si="7869"/>
        <v/>
      </c>
      <c r="EE467" s="71" t="str">
        <f t="shared" si="7870"/>
        <v/>
      </c>
      <c r="EF467" s="71" t="str">
        <f t="shared" si="7871"/>
        <v/>
      </c>
      <c r="EG467" s="71" t="str">
        <f t="shared" si="7872"/>
        <v/>
      </c>
      <c r="EH467" s="71" t="str">
        <f t="shared" si="7873"/>
        <v/>
      </c>
      <c r="EI467" s="71" t="str">
        <f t="shared" si="7874"/>
        <v/>
      </c>
      <c r="EJ467" s="71" t="str">
        <f t="shared" si="7875"/>
        <v/>
      </c>
      <c r="EK467" s="71" t="str">
        <f t="shared" si="7876"/>
        <v/>
      </c>
      <c r="EL467" s="71" t="str">
        <f t="shared" si="7877"/>
        <v/>
      </c>
      <c r="EM467" s="71" t="str">
        <f t="shared" si="7878"/>
        <v/>
      </c>
      <c r="EN467" s="71" t="str">
        <f t="shared" si="7879"/>
        <v/>
      </c>
      <c r="EO467" s="71" t="str">
        <f t="shared" si="7880"/>
        <v/>
      </c>
      <c r="EP467" s="71" t="str">
        <f t="shared" si="7881"/>
        <v/>
      </c>
      <c r="EQ467" s="71" t="str">
        <f t="shared" si="7882"/>
        <v/>
      </c>
      <c r="ER467" s="71" t="str">
        <f t="shared" si="7883"/>
        <v/>
      </c>
      <c r="ES467" s="71" t="str">
        <f t="shared" si="7884"/>
        <v/>
      </c>
      <c r="ET467" s="71" t="str">
        <f t="shared" si="7885"/>
        <v/>
      </c>
      <c r="EU467" s="71" t="str">
        <f t="shared" si="7886"/>
        <v/>
      </c>
      <c r="EV467" s="71" t="str">
        <f t="shared" si="7887"/>
        <v/>
      </c>
      <c r="EW467" s="71" t="str">
        <f t="shared" si="7888"/>
        <v/>
      </c>
      <c r="EX467" s="71" t="str">
        <f t="shared" si="7889"/>
        <v/>
      </c>
      <c r="EY467" s="71" t="str">
        <f t="shared" si="7890"/>
        <v/>
      </c>
      <c r="EZ467" s="71" t="str">
        <f t="shared" si="7891"/>
        <v/>
      </c>
      <c r="FA467" s="71" t="str">
        <f t="shared" si="7892"/>
        <v/>
      </c>
      <c r="FB467" s="71" t="str">
        <f t="shared" si="7893"/>
        <v/>
      </c>
      <c r="FC467" s="71" t="str">
        <f t="shared" si="7894"/>
        <v/>
      </c>
      <c r="FD467" s="71" t="str">
        <f t="shared" si="7895"/>
        <v/>
      </c>
      <c r="FE467" s="71" t="str">
        <f t="shared" si="7896"/>
        <v/>
      </c>
      <c r="FF467" s="71" t="str">
        <f t="shared" si="7897"/>
        <v/>
      </c>
      <c r="FG467" s="71" t="str">
        <f t="shared" si="7898"/>
        <v/>
      </c>
      <c r="FH467" s="71" t="str">
        <f t="shared" si="7899"/>
        <v/>
      </c>
      <c r="FI467" s="71" t="str">
        <f t="shared" si="7900"/>
        <v/>
      </c>
      <c r="FJ467" s="71" t="str">
        <f t="shared" si="7901"/>
        <v/>
      </c>
      <c r="FK467" s="71" t="str">
        <f t="shared" si="7902"/>
        <v/>
      </c>
      <c r="FL467" s="71" t="str">
        <f t="shared" si="7903"/>
        <v/>
      </c>
      <c r="FM467" s="71" t="str">
        <f t="shared" si="7904"/>
        <v/>
      </c>
      <c r="FN467" s="71" t="str">
        <f t="shared" si="7905"/>
        <v/>
      </c>
      <c r="FO467" s="71" t="str">
        <f t="shared" si="7906"/>
        <v/>
      </c>
      <c r="FP467" s="71" t="str">
        <f t="shared" si="7907"/>
        <v/>
      </c>
      <c r="FQ467" s="71" t="str">
        <f t="shared" si="7908"/>
        <v/>
      </c>
      <c r="FR467" s="71" t="str">
        <f t="shared" si="7909"/>
        <v/>
      </c>
      <c r="FS467" s="71" t="str">
        <f t="shared" si="7910"/>
        <v/>
      </c>
    </row>
    <row r="468" spans="1:175" ht="16.5">
      <c r="A468" s="134"/>
      <c r="B468" s="80" t="s">
        <v>1114</v>
      </c>
      <c r="C468" s="147" t="s">
        <v>1105</v>
      </c>
      <c r="K468" s="150"/>
      <c r="T468" s="152" t="s">
        <v>1115</v>
      </c>
      <c r="U468" s="85" t="s">
        <v>1107</v>
      </c>
      <c r="CN468" s="70" t="str">
        <f t="shared" si="7835"/>
        <v>InitUnitState('IK7E',,,,,,,,,,)</v>
      </c>
      <c r="CO468" s="70" t="str">
        <f t="shared" si="7836"/>
        <v>InitUnitNormal('IK7E',,,,,,,,,,)</v>
      </c>
      <c r="CP468" s="70" t="str">
        <f t="shared" si="7837"/>
        <v>InitUnitMagic('IK7E',,,,,,,,,,)</v>
      </c>
      <c r="CQ468" s="70" t="str">
        <f t="shared" si="7838"/>
        <v>InitUnitAdd('IK7E',,,,,,,,,,)</v>
      </c>
      <c r="CR468" s="70" t="str">
        <f t="shared" si="7839"/>
        <v>InitEquipData('IK7E',,"",,,,,'','','','','','',"ReplaceableTextures\\CommandButtons\\BTNSST16.blp")</v>
      </c>
      <c r="CU468" s="95" t="str">
        <f t="shared" si="7840"/>
        <v>|n</v>
      </c>
      <c r="CV468" s="61" t="str">
        <f t="shared" si="7911"/>
        <v>护甲|Cffffc926+100|n|n|r|Cffaaaaaa○|CffFFD24D火之符印+1|r|r|n|n|Cff00ff7f点击穿戴或脱卸。|r</v>
      </c>
      <c r="CW468" s="60"/>
      <c r="CX468" s="60"/>
      <c r="CY468" s="60"/>
      <c r="CZ468" s="60"/>
      <c r="DA468" s="60"/>
      <c r="DB468" s="71" t="str">
        <f t="shared" si="7841"/>
        <v/>
      </c>
      <c r="DC468" s="71" t="str">
        <f t="shared" si="7842"/>
        <v/>
      </c>
      <c r="DD468" s="71" t="str">
        <f t="shared" si="7843"/>
        <v/>
      </c>
      <c r="DE468" s="71" t="str">
        <f t="shared" si="7844"/>
        <v/>
      </c>
      <c r="DF468" s="71" t="str">
        <f t="shared" si="7845"/>
        <v/>
      </c>
      <c r="DG468" s="71" t="str">
        <f t="shared" si="7846"/>
        <v/>
      </c>
      <c r="DH468" s="71" t="str">
        <f t="shared" si="7847"/>
        <v/>
      </c>
      <c r="DI468" s="71" t="str">
        <f t="shared" si="7848"/>
        <v/>
      </c>
      <c r="DJ468" s="71" t="str">
        <f t="shared" si="7849"/>
        <v/>
      </c>
      <c r="DK468" s="71" t="str">
        <f t="shared" si="7850"/>
        <v/>
      </c>
      <c r="DL468" s="71" t="str">
        <f t="shared" si="7851"/>
        <v/>
      </c>
      <c r="DM468" s="71" t="str">
        <f t="shared" si="7852"/>
        <v/>
      </c>
      <c r="DN468" s="71" t="str">
        <f t="shared" si="7853"/>
        <v/>
      </c>
      <c r="DO468" s="71" t="str">
        <f t="shared" si="7854"/>
        <v/>
      </c>
      <c r="DP468" s="71" t="str">
        <f t="shared" si="7855"/>
        <v/>
      </c>
      <c r="DQ468" s="71" t="str">
        <f t="shared" si="7856"/>
        <v/>
      </c>
      <c r="DR468" s="71" t="str">
        <f t="shared" si="7857"/>
        <v/>
      </c>
      <c r="DS468" s="71" t="str">
        <f t="shared" si="7858"/>
        <v/>
      </c>
      <c r="DT468" s="71" t="str">
        <f t="shared" si="7859"/>
        <v/>
      </c>
      <c r="DU468" s="71" t="str">
        <f t="shared" si="7860"/>
        <v/>
      </c>
      <c r="DV468" s="71" t="str">
        <f t="shared" si="7861"/>
        <v/>
      </c>
      <c r="DW468" s="71" t="str">
        <f t="shared" si="7862"/>
        <v/>
      </c>
      <c r="DX468" s="71" t="str">
        <f t="shared" si="7863"/>
        <v/>
      </c>
      <c r="DY468" s="71" t="str">
        <f t="shared" si="7864"/>
        <v/>
      </c>
      <c r="DZ468" s="71" t="str">
        <f t="shared" si="7865"/>
        <v/>
      </c>
      <c r="EA468" s="71" t="str">
        <f t="shared" si="7866"/>
        <v/>
      </c>
      <c r="EB468" s="71" t="str">
        <f t="shared" si="7867"/>
        <v/>
      </c>
      <c r="EC468" s="71" t="str">
        <f t="shared" si="7868"/>
        <v/>
      </c>
      <c r="ED468" s="71" t="str">
        <f t="shared" si="7869"/>
        <v/>
      </c>
      <c r="EE468" s="71" t="str">
        <f t="shared" si="7870"/>
        <v/>
      </c>
      <c r="EF468" s="71" t="str">
        <f t="shared" si="7871"/>
        <v/>
      </c>
      <c r="EG468" s="71" t="str">
        <f t="shared" si="7872"/>
        <v/>
      </c>
      <c r="EH468" s="71" t="str">
        <f t="shared" si="7873"/>
        <v/>
      </c>
      <c r="EI468" s="71" t="str">
        <f t="shared" si="7874"/>
        <v/>
      </c>
      <c r="EJ468" s="71" t="str">
        <f t="shared" si="7875"/>
        <v/>
      </c>
      <c r="EK468" s="71" t="str">
        <f t="shared" si="7876"/>
        <v/>
      </c>
      <c r="EL468" s="71" t="str">
        <f t="shared" si="7877"/>
        <v/>
      </c>
      <c r="EM468" s="71" t="str">
        <f t="shared" si="7878"/>
        <v/>
      </c>
      <c r="EN468" s="71" t="str">
        <f t="shared" si="7879"/>
        <v/>
      </c>
      <c r="EO468" s="71" t="str">
        <f t="shared" si="7880"/>
        <v/>
      </c>
      <c r="EP468" s="71" t="str">
        <f t="shared" si="7881"/>
        <v/>
      </c>
      <c r="EQ468" s="71" t="str">
        <f t="shared" si="7882"/>
        <v/>
      </c>
      <c r="ER468" s="71" t="str">
        <f t="shared" si="7883"/>
        <v/>
      </c>
      <c r="ES468" s="71" t="str">
        <f t="shared" si="7884"/>
        <v/>
      </c>
      <c r="ET468" s="71" t="str">
        <f t="shared" si="7885"/>
        <v/>
      </c>
      <c r="EU468" s="71" t="str">
        <f t="shared" si="7886"/>
        <v/>
      </c>
      <c r="EV468" s="71" t="str">
        <f t="shared" si="7887"/>
        <v/>
      </c>
      <c r="EW468" s="71" t="str">
        <f t="shared" si="7888"/>
        <v/>
      </c>
      <c r="EX468" s="71" t="str">
        <f t="shared" si="7889"/>
        <v/>
      </c>
      <c r="EY468" s="71" t="str">
        <f t="shared" si="7890"/>
        <v/>
      </c>
      <c r="EZ468" s="71" t="str">
        <f t="shared" si="7891"/>
        <v/>
      </c>
      <c r="FA468" s="71" t="str">
        <f t="shared" si="7892"/>
        <v/>
      </c>
      <c r="FB468" s="71" t="str">
        <f t="shared" si="7893"/>
        <v/>
      </c>
      <c r="FC468" s="71" t="str">
        <f t="shared" si="7894"/>
        <v/>
      </c>
      <c r="FD468" s="71" t="str">
        <f t="shared" si="7895"/>
        <v/>
      </c>
      <c r="FE468" s="71" t="str">
        <f t="shared" si="7896"/>
        <v/>
      </c>
      <c r="FF468" s="71" t="str">
        <f t="shared" si="7897"/>
        <v/>
      </c>
      <c r="FG468" s="71" t="str">
        <f t="shared" si="7898"/>
        <v/>
      </c>
      <c r="FH468" s="71" t="str">
        <f t="shared" si="7899"/>
        <v/>
      </c>
      <c r="FI468" s="71" t="str">
        <f t="shared" si="7900"/>
        <v/>
      </c>
      <c r="FJ468" s="71" t="str">
        <f t="shared" si="7901"/>
        <v/>
      </c>
      <c r="FK468" s="71" t="str">
        <f t="shared" si="7902"/>
        <v/>
      </c>
      <c r="FL468" s="71" t="str">
        <f t="shared" si="7903"/>
        <v/>
      </c>
      <c r="FM468" s="71" t="str">
        <f t="shared" si="7904"/>
        <v/>
      </c>
      <c r="FN468" s="71" t="str">
        <f t="shared" si="7905"/>
        <v/>
      </c>
      <c r="FO468" s="71" t="str">
        <f t="shared" si="7906"/>
        <v/>
      </c>
      <c r="FP468" s="71" t="str">
        <f t="shared" si="7907"/>
        <v/>
      </c>
      <c r="FQ468" s="71" t="str">
        <f t="shared" si="7908"/>
        <v/>
      </c>
      <c r="FR468" s="71" t="str">
        <f t="shared" si="7909"/>
        <v/>
      </c>
      <c r="FS468" s="71" t="str">
        <f t="shared" si="7910"/>
        <v/>
      </c>
    </row>
    <row r="469" spans="1:175" ht="16.5">
      <c r="A469" s="134"/>
      <c r="B469" s="80" t="s">
        <v>1116</v>
      </c>
      <c r="C469" s="147" t="s">
        <v>1105</v>
      </c>
      <c r="K469" s="150"/>
      <c r="T469" s="152" t="s">
        <v>1117</v>
      </c>
      <c r="U469" s="85" t="s">
        <v>1107</v>
      </c>
      <c r="CN469" s="70" t="str">
        <f t="shared" si="7835"/>
        <v>InitUnitState('IK7F',,,,,,,,,,)</v>
      </c>
      <c r="CO469" s="70" t="str">
        <f t="shared" si="7836"/>
        <v>InitUnitNormal('IK7F',,,,,,,,,,)</v>
      </c>
      <c r="CP469" s="70" t="str">
        <f t="shared" si="7837"/>
        <v>InitUnitMagic('IK7F',,,,,,,,,,)</v>
      </c>
      <c r="CQ469" s="70" t="str">
        <f t="shared" si="7838"/>
        <v>InitUnitAdd('IK7F',,,,,,,,,,)</v>
      </c>
      <c r="CR469" s="70" t="str">
        <f t="shared" si="7839"/>
        <v>InitEquipData('IK7F',,"",,,,,'','','','','','',"ReplaceableTextures\\CommandButtons\\BTNSST16.blp")</v>
      </c>
      <c r="CU469" s="95" t="str">
        <f t="shared" si="7840"/>
        <v>|n</v>
      </c>
      <c r="CV469" s="61" t="str">
        <f t="shared" si="7911"/>
        <v>护甲|Cffffc926+100|n|n|r|Cffaaaaaa○|CffFFD24D土之符印+1|r|r|n|n|Cff00ff7f点击穿戴或脱卸。|r</v>
      </c>
      <c r="CW469" s="60"/>
      <c r="CX469" s="60"/>
      <c r="CY469" s="60"/>
      <c r="CZ469" s="60"/>
      <c r="DA469" s="60"/>
      <c r="DB469" s="71" t="str">
        <f t="shared" si="7841"/>
        <v/>
      </c>
      <c r="DC469" s="71" t="str">
        <f t="shared" si="7842"/>
        <v/>
      </c>
      <c r="DD469" s="71" t="str">
        <f t="shared" si="7843"/>
        <v/>
      </c>
      <c r="DE469" s="71" t="str">
        <f t="shared" si="7844"/>
        <v/>
      </c>
      <c r="DF469" s="71" t="str">
        <f t="shared" si="7845"/>
        <v/>
      </c>
      <c r="DG469" s="71" t="str">
        <f t="shared" si="7846"/>
        <v/>
      </c>
      <c r="DH469" s="71" t="str">
        <f t="shared" si="7847"/>
        <v/>
      </c>
      <c r="DI469" s="71" t="str">
        <f t="shared" si="7848"/>
        <v/>
      </c>
      <c r="DJ469" s="71" t="str">
        <f t="shared" si="7849"/>
        <v/>
      </c>
      <c r="DK469" s="71" t="str">
        <f t="shared" si="7850"/>
        <v/>
      </c>
      <c r="DL469" s="71" t="str">
        <f t="shared" si="7851"/>
        <v/>
      </c>
      <c r="DM469" s="71" t="str">
        <f t="shared" si="7852"/>
        <v/>
      </c>
      <c r="DN469" s="71" t="str">
        <f t="shared" si="7853"/>
        <v/>
      </c>
      <c r="DO469" s="71" t="str">
        <f t="shared" si="7854"/>
        <v/>
      </c>
      <c r="DP469" s="71" t="str">
        <f t="shared" si="7855"/>
        <v/>
      </c>
      <c r="DQ469" s="71" t="str">
        <f t="shared" si="7856"/>
        <v/>
      </c>
      <c r="DR469" s="71" t="str">
        <f t="shared" si="7857"/>
        <v/>
      </c>
      <c r="DS469" s="71" t="str">
        <f t="shared" si="7858"/>
        <v/>
      </c>
      <c r="DT469" s="71" t="str">
        <f t="shared" si="7859"/>
        <v/>
      </c>
      <c r="DU469" s="71" t="str">
        <f t="shared" si="7860"/>
        <v/>
      </c>
      <c r="DV469" s="71" t="str">
        <f t="shared" si="7861"/>
        <v/>
      </c>
      <c r="DW469" s="71" t="str">
        <f t="shared" si="7862"/>
        <v/>
      </c>
      <c r="DX469" s="71" t="str">
        <f t="shared" si="7863"/>
        <v/>
      </c>
      <c r="DY469" s="71" t="str">
        <f t="shared" si="7864"/>
        <v/>
      </c>
      <c r="DZ469" s="71" t="str">
        <f t="shared" si="7865"/>
        <v/>
      </c>
      <c r="EA469" s="71" t="str">
        <f t="shared" si="7866"/>
        <v/>
      </c>
      <c r="EB469" s="71" t="str">
        <f t="shared" si="7867"/>
        <v/>
      </c>
      <c r="EC469" s="71" t="str">
        <f t="shared" si="7868"/>
        <v/>
      </c>
      <c r="ED469" s="71" t="str">
        <f t="shared" si="7869"/>
        <v/>
      </c>
      <c r="EE469" s="71" t="str">
        <f t="shared" si="7870"/>
        <v/>
      </c>
      <c r="EF469" s="71" t="str">
        <f t="shared" si="7871"/>
        <v/>
      </c>
      <c r="EG469" s="71" t="str">
        <f t="shared" si="7872"/>
        <v/>
      </c>
      <c r="EH469" s="71" t="str">
        <f t="shared" si="7873"/>
        <v/>
      </c>
      <c r="EI469" s="71" t="str">
        <f t="shared" si="7874"/>
        <v/>
      </c>
      <c r="EJ469" s="71" t="str">
        <f t="shared" si="7875"/>
        <v/>
      </c>
      <c r="EK469" s="71" t="str">
        <f t="shared" si="7876"/>
        <v/>
      </c>
      <c r="EL469" s="71" t="str">
        <f t="shared" si="7877"/>
        <v/>
      </c>
      <c r="EM469" s="71" t="str">
        <f t="shared" si="7878"/>
        <v/>
      </c>
      <c r="EN469" s="71" t="str">
        <f t="shared" si="7879"/>
        <v/>
      </c>
      <c r="EO469" s="71" t="str">
        <f t="shared" si="7880"/>
        <v/>
      </c>
      <c r="EP469" s="71" t="str">
        <f t="shared" si="7881"/>
        <v/>
      </c>
      <c r="EQ469" s="71" t="str">
        <f t="shared" si="7882"/>
        <v/>
      </c>
      <c r="ER469" s="71" t="str">
        <f t="shared" si="7883"/>
        <v/>
      </c>
      <c r="ES469" s="71" t="str">
        <f t="shared" si="7884"/>
        <v/>
      </c>
      <c r="ET469" s="71" t="str">
        <f t="shared" si="7885"/>
        <v/>
      </c>
      <c r="EU469" s="71" t="str">
        <f t="shared" si="7886"/>
        <v/>
      </c>
      <c r="EV469" s="71" t="str">
        <f t="shared" si="7887"/>
        <v/>
      </c>
      <c r="EW469" s="71" t="str">
        <f t="shared" si="7888"/>
        <v/>
      </c>
      <c r="EX469" s="71" t="str">
        <f t="shared" si="7889"/>
        <v/>
      </c>
      <c r="EY469" s="71" t="str">
        <f t="shared" si="7890"/>
        <v/>
      </c>
      <c r="EZ469" s="71" t="str">
        <f t="shared" si="7891"/>
        <v/>
      </c>
      <c r="FA469" s="71" t="str">
        <f t="shared" si="7892"/>
        <v/>
      </c>
      <c r="FB469" s="71" t="str">
        <f t="shared" si="7893"/>
        <v/>
      </c>
      <c r="FC469" s="71" t="str">
        <f t="shared" si="7894"/>
        <v/>
      </c>
      <c r="FD469" s="71" t="str">
        <f t="shared" si="7895"/>
        <v/>
      </c>
      <c r="FE469" s="71" t="str">
        <f t="shared" si="7896"/>
        <v/>
      </c>
      <c r="FF469" s="71" t="str">
        <f t="shared" si="7897"/>
        <v/>
      </c>
      <c r="FG469" s="71" t="str">
        <f t="shared" si="7898"/>
        <v/>
      </c>
      <c r="FH469" s="71" t="str">
        <f t="shared" si="7899"/>
        <v/>
      </c>
      <c r="FI469" s="71" t="str">
        <f t="shared" si="7900"/>
        <v/>
      </c>
      <c r="FJ469" s="71" t="str">
        <f t="shared" si="7901"/>
        <v/>
      </c>
      <c r="FK469" s="71" t="str">
        <f t="shared" si="7902"/>
        <v/>
      </c>
      <c r="FL469" s="71" t="str">
        <f t="shared" si="7903"/>
        <v/>
      </c>
      <c r="FM469" s="71" t="str">
        <f t="shared" si="7904"/>
        <v/>
      </c>
      <c r="FN469" s="71" t="str">
        <f t="shared" si="7905"/>
        <v/>
      </c>
      <c r="FO469" s="71" t="str">
        <f t="shared" si="7906"/>
        <v/>
      </c>
      <c r="FP469" s="71" t="str">
        <f t="shared" si="7907"/>
        <v/>
      </c>
      <c r="FQ469" s="71" t="str">
        <f t="shared" si="7908"/>
        <v/>
      </c>
      <c r="FR469" s="71" t="str">
        <f t="shared" si="7909"/>
        <v/>
      </c>
      <c r="FS469" s="71" t="str">
        <f t="shared" si="7910"/>
        <v/>
      </c>
    </row>
    <row r="470" spans="1:175" ht="16.5">
      <c r="A470" s="134"/>
      <c r="B470" s="80" t="s">
        <v>1118</v>
      </c>
      <c r="C470" s="147" t="s">
        <v>1105</v>
      </c>
      <c r="K470" s="150"/>
      <c r="T470" s="152" t="s">
        <v>1119</v>
      </c>
      <c r="U470" s="85" t="s">
        <v>1107</v>
      </c>
      <c r="CN470" s="70" t="str">
        <f t="shared" si="7835"/>
        <v>InitUnitState('IK7G',,,,,,,,,,)</v>
      </c>
      <c r="CO470" s="70" t="str">
        <f t="shared" si="7836"/>
        <v>InitUnitNormal('IK7G',,,,,,,,,,)</v>
      </c>
      <c r="CP470" s="70" t="str">
        <f t="shared" si="7837"/>
        <v>InitUnitMagic('IK7G',,,,,,,,,,)</v>
      </c>
      <c r="CQ470" s="70" t="str">
        <f t="shared" si="7838"/>
        <v>InitUnitAdd('IK7G',,,,,,,,,,)</v>
      </c>
      <c r="CR470" s="70" t="str">
        <f t="shared" si="7839"/>
        <v>InitEquipData('IK7G',,"",,,,,'','','','','','',"ReplaceableTextures\\CommandButtons\\BTNSST16.blp")</v>
      </c>
      <c r="CU470" s="95" t="str">
        <f t="shared" si="7840"/>
        <v>|n</v>
      </c>
      <c r="CV470" s="61" t="str">
        <f t="shared" si="7911"/>
        <v>护甲|Cffffc926+100|n|n|r|Cffaaaaaa○|CffFFD24D光之符印+1|r|r|n|n|Cff00ff7f点击穿戴或脱卸。|r</v>
      </c>
      <c r="CW470" s="60"/>
      <c r="CX470" s="60"/>
      <c r="CY470" s="60"/>
      <c r="CZ470" s="60"/>
      <c r="DA470" s="60"/>
      <c r="DB470" s="71" t="str">
        <f t="shared" si="7841"/>
        <v/>
      </c>
      <c r="DC470" s="71" t="str">
        <f t="shared" si="7842"/>
        <v/>
      </c>
      <c r="DD470" s="71" t="str">
        <f t="shared" si="7843"/>
        <v/>
      </c>
      <c r="DE470" s="71" t="str">
        <f t="shared" si="7844"/>
        <v/>
      </c>
      <c r="DF470" s="71" t="str">
        <f t="shared" si="7845"/>
        <v/>
      </c>
      <c r="DG470" s="71" t="str">
        <f t="shared" si="7846"/>
        <v/>
      </c>
      <c r="DH470" s="71" t="str">
        <f t="shared" si="7847"/>
        <v/>
      </c>
      <c r="DI470" s="71" t="str">
        <f t="shared" si="7848"/>
        <v/>
      </c>
      <c r="DJ470" s="71" t="str">
        <f t="shared" si="7849"/>
        <v/>
      </c>
      <c r="DK470" s="71" t="str">
        <f t="shared" si="7850"/>
        <v/>
      </c>
      <c r="DL470" s="71" t="str">
        <f t="shared" si="7851"/>
        <v/>
      </c>
      <c r="DM470" s="71" t="str">
        <f t="shared" si="7852"/>
        <v/>
      </c>
      <c r="DN470" s="71" t="str">
        <f t="shared" si="7853"/>
        <v/>
      </c>
      <c r="DO470" s="71" t="str">
        <f t="shared" si="7854"/>
        <v/>
      </c>
      <c r="DP470" s="71" t="str">
        <f t="shared" si="7855"/>
        <v/>
      </c>
      <c r="DQ470" s="71" t="str">
        <f t="shared" si="7856"/>
        <v/>
      </c>
      <c r="DR470" s="71" t="str">
        <f t="shared" si="7857"/>
        <v/>
      </c>
      <c r="DS470" s="71" t="str">
        <f t="shared" si="7858"/>
        <v/>
      </c>
      <c r="DT470" s="71" t="str">
        <f t="shared" si="7859"/>
        <v/>
      </c>
      <c r="DU470" s="71" t="str">
        <f t="shared" si="7860"/>
        <v/>
      </c>
      <c r="DV470" s="71" t="str">
        <f t="shared" si="7861"/>
        <v/>
      </c>
      <c r="DW470" s="71" t="str">
        <f t="shared" si="7862"/>
        <v/>
      </c>
      <c r="DX470" s="71" t="str">
        <f t="shared" si="7863"/>
        <v/>
      </c>
      <c r="DY470" s="71" t="str">
        <f t="shared" si="7864"/>
        <v/>
      </c>
      <c r="DZ470" s="71" t="str">
        <f t="shared" si="7865"/>
        <v/>
      </c>
      <c r="EA470" s="71" t="str">
        <f t="shared" si="7866"/>
        <v/>
      </c>
      <c r="EB470" s="71" t="str">
        <f t="shared" si="7867"/>
        <v/>
      </c>
      <c r="EC470" s="71" t="str">
        <f t="shared" si="7868"/>
        <v/>
      </c>
      <c r="ED470" s="71" t="str">
        <f t="shared" si="7869"/>
        <v/>
      </c>
      <c r="EE470" s="71" t="str">
        <f t="shared" si="7870"/>
        <v/>
      </c>
      <c r="EF470" s="71" t="str">
        <f t="shared" si="7871"/>
        <v/>
      </c>
      <c r="EG470" s="71" t="str">
        <f t="shared" si="7872"/>
        <v/>
      </c>
      <c r="EH470" s="71" t="str">
        <f t="shared" si="7873"/>
        <v/>
      </c>
      <c r="EI470" s="71" t="str">
        <f t="shared" si="7874"/>
        <v/>
      </c>
      <c r="EJ470" s="71" t="str">
        <f t="shared" si="7875"/>
        <v/>
      </c>
      <c r="EK470" s="71" t="str">
        <f t="shared" si="7876"/>
        <v/>
      </c>
      <c r="EL470" s="71" t="str">
        <f t="shared" si="7877"/>
        <v/>
      </c>
      <c r="EM470" s="71" t="str">
        <f t="shared" si="7878"/>
        <v/>
      </c>
      <c r="EN470" s="71" t="str">
        <f t="shared" si="7879"/>
        <v/>
      </c>
      <c r="EO470" s="71" t="str">
        <f t="shared" si="7880"/>
        <v/>
      </c>
      <c r="EP470" s="71" t="str">
        <f t="shared" si="7881"/>
        <v/>
      </c>
      <c r="EQ470" s="71" t="str">
        <f t="shared" si="7882"/>
        <v/>
      </c>
      <c r="ER470" s="71" t="str">
        <f t="shared" si="7883"/>
        <v/>
      </c>
      <c r="ES470" s="71" t="str">
        <f t="shared" si="7884"/>
        <v/>
      </c>
      <c r="ET470" s="71" t="str">
        <f t="shared" si="7885"/>
        <v/>
      </c>
      <c r="EU470" s="71" t="str">
        <f t="shared" si="7886"/>
        <v/>
      </c>
      <c r="EV470" s="71" t="str">
        <f t="shared" si="7887"/>
        <v/>
      </c>
      <c r="EW470" s="71" t="str">
        <f t="shared" si="7888"/>
        <v/>
      </c>
      <c r="EX470" s="71" t="str">
        <f t="shared" si="7889"/>
        <v/>
      </c>
      <c r="EY470" s="71" t="str">
        <f t="shared" si="7890"/>
        <v/>
      </c>
      <c r="EZ470" s="71" t="str">
        <f t="shared" si="7891"/>
        <v/>
      </c>
      <c r="FA470" s="71" t="str">
        <f t="shared" si="7892"/>
        <v/>
      </c>
      <c r="FB470" s="71" t="str">
        <f t="shared" si="7893"/>
        <v/>
      </c>
      <c r="FC470" s="71" t="str">
        <f t="shared" si="7894"/>
        <v/>
      </c>
      <c r="FD470" s="71" t="str">
        <f t="shared" si="7895"/>
        <v/>
      </c>
      <c r="FE470" s="71" t="str">
        <f t="shared" si="7896"/>
        <v/>
      </c>
      <c r="FF470" s="71" t="str">
        <f t="shared" si="7897"/>
        <v/>
      </c>
      <c r="FG470" s="71" t="str">
        <f t="shared" si="7898"/>
        <v/>
      </c>
      <c r="FH470" s="71" t="str">
        <f t="shared" si="7899"/>
        <v/>
      </c>
      <c r="FI470" s="71" t="str">
        <f t="shared" si="7900"/>
        <v/>
      </c>
      <c r="FJ470" s="71" t="str">
        <f t="shared" si="7901"/>
        <v/>
      </c>
      <c r="FK470" s="71" t="str">
        <f t="shared" si="7902"/>
        <v/>
      </c>
      <c r="FL470" s="71" t="str">
        <f t="shared" si="7903"/>
        <v/>
      </c>
      <c r="FM470" s="71" t="str">
        <f t="shared" si="7904"/>
        <v/>
      </c>
      <c r="FN470" s="71" t="str">
        <f t="shared" si="7905"/>
        <v/>
      </c>
      <c r="FO470" s="71" t="str">
        <f t="shared" si="7906"/>
        <v/>
      </c>
      <c r="FP470" s="71" t="str">
        <f t="shared" si="7907"/>
        <v/>
      </c>
      <c r="FQ470" s="71" t="str">
        <f t="shared" si="7908"/>
        <v/>
      </c>
      <c r="FR470" s="71" t="str">
        <f t="shared" si="7909"/>
        <v/>
      </c>
      <c r="FS470" s="71" t="str">
        <f t="shared" si="7910"/>
        <v/>
      </c>
    </row>
    <row r="471" spans="1:175" ht="16.5">
      <c r="A471" s="134"/>
      <c r="B471" s="80" t="s">
        <v>1120</v>
      </c>
      <c r="C471" s="147" t="s">
        <v>1105</v>
      </c>
      <c r="K471" s="150"/>
      <c r="T471" s="152" t="s">
        <v>1121</v>
      </c>
      <c r="U471" s="85" t="s">
        <v>1107</v>
      </c>
      <c r="CN471" s="70" t="str">
        <f t="shared" si="7835"/>
        <v>InitUnitState('IK7H',,,,,,,,,,)</v>
      </c>
      <c r="CO471" s="70" t="str">
        <f t="shared" si="7836"/>
        <v>InitUnitNormal('IK7H',,,,,,,,,,)</v>
      </c>
      <c r="CP471" s="70" t="str">
        <f t="shared" si="7837"/>
        <v>InitUnitMagic('IK7H',,,,,,,,,,)</v>
      </c>
      <c r="CQ471" s="70" t="str">
        <f t="shared" si="7838"/>
        <v>InitUnitAdd('IK7H',,,,,,,,,,)</v>
      </c>
      <c r="CR471" s="70" t="str">
        <f t="shared" si="7839"/>
        <v>InitEquipData('IK7H',,"",,,,,'','','','','','',"ReplaceableTextures\\CommandButtons\\BTNSST16.blp")</v>
      </c>
      <c r="CU471" s="95" t="str">
        <f t="shared" si="7840"/>
        <v>|n</v>
      </c>
      <c r="CV471" s="61" t="str">
        <f t="shared" si="7911"/>
        <v>护甲|Cffffc926+100|n|n|r|Cffaaaaaa○|CffFFD24D雷之符印+1|r|r|n|n|Cff00ff7f点击穿戴或脱卸。|r</v>
      </c>
      <c r="CW471" s="60"/>
      <c r="CX471" s="60"/>
      <c r="CY471" s="60"/>
      <c r="CZ471" s="60"/>
      <c r="DA471" s="60"/>
      <c r="DB471" s="71" t="str">
        <f t="shared" si="7841"/>
        <v/>
      </c>
      <c r="DC471" s="71" t="str">
        <f t="shared" si="7842"/>
        <v/>
      </c>
      <c r="DD471" s="71" t="str">
        <f t="shared" si="7843"/>
        <v/>
      </c>
      <c r="DE471" s="71" t="str">
        <f t="shared" si="7844"/>
        <v/>
      </c>
      <c r="DF471" s="71" t="str">
        <f t="shared" si="7845"/>
        <v/>
      </c>
      <c r="DG471" s="71" t="str">
        <f t="shared" si="7846"/>
        <v/>
      </c>
      <c r="DH471" s="71" t="str">
        <f t="shared" si="7847"/>
        <v/>
      </c>
      <c r="DI471" s="71" t="str">
        <f t="shared" si="7848"/>
        <v/>
      </c>
      <c r="DJ471" s="71" t="str">
        <f t="shared" si="7849"/>
        <v/>
      </c>
      <c r="DK471" s="71" t="str">
        <f t="shared" si="7850"/>
        <v/>
      </c>
      <c r="DL471" s="71" t="str">
        <f t="shared" si="7851"/>
        <v/>
      </c>
      <c r="DM471" s="71" t="str">
        <f t="shared" si="7852"/>
        <v/>
      </c>
      <c r="DN471" s="71" t="str">
        <f t="shared" si="7853"/>
        <v/>
      </c>
      <c r="DO471" s="71" t="str">
        <f t="shared" si="7854"/>
        <v/>
      </c>
      <c r="DP471" s="71" t="str">
        <f t="shared" si="7855"/>
        <v/>
      </c>
      <c r="DQ471" s="71" t="str">
        <f t="shared" si="7856"/>
        <v/>
      </c>
      <c r="DR471" s="71" t="str">
        <f t="shared" si="7857"/>
        <v/>
      </c>
      <c r="DS471" s="71" t="str">
        <f t="shared" si="7858"/>
        <v/>
      </c>
      <c r="DT471" s="71" t="str">
        <f t="shared" si="7859"/>
        <v/>
      </c>
      <c r="DU471" s="71" t="str">
        <f t="shared" si="7860"/>
        <v/>
      </c>
      <c r="DV471" s="71" t="str">
        <f t="shared" si="7861"/>
        <v/>
      </c>
      <c r="DW471" s="71" t="str">
        <f t="shared" si="7862"/>
        <v/>
      </c>
      <c r="DX471" s="71" t="str">
        <f t="shared" si="7863"/>
        <v/>
      </c>
      <c r="DY471" s="71" t="str">
        <f t="shared" si="7864"/>
        <v/>
      </c>
      <c r="DZ471" s="71" t="str">
        <f t="shared" si="7865"/>
        <v/>
      </c>
      <c r="EA471" s="71" t="str">
        <f t="shared" si="7866"/>
        <v/>
      </c>
      <c r="EB471" s="71" t="str">
        <f t="shared" si="7867"/>
        <v/>
      </c>
      <c r="EC471" s="71" t="str">
        <f t="shared" si="7868"/>
        <v/>
      </c>
      <c r="ED471" s="71" t="str">
        <f t="shared" si="7869"/>
        <v/>
      </c>
      <c r="EE471" s="71" t="str">
        <f t="shared" si="7870"/>
        <v/>
      </c>
      <c r="EF471" s="71" t="str">
        <f t="shared" si="7871"/>
        <v/>
      </c>
      <c r="EG471" s="71" t="str">
        <f t="shared" si="7872"/>
        <v/>
      </c>
      <c r="EH471" s="71" t="str">
        <f t="shared" si="7873"/>
        <v/>
      </c>
      <c r="EI471" s="71" t="str">
        <f t="shared" si="7874"/>
        <v/>
      </c>
      <c r="EJ471" s="71" t="str">
        <f t="shared" si="7875"/>
        <v/>
      </c>
      <c r="EK471" s="71" t="str">
        <f t="shared" si="7876"/>
        <v/>
      </c>
      <c r="EL471" s="71" t="str">
        <f t="shared" si="7877"/>
        <v/>
      </c>
      <c r="EM471" s="71" t="str">
        <f t="shared" si="7878"/>
        <v/>
      </c>
      <c r="EN471" s="71" t="str">
        <f t="shared" si="7879"/>
        <v/>
      </c>
      <c r="EO471" s="71" t="str">
        <f t="shared" si="7880"/>
        <v/>
      </c>
      <c r="EP471" s="71" t="str">
        <f t="shared" si="7881"/>
        <v/>
      </c>
      <c r="EQ471" s="71" t="str">
        <f t="shared" si="7882"/>
        <v/>
      </c>
      <c r="ER471" s="71" t="str">
        <f t="shared" si="7883"/>
        <v/>
      </c>
      <c r="ES471" s="71" t="str">
        <f t="shared" si="7884"/>
        <v/>
      </c>
      <c r="ET471" s="71" t="str">
        <f t="shared" si="7885"/>
        <v/>
      </c>
      <c r="EU471" s="71" t="str">
        <f t="shared" si="7886"/>
        <v/>
      </c>
      <c r="EV471" s="71" t="str">
        <f t="shared" si="7887"/>
        <v/>
      </c>
      <c r="EW471" s="71" t="str">
        <f t="shared" si="7888"/>
        <v/>
      </c>
      <c r="EX471" s="71" t="str">
        <f t="shared" si="7889"/>
        <v/>
      </c>
      <c r="EY471" s="71" t="str">
        <f t="shared" si="7890"/>
        <v/>
      </c>
      <c r="EZ471" s="71" t="str">
        <f t="shared" si="7891"/>
        <v/>
      </c>
      <c r="FA471" s="71" t="str">
        <f t="shared" si="7892"/>
        <v/>
      </c>
      <c r="FB471" s="71" t="str">
        <f t="shared" si="7893"/>
        <v/>
      </c>
      <c r="FC471" s="71" t="str">
        <f t="shared" si="7894"/>
        <v/>
      </c>
      <c r="FD471" s="71" t="str">
        <f t="shared" si="7895"/>
        <v/>
      </c>
      <c r="FE471" s="71" t="str">
        <f t="shared" si="7896"/>
        <v/>
      </c>
      <c r="FF471" s="71" t="str">
        <f t="shared" si="7897"/>
        <v/>
      </c>
      <c r="FG471" s="71" t="str">
        <f t="shared" si="7898"/>
        <v/>
      </c>
      <c r="FH471" s="71" t="str">
        <f t="shared" si="7899"/>
        <v/>
      </c>
      <c r="FI471" s="71" t="str">
        <f t="shared" si="7900"/>
        <v/>
      </c>
      <c r="FJ471" s="71" t="str">
        <f t="shared" si="7901"/>
        <v/>
      </c>
      <c r="FK471" s="71" t="str">
        <f t="shared" si="7902"/>
        <v/>
      </c>
      <c r="FL471" s="71" t="str">
        <f t="shared" si="7903"/>
        <v/>
      </c>
      <c r="FM471" s="71" t="str">
        <f t="shared" si="7904"/>
        <v/>
      </c>
      <c r="FN471" s="71" t="str">
        <f t="shared" si="7905"/>
        <v/>
      </c>
      <c r="FO471" s="71" t="str">
        <f t="shared" si="7906"/>
        <v/>
      </c>
      <c r="FP471" s="71" t="str">
        <f t="shared" si="7907"/>
        <v/>
      </c>
      <c r="FQ471" s="71" t="str">
        <f t="shared" si="7908"/>
        <v/>
      </c>
      <c r="FR471" s="71" t="str">
        <f t="shared" si="7909"/>
        <v/>
      </c>
      <c r="FS471" s="71" t="str">
        <f t="shared" si="7910"/>
        <v/>
      </c>
    </row>
    <row r="472" spans="1:175" ht="16.5">
      <c r="A472" s="134"/>
      <c r="B472" s="80" t="s">
        <v>1122</v>
      </c>
      <c r="C472" s="147" t="s">
        <v>1105</v>
      </c>
      <c r="K472" s="151"/>
      <c r="T472" s="152" t="s">
        <v>1123</v>
      </c>
      <c r="U472" s="85" t="s">
        <v>1107</v>
      </c>
      <c r="CN472" s="70" t="str">
        <f t="shared" si="7835"/>
        <v>InitUnitState('IK7I',,,,,,,,,,)</v>
      </c>
      <c r="CO472" s="70" t="str">
        <f t="shared" si="7836"/>
        <v>InitUnitNormal('IK7I',,,,,,,,,,)</v>
      </c>
      <c r="CP472" s="70" t="str">
        <f t="shared" si="7837"/>
        <v>InitUnitMagic('IK7I',,,,,,,,,,)</v>
      </c>
      <c r="CQ472" s="70" t="str">
        <f t="shared" si="7838"/>
        <v>InitUnitAdd('IK7I',,,,,,,,,,)</v>
      </c>
      <c r="CR472" s="70" t="str">
        <f t="shared" si="7839"/>
        <v>InitEquipData('IK7I',,"",,,,,'','','','','','',"ReplaceableTextures\\CommandButtons\\BTNSST16.blp")</v>
      </c>
      <c r="CU472" s="95" t="str">
        <f t="shared" si="7840"/>
        <v>|n</v>
      </c>
      <c r="CV472" s="61" t="str">
        <f t="shared" si="7911"/>
        <v>护甲|Cffffc926+100|n|n|r|Cffaaaaaa○|CffFFD24D暗之符印+1|r|r|n|n|Cff00ff7f点击穿戴或脱卸。|r</v>
      </c>
      <c r="CW472" s="60"/>
      <c r="CX472" s="60"/>
      <c r="CY472" s="60"/>
      <c r="CZ472" s="60"/>
      <c r="DA472" s="60"/>
      <c r="DB472" s="71" t="str">
        <f t="shared" si="7841"/>
        <v/>
      </c>
      <c r="DC472" s="71" t="str">
        <f t="shared" si="7842"/>
        <v/>
      </c>
      <c r="DD472" s="71" t="str">
        <f t="shared" si="7843"/>
        <v/>
      </c>
      <c r="DE472" s="71" t="str">
        <f t="shared" si="7844"/>
        <v/>
      </c>
      <c r="DF472" s="71" t="str">
        <f t="shared" si="7845"/>
        <v/>
      </c>
      <c r="DG472" s="71" t="str">
        <f t="shared" si="7846"/>
        <v/>
      </c>
      <c r="DH472" s="71" t="str">
        <f t="shared" si="7847"/>
        <v/>
      </c>
      <c r="DI472" s="71" t="str">
        <f t="shared" si="7848"/>
        <v/>
      </c>
      <c r="DJ472" s="71" t="str">
        <f t="shared" si="7849"/>
        <v/>
      </c>
      <c r="DK472" s="71" t="str">
        <f t="shared" si="7850"/>
        <v/>
      </c>
      <c r="DL472" s="71" t="str">
        <f t="shared" si="7851"/>
        <v/>
      </c>
      <c r="DM472" s="71" t="str">
        <f t="shared" si="7852"/>
        <v/>
      </c>
      <c r="DN472" s="71" t="str">
        <f t="shared" si="7853"/>
        <v/>
      </c>
      <c r="DO472" s="71" t="str">
        <f t="shared" si="7854"/>
        <v/>
      </c>
      <c r="DP472" s="71" t="str">
        <f t="shared" si="7855"/>
        <v/>
      </c>
      <c r="DQ472" s="71" t="str">
        <f t="shared" si="7856"/>
        <v/>
      </c>
      <c r="DR472" s="71" t="str">
        <f t="shared" si="7857"/>
        <v/>
      </c>
      <c r="DS472" s="71" t="str">
        <f t="shared" si="7858"/>
        <v/>
      </c>
      <c r="DT472" s="71" t="str">
        <f t="shared" si="7859"/>
        <v/>
      </c>
      <c r="DU472" s="71" t="str">
        <f t="shared" si="7860"/>
        <v/>
      </c>
      <c r="DV472" s="71" t="str">
        <f t="shared" si="7861"/>
        <v/>
      </c>
      <c r="DW472" s="71" t="str">
        <f t="shared" si="7862"/>
        <v/>
      </c>
      <c r="DX472" s="71" t="str">
        <f t="shared" si="7863"/>
        <v/>
      </c>
      <c r="DY472" s="71" t="str">
        <f t="shared" si="7864"/>
        <v/>
      </c>
      <c r="DZ472" s="71" t="str">
        <f t="shared" si="7865"/>
        <v/>
      </c>
      <c r="EA472" s="71" t="str">
        <f t="shared" si="7866"/>
        <v/>
      </c>
      <c r="EB472" s="71" t="str">
        <f t="shared" si="7867"/>
        <v/>
      </c>
      <c r="EC472" s="71" t="str">
        <f t="shared" si="7868"/>
        <v/>
      </c>
      <c r="ED472" s="71" t="str">
        <f t="shared" si="7869"/>
        <v/>
      </c>
      <c r="EE472" s="71" t="str">
        <f t="shared" si="7870"/>
        <v/>
      </c>
      <c r="EF472" s="71" t="str">
        <f t="shared" si="7871"/>
        <v/>
      </c>
      <c r="EG472" s="71" t="str">
        <f t="shared" si="7872"/>
        <v/>
      </c>
      <c r="EH472" s="71" t="str">
        <f t="shared" si="7873"/>
        <v/>
      </c>
      <c r="EI472" s="71" t="str">
        <f t="shared" si="7874"/>
        <v/>
      </c>
      <c r="EJ472" s="71" t="str">
        <f t="shared" si="7875"/>
        <v/>
      </c>
      <c r="EK472" s="71" t="str">
        <f t="shared" si="7876"/>
        <v/>
      </c>
      <c r="EL472" s="71" t="str">
        <f t="shared" si="7877"/>
        <v/>
      </c>
      <c r="EM472" s="71" t="str">
        <f t="shared" si="7878"/>
        <v/>
      </c>
      <c r="EN472" s="71" t="str">
        <f t="shared" si="7879"/>
        <v/>
      </c>
      <c r="EO472" s="71" t="str">
        <f t="shared" si="7880"/>
        <v/>
      </c>
      <c r="EP472" s="71" t="str">
        <f t="shared" si="7881"/>
        <v/>
      </c>
      <c r="EQ472" s="71" t="str">
        <f t="shared" si="7882"/>
        <v/>
      </c>
      <c r="ER472" s="71" t="str">
        <f t="shared" si="7883"/>
        <v/>
      </c>
      <c r="ES472" s="71" t="str">
        <f t="shared" si="7884"/>
        <v/>
      </c>
      <c r="ET472" s="71" t="str">
        <f t="shared" si="7885"/>
        <v/>
      </c>
      <c r="EU472" s="71" t="str">
        <f t="shared" si="7886"/>
        <v/>
      </c>
      <c r="EV472" s="71" t="str">
        <f t="shared" si="7887"/>
        <v/>
      </c>
      <c r="EW472" s="71" t="str">
        <f t="shared" si="7888"/>
        <v/>
      </c>
      <c r="EX472" s="71" t="str">
        <f t="shared" si="7889"/>
        <v/>
      </c>
      <c r="EY472" s="71" t="str">
        <f t="shared" si="7890"/>
        <v/>
      </c>
      <c r="EZ472" s="71" t="str">
        <f t="shared" si="7891"/>
        <v/>
      </c>
      <c r="FA472" s="71" t="str">
        <f t="shared" si="7892"/>
        <v/>
      </c>
      <c r="FB472" s="71" t="str">
        <f t="shared" si="7893"/>
        <v/>
      </c>
      <c r="FC472" s="71" t="str">
        <f t="shared" si="7894"/>
        <v/>
      </c>
      <c r="FD472" s="71" t="str">
        <f t="shared" si="7895"/>
        <v/>
      </c>
      <c r="FE472" s="71" t="str">
        <f t="shared" si="7896"/>
        <v/>
      </c>
      <c r="FF472" s="71" t="str">
        <f t="shared" si="7897"/>
        <v/>
      </c>
      <c r="FG472" s="71" t="str">
        <f t="shared" si="7898"/>
        <v/>
      </c>
      <c r="FH472" s="71" t="str">
        <f t="shared" si="7899"/>
        <v/>
      </c>
      <c r="FI472" s="71" t="str">
        <f t="shared" si="7900"/>
        <v/>
      </c>
      <c r="FJ472" s="71" t="str">
        <f t="shared" si="7901"/>
        <v/>
      </c>
      <c r="FK472" s="71" t="str">
        <f t="shared" si="7902"/>
        <v/>
      </c>
      <c r="FL472" s="71" t="str">
        <f t="shared" si="7903"/>
        <v/>
      </c>
      <c r="FM472" s="71" t="str">
        <f t="shared" si="7904"/>
        <v/>
      </c>
      <c r="FN472" s="71" t="str">
        <f t="shared" si="7905"/>
        <v/>
      </c>
      <c r="FO472" s="71" t="str">
        <f t="shared" si="7906"/>
        <v/>
      </c>
      <c r="FP472" s="71" t="str">
        <f t="shared" si="7907"/>
        <v/>
      </c>
      <c r="FQ472" s="71" t="str">
        <f t="shared" si="7908"/>
        <v/>
      </c>
      <c r="FR472" s="71" t="str">
        <f t="shared" si="7909"/>
        <v/>
      </c>
      <c r="FS472" s="71" t="str">
        <f t="shared" si="7910"/>
        <v/>
      </c>
    </row>
    <row r="473" spans="1:175" ht="16.5">
      <c r="A473" s="134"/>
      <c r="B473" s="80" t="s">
        <v>1124</v>
      </c>
      <c r="C473" s="153" t="s">
        <v>1125</v>
      </c>
      <c r="T473" s="152" t="s">
        <v>1126</v>
      </c>
      <c r="U473" s="85" t="s">
        <v>1127</v>
      </c>
      <c r="CN473" s="70" t="str">
        <f t="shared" si="7304"/>
        <v>InitUnitState('IK8A',,,,,,,,,,)</v>
      </c>
      <c r="CO473" s="70" t="str">
        <f t="shared" si="7305"/>
        <v>InitUnitNormal('IK8A',,,,,,,,,,)</v>
      </c>
      <c r="CP473" s="70" t="str">
        <f t="shared" si="7306"/>
        <v>InitUnitMagic('IK8A',,,,,,,,,,)</v>
      </c>
      <c r="CQ473" s="70" t="str">
        <f t="shared" si="7307"/>
        <v>InitUnitAdd('IK8A',,,,,,,,,,)</v>
      </c>
      <c r="CR473" s="70" t="str">
        <f>"InitEquipData('"&amp;B473&amp;"',"&amp;D473&amp;","&amp;CR$1&amp;A473&amp;CR$1&amp;","&amp;E473&amp;","&amp;I473&amp;","&amp;F473&amp;","&amp;G473&amp;",'"&amp;J473&amp;"','"&amp;K473&amp;"','"&amp;L473&amp;"','"&amp;M473&amp;"','"&amp;N473&amp;"','"&amp;O473&amp;"',"&amp;CR$1&amp;U482&amp;CR$1&amp;")"</f>
        <v>InitEquipData('IK8A',,"",,,,,'','','','','','',"ReplaceableTextures\\CommandButtons\\BTNUI_Fuin_01.blp")</v>
      </c>
      <c r="CU473" s="95" t="str">
        <f t="shared" si="7308"/>
        <v>|n</v>
      </c>
      <c r="CV473" s="61" t="str">
        <f t="shared" si="7911"/>
        <v>业力|Cffffc926+50000|r，业力|Cffffc926+12%|n|n|r|Cffaaaaaa○刻印槽 【空】|r|n|n|Cff00ff7f点击穿戴或脱卸。|r</v>
      </c>
      <c r="CW473" s="60"/>
      <c r="CX473" s="60"/>
      <c r="CY473" s="60"/>
      <c r="CZ473" s="60"/>
      <c r="DA473" s="60"/>
      <c r="DB473" s="71" t="str">
        <f t="shared" si="7309"/>
        <v/>
      </c>
      <c r="DC473" s="71" t="str">
        <f t="shared" si="7310"/>
        <v/>
      </c>
      <c r="DD473" s="71" t="str">
        <f t="shared" si="7311"/>
        <v/>
      </c>
      <c r="DE473" s="71" t="str">
        <f t="shared" si="7312"/>
        <v/>
      </c>
      <c r="DF473" s="71" t="str">
        <f t="shared" si="7313"/>
        <v/>
      </c>
      <c r="DG473" s="71" t="str">
        <f t="shared" si="7314"/>
        <v/>
      </c>
      <c r="DH473" s="71" t="str">
        <f t="shared" si="7315"/>
        <v/>
      </c>
      <c r="DI473" s="71" t="str">
        <f t="shared" si="7316"/>
        <v/>
      </c>
      <c r="DJ473" s="71" t="str">
        <f t="shared" si="7317"/>
        <v/>
      </c>
      <c r="DK473" s="71" t="str">
        <f t="shared" si="7318"/>
        <v/>
      </c>
      <c r="DL473" s="71" t="str">
        <f t="shared" si="7319"/>
        <v/>
      </c>
      <c r="DM473" s="71" t="str">
        <f t="shared" si="7320"/>
        <v/>
      </c>
      <c r="DN473" s="71" t="str">
        <f t="shared" si="7321"/>
        <v/>
      </c>
      <c r="DO473" s="71" t="str">
        <f t="shared" si="7322"/>
        <v/>
      </c>
      <c r="DP473" s="71" t="str">
        <f t="shared" si="7323"/>
        <v/>
      </c>
      <c r="DQ473" s="71" t="str">
        <f t="shared" si="7324"/>
        <v/>
      </c>
      <c r="DR473" s="71" t="str">
        <f t="shared" si="7325"/>
        <v/>
      </c>
      <c r="DS473" s="71" t="str">
        <f t="shared" si="7326"/>
        <v/>
      </c>
      <c r="DT473" s="71" t="str">
        <f t="shared" si="7327"/>
        <v/>
      </c>
      <c r="DU473" s="71" t="str">
        <f t="shared" si="7328"/>
        <v/>
      </c>
      <c r="DV473" s="71" t="str">
        <f t="shared" si="7329"/>
        <v/>
      </c>
      <c r="DW473" s="71" t="str">
        <f t="shared" si="7330"/>
        <v/>
      </c>
      <c r="DX473" s="71" t="str">
        <f t="shared" si="7331"/>
        <v/>
      </c>
      <c r="DY473" s="71" t="str">
        <f t="shared" si="7332"/>
        <v/>
      </c>
      <c r="DZ473" s="71" t="str">
        <f t="shared" si="7333"/>
        <v/>
      </c>
      <c r="EA473" s="71" t="str">
        <f t="shared" si="7334"/>
        <v/>
      </c>
      <c r="EB473" s="71" t="str">
        <f t="shared" si="7335"/>
        <v/>
      </c>
      <c r="EC473" s="71" t="str">
        <f t="shared" si="7336"/>
        <v/>
      </c>
      <c r="ED473" s="71" t="str">
        <f t="shared" si="7337"/>
        <v/>
      </c>
      <c r="EE473" s="71" t="str">
        <f t="shared" si="7338"/>
        <v/>
      </c>
      <c r="EF473" s="71" t="str">
        <f t="shared" si="7339"/>
        <v/>
      </c>
      <c r="EG473" s="71" t="str">
        <f t="shared" si="7340"/>
        <v/>
      </c>
      <c r="EH473" s="71" t="str">
        <f t="shared" si="7341"/>
        <v/>
      </c>
      <c r="EI473" s="71" t="str">
        <f t="shared" si="7342"/>
        <v/>
      </c>
      <c r="EJ473" s="71" t="str">
        <f t="shared" si="7343"/>
        <v/>
      </c>
      <c r="EK473" s="71" t="str">
        <f t="shared" si="7344"/>
        <v/>
      </c>
      <c r="EL473" s="71" t="str">
        <f t="shared" si="7345"/>
        <v/>
      </c>
      <c r="EM473" s="71" t="str">
        <f t="shared" si="7346"/>
        <v/>
      </c>
      <c r="EN473" s="71" t="str">
        <f t="shared" si="7347"/>
        <v/>
      </c>
      <c r="EO473" s="71" t="str">
        <f t="shared" si="7348"/>
        <v/>
      </c>
      <c r="EP473" s="71" t="str">
        <f t="shared" si="7349"/>
        <v/>
      </c>
      <c r="EQ473" s="71" t="str">
        <f t="shared" si="7350"/>
        <v/>
      </c>
      <c r="ER473" s="71" t="str">
        <f t="shared" si="7351"/>
        <v/>
      </c>
      <c r="ES473" s="71" t="str">
        <f t="shared" si="7352"/>
        <v/>
      </c>
      <c r="ET473" s="71" t="str">
        <f t="shared" si="7353"/>
        <v/>
      </c>
      <c r="EU473" s="71" t="str">
        <f t="shared" si="7354"/>
        <v/>
      </c>
      <c r="EV473" s="71" t="str">
        <f t="shared" si="7355"/>
        <v/>
      </c>
      <c r="EW473" s="71" t="str">
        <f t="shared" si="7356"/>
        <v/>
      </c>
      <c r="EX473" s="71" t="str">
        <f t="shared" si="7357"/>
        <v/>
      </c>
      <c r="EY473" s="71" t="str">
        <f t="shared" si="7358"/>
        <v/>
      </c>
      <c r="EZ473" s="71" t="str">
        <f t="shared" si="7359"/>
        <v/>
      </c>
      <c r="FA473" s="71" t="str">
        <f t="shared" si="7360"/>
        <v/>
      </c>
      <c r="FB473" s="71" t="str">
        <f t="shared" si="7361"/>
        <v/>
      </c>
      <c r="FC473" s="71" t="str">
        <f t="shared" si="7362"/>
        <v/>
      </c>
      <c r="FD473" s="71" t="str">
        <f t="shared" si="7363"/>
        <v/>
      </c>
      <c r="FE473" s="71" t="str">
        <f t="shared" si="7364"/>
        <v/>
      </c>
      <c r="FF473" s="71" t="str">
        <f t="shared" si="7365"/>
        <v/>
      </c>
      <c r="FG473" s="71" t="str">
        <f t="shared" si="7366"/>
        <v/>
      </c>
      <c r="FH473" s="71" t="str">
        <f t="shared" si="7367"/>
        <v/>
      </c>
      <c r="FI473" s="71" t="str">
        <f t="shared" si="7368"/>
        <v/>
      </c>
      <c r="FJ473" s="71" t="str">
        <f t="shared" si="7369"/>
        <v/>
      </c>
      <c r="FK473" s="71" t="str">
        <f t="shared" si="7370"/>
        <v/>
      </c>
      <c r="FL473" s="71" t="str">
        <f t="shared" si="7371"/>
        <v/>
      </c>
      <c r="FM473" s="71" t="str">
        <f t="shared" si="7372"/>
        <v/>
      </c>
      <c r="FN473" s="71" t="str">
        <f t="shared" si="7373"/>
        <v/>
      </c>
      <c r="FO473" s="71" t="str">
        <f t="shared" si="7374"/>
        <v/>
      </c>
      <c r="FP473" s="71" t="str">
        <f t="shared" si="7375"/>
        <v/>
      </c>
      <c r="FQ473" s="71" t="str">
        <f t="shared" si="7376"/>
        <v/>
      </c>
      <c r="FR473" s="71" t="str">
        <f t="shared" si="7377"/>
        <v/>
      </c>
      <c r="FS473" s="71" t="str">
        <f t="shared" si="7378"/>
        <v/>
      </c>
    </row>
    <row r="474" spans="1:175" ht="16.5">
      <c r="A474" s="134"/>
      <c r="B474" s="80" t="s">
        <v>1128</v>
      </c>
      <c r="C474" s="153" t="s">
        <v>1125</v>
      </c>
      <c r="K474" s="149"/>
      <c r="T474" s="152" t="s">
        <v>1129</v>
      </c>
      <c r="U474" s="85" t="s">
        <v>1127</v>
      </c>
      <c r="CN474" s="70" t="str">
        <f t="shared" ref="CN474:CN481" si="7912">"InitUnitState('"&amp;B474&amp;"',"&amp;V474&amp;","&amp;W474&amp;","&amp;X474&amp;","&amp;Y474&amp;","&amp;Z474&amp;","&amp;AA474&amp;","&amp;AB474&amp;","&amp;AC474&amp;","&amp;AD474&amp;","&amp;AE474&amp;")"</f>
        <v>InitUnitState('IK8B',,,,,,,,,,)</v>
      </c>
      <c r="CO474" s="70" t="str">
        <f t="shared" ref="CO474:CO481" si="7913">"InitUnitNormal('"&amp;B474&amp;"',"&amp;AF474&amp;","&amp;AG474&amp;","&amp;AH474&amp;","&amp;AI474&amp;","&amp;AJ474&amp;","&amp;AK474&amp;","&amp;AL474&amp;","&amp;AM474&amp;","&amp;AN474&amp;","&amp;AO474&amp;")"</f>
        <v>InitUnitNormal('IK8B',,,,,,,,,,)</v>
      </c>
      <c r="CP474" s="70" t="str">
        <f t="shared" ref="CP474:CP481" si="7914">"InitUnitMagic('"&amp;B474&amp;"',"&amp;AP474&amp;","&amp;AQ474&amp;","&amp;AR474&amp;","&amp;AS474&amp;","&amp;AT474&amp;","&amp;AU474&amp;","&amp;AV474&amp;","&amp;AW474&amp;","&amp;BI474&amp;","&amp;BJ474&amp;")"</f>
        <v>InitUnitMagic('IK8B',,,,,,,,,,)</v>
      </c>
      <c r="CQ474" s="70" t="str">
        <f t="shared" ref="CQ474:CQ481" si="7915">"InitUnitAdd('"&amp;B474&amp;"',"&amp;BK474&amp;","&amp;BL474&amp;","&amp;BM474&amp;","&amp;BN474&amp;","&amp;BO474&amp;","&amp;BP474&amp;","&amp;BQ474&amp;","&amp;BR474&amp;","&amp;BS474&amp;","&amp;BT474&amp;")"</f>
        <v>InitUnitAdd('IK8B',,,,,,,,,,)</v>
      </c>
      <c r="CR474" s="70" t="str">
        <f t="shared" ref="CR474:CR480" si="7916">"InitEquipData('"&amp;B474&amp;"',"&amp;D474&amp;","&amp;CR$1&amp;A474&amp;CR$1&amp;","&amp;E474&amp;","&amp;I474&amp;","&amp;F474&amp;","&amp;G474&amp;",'"&amp;J474&amp;"','"&amp;K474&amp;"','"&amp;L474&amp;"','"&amp;M474&amp;"','"&amp;N474&amp;"','"&amp;O474&amp;"',"&amp;CR$1&amp;U483&amp;CR$1&amp;")"</f>
        <v>InitEquipData('IK8B',,"",,,,,'','','','','','',"ReplaceableTextures\\CommandButtons\\BTNUI_Fuin_02.blp")</v>
      </c>
      <c r="CU474" s="95" t="str">
        <f t="shared" ref="CU474:CU481" si="7917">CONCATENATE(DB474,DC474,DD474,DE474,DF474,DG474,DH474,DI474,DJ474,DK474,DL474,DM474,DN474,DO474,DP474,DQ474,DR474,DS474,DT474,DU474,DV474,DW474,DX474,DY474,DZ474,EA474,EB474,EC474,ED474,EE474,EF474,EG474,EH474,EI474,EJ474,EK474,EL474,EM474,EN474,EO474,EP474&amp;"|n")</f>
        <v>|n</v>
      </c>
      <c r="CV474" s="61" t="str">
        <f t="shared" si="7911"/>
        <v>业力|Cffffc926+50000|r，业力|Cffffc926+12%|n|n|r|Cffaaaaaa○|CffFFD24D金之符印+1|r|r|n|n|Cff00ff7f点击穿戴或脱卸。|r</v>
      </c>
      <c r="CW474" s="60"/>
      <c r="CX474" s="60"/>
      <c r="CY474" s="60"/>
      <c r="CZ474" s="60"/>
      <c r="DA474" s="60"/>
      <c r="DB474" s="71" t="str">
        <f t="shared" ref="DB474:DB481" si="7918">IF(V474="","","|n"&amp;DB$2&amp;"+"&amp;V474&amp;DB$1)</f>
        <v/>
      </c>
      <c r="DC474" s="71" t="str">
        <f t="shared" ref="DC474:DC481" si="7919">IF(W474="","","|n"&amp;DC$2&amp;"+"&amp;W474&amp;DC$1)</f>
        <v/>
      </c>
      <c r="DD474" s="71" t="str">
        <f t="shared" ref="DD474:DD481" si="7920">IF(X474="","","|n"&amp;DD$2&amp;"+"&amp;X474&amp;DD$1)</f>
        <v/>
      </c>
      <c r="DE474" s="71" t="str">
        <f t="shared" ref="DE474:DE481" si="7921">IF(Y474="","","|n"&amp;DE$2&amp;"+"&amp;Y474&amp;DE$1)</f>
        <v/>
      </c>
      <c r="DF474" s="71" t="str">
        <f t="shared" ref="DF474:DF481" si="7922">IF(Z474="","","|n"&amp;DF$2&amp;"+"&amp;Z474&amp;DF$1)</f>
        <v/>
      </c>
      <c r="DG474" s="71" t="str">
        <f t="shared" ref="DG474:DG481" si="7923">IF(AA474="","","|n"&amp;DG$2&amp;"+"&amp;AA474&amp;DG$1)</f>
        <v/>
      </c>
      <c r="DH474" s="71" t="str">
        <f t="shared" ref="DH474:DH481" si="7924">IF(AB474="","","|n"&amp;DH$2&amp;"+"&amp;AB474&amp;DH$1)</f>
        <v/>
      </c>
      <c r="DI474" s="71" t="str">
        <f t="shared" ref="DI474:DI481" si="7925">IF(AC474="","","|n"&amp;DI$2&amp;"+"&amp;AC474&amp;DI$1)</f>
        <v/>
      </c>
      <c r="DJ474" s="71" t="str">
        <f t="shared" ref="DJ474:DJ481" si="7926">IF(AD474="","","|n"&amp;DJ$2&amp;"+"&amp;AD474&amp;DJ$1)</f>
        <v/>
      </c>
      <c r="DK474" s="71" t="str">
        <f t="shared" ref="DK474:DK481" si="7927">IF(AE474="","","|n"&amp;DK$2&amp;"+"&amp;AE474&amp;DK$1)</f>
        <v/>
      </c>
      <c r="DL474" s="71" t="str">
        <f t="shared" ref="DL474:DL481" si="7928">IF(AF474="","","|n"&amp;DL$2&amp;"+"&amp;AF474&amp;DL$1)</f>
        <v/>
      </c>
      <c r="DM474" s="71" t="str">
        <f t="shared" ref="DM474:DM481" si="7929">IF(AG474="","","|n"&amp;DM$2&amp;"+"&amp;AG474&amp;DM$1)</f>
        <v/>
      </c>
      <c r="DN474" s="71" t="str">
        <f t="shared" ref="DN474:DN481" si="7930">IF(AH474="","","|n"&amp;DN$2&amp;"+"&amp;AH474&amp;DN$1)</f>
        <v/>
      </c>
      <c r="DO474" s="71" t="str">
        <f t="shared" ref="DO474:DO481" si="7931">IF(AI474="","","|n"&amp;DO$2&amp;"+"&amp;AI474&amp;DO$1)</f>
        <v/>
      </c>
      <c r="DP474" s="71" t="str">
        <f t="shared" ref="DP474:DP481" si="7932">IF(AJ474="","","|n"&amp;DP$2&amp;"+"&amp;AJ474&amp;DP$1)</f>
        <v/>
      </c>
      <c r="DQ474" s="71" t="str">
        <f t="shared" ref="DQ474:DQ481" si="7933">IF(AK474="","","|n"&amp;DQ$2&amp;"+"&amp;AK474&amp;DQ$1)</f>
        <v/>
      </c>
      <c r="DR474" s="71" t="str">
        <f t="shared" ref="DR474:DR481" si="7934">IF(AL474="","","|n"&amp;DR$2&amp;"+"&amp;AL474&amp;DR$1)</f>
        <v/>
      </c>
      <c r="DS474" s="71" t="str">
        <f t="shared" ref="DS474:DS481" si="7935">IF(AM474="","","|n"&amp;DS$2&amp;"+"&amp;AM474&amp;DS$1)</f>
        <v/>
      </c>
      <c r="DT474" s="71" t="str">
        <f t="shared" ref="DT474:DT481" si="7936">IF(AN474="","","|n"&amp;DT$2&amp;"+"&amp;AN474&amp;DT$1)</f>
        <v/>
      </c>
      <c r="DU474" s="71" t="str">
        <f t="shared" ref="DU474:DU481" si="7937">IF(AO474="","","|n"&amp;DU$2&amp;"+"&amp;AO474&amp;DU$1)</f>
        <v/>
      </c>
      <c r="DV474" s="71" t="str">
        <f t="shared" ref="DV474:DV481" si="7938">IF(AP474="","","|n"&amp;DV$2&amp;"+"&amp;AP474&amp;DV$1)</f>
        <v/>
      </c>
      <c r="DW474" s="71" t="str">
        <f t="shared" ref="DW474:DW481" si="7939">IF(AQ474="","","|n"&amp;DW$2&amp;"+"&amp;AQ474&amp;DW$1)</f>
        <v/>
      </c>
      <c r="DX474" s="71" t="str">
        <f t="shared" ref="DX474:DX481" si="7940">IF(AR474="","","|n"&amp;DX$2&amp;"+"&amp;AR474&amp;DX$1)</f>
        <v/>
      </c>
      <c r="DY474" s="71" t="str">
        <f t="shared" ref="DY474:DY481" si="7941">IF(AS474="","","|n"&amp;DY$2&amp;"+"&amp;AS474&amp;DY$1)</f>
        <v/>
      </c>
      <c r="DZ474" s="71" t="str">
        <f t="shared" ref="DZ474:DZ481" si="7942">IF(AT474="","","|n"&amp;DZ$2&amp;"+"&amp;AT474&amp;DZ$1)</f>
        <v/>
      </c>
      <c r="EA474" s="71" t="str">
        <f t="shared" ref="EA474:EA481" si="7943">IF(AU474="","","|n"&amp;EA$2&amp;"+"&amp;AU474&amp;EA$1)</f>
        <v/>
      </c>
      <c r="EB474" s="71" t="str">
        <f t="shared" ref="EB474:EB481" si="7944">IF(AV474="","","|n"&amp;EB$2&amp;"+"&amp;AV474&amp;EB$1)</f>
        <v/>
      </c>
      <c r="EC474" s="71" t="str">
        <f t="shared" ref="EC474:EC481" si="7945">IF(AW474="","","|n"&amp;EC$2&amp;"+"&amp;AW474&amp;EC$1)</f>
        <v/>
      </c>
      <c r="ED474" s="71" t="str">
        <f t="shared" ref="ED474:ED481" si="7946">IF(AX474="","","|n"&amp;ED$2&amp;"+"&amp;AX474&amp;ED$1)</f>
        <v/>
      </c>
      <c r="EE474" s="71" t="str">
        <f t="shared" ref="EE474:EE481" si="7947">IF(AY474="","","|n"&amp;EE$2&amp;"+"&amp;AY474&amp;EE$1)</f>
        <v/>
      </c>
      <c r="EF474" s="71" t="str">
        <f t="shared" ref="EF474:EF481" si="7948">IF(AZ474="","","|n"&amp;EF$2&amp;"+"&amp;AZ474&amp;EF$1)</f>
        <v/>
      </c>
      <c r="EG474" s="71" t="str">
        <f t="shared" ref="EG474:EG481" si="7949">IF(BA474="","","|n"&amp;EG$2&amp;"+"&amp;BA474&amp;EG$1)</f>
        <v/>
      </c>
      <c r="EH474" s="71" t="str">
        <f t="shared" ref="EH474:EH481" si="7950">IF(BB474="","","|n"&amp;EH$2&amp;"+"&amp;BB474&amp;EH$1)</f>
        <v/>
      </c>
      <c r="EI474" s="71" t="str">
        <f t="shared" ref="EI474:EI481" si="7951">IF(BC474="","","|n"&amp;EI$2&amp;"+"&amp;BC474&amp;EI$1)</f>
        <v/>
      </c>
      <c r="EJ474" s="71" t="str">
        <f t="shared" ref="EJ474:EJ481" si="7952">IF(BD474="","","|n"&amp;EJ$2&amp;"+"&amp;BD474&amp;EJ$1)</f>
        <v/>
      </c>
      <c r="EK474" s="71" t="str">
        <f t="shared" ref="EK474:EK481" si="7953">IF(BE474="","","|n"&amp;EK$2&amp;"+"&amp;BE474&amp;EK$1)</f>
        <v/>
      </c>
      <c r="EL474" s="71" t="str">
        <f t="shared" ref="EL474:EL481" si="7954">IF(BF474="","","|n"&amp;EL$2&amp;"+"&amp;BF474&amp;EL$1)</f>
        <v/>
      </c>
      <c r="EM474" s="71" t="str">
        <f t="shared" ref="EM474:EM481" si="7955">IF(BG474="","","|n"&amp;EM$2&amp;"+"&amp;BG474&amp;EM$1)</f>
        <v/>
      </c>
      <c r="EN474" s="71" t="str">
        <f t="shared" ref="EN474:EN481" si="7956">IF(BH474="","","|n"&amp;EN$2&amp;"+"&amp;BH474&amp;EN$1)</f>
        <v/>
      </c>
      <c r="EO474" s="71" t="str">
        <f t="shared" ref="EO474:EO481" si="7957">IF(BI474="","","|n"&amp;EO$2&amp;"+"&amp;BI474&amp;EO$1)</f>
        <v/>
      </c>
      <c r="EP474" s="71" t="str">
        <f t="shared" ref="EP474:EP481" si="7958">IF(BJ474="","","|n"&amp;EP$2&amp;"+"&amp;BJ474&amp;EP$1)</f>
        <v/>
      </c>
      <c r="EQ474" s="71" t="str">
        <f t="shared" ref="EQ474:EQ481" si="7959">IF(BK474="","","|n"&amp;EQ$2&amp;"+"&amp;BK474&amp;EQ$1)</f>
        <v/>
      </c>
      <c r="ER474" s="71" t="str">
        <f t="shared" ref="ER474:ER481" si="7960">IF(BL474="","","|n"&amp;ER$2&amp;"+"&amp;BL474&amp;ER$1)</f>
        <v/>
      </c>
      <c r="ES474" s="71" t="str">
        <f t="shared" ref="ES474:ES481" si="7961">IF(BM474="","","|n"&amp;ES$2&amp;"+"&amp;BM474&amp;ES$1)</f>
        <v/>
      </c>
      <c r="ET474" s="71" t="str">
        <f t="shared" ref="ET474:ET481" si="7962">IF(BN474="","","|n"&amp;ET$2&amp;"+"&amp;BN474&amp;ET$1)</f>
        <v/>
      </c>
      <c r="EU474" s="71" t="str">
        <f t="shared" ref="EU474:EU481" si="7963">IF(BO474="","","|n"&amp;EU$2&amp;"+"&amp;BO474&amp;EU$1)</f>
        <v/>
      </c>
      <c r="EV474" s="71" t="str">
        <f t="shared" ref="EV474:EV481" si="7964">IF(BP474="","","|n"&amp;EV$2&amp;"+"&amp;BP474&amp;EV$1)</f>
        <v/>
      </c>
      <c r="EW474" s="71" t="str">
        <f t="shared" ref="EW474:EW481" si="7965">IF(BQ474="","","|n"&amp;EW$2&amp;"+"&amp;BQ474&amp;EW$1)</f>
        <v/>
      </c>
      <c r="EX474" s="71" t="str">
        <f t="shared" ref="EX474:EX481" si="7966">IF(BR474="","","|n"&amp;EX$2&amp;"+"&amp;BR474&amp;EX$1)</f>
        <v/>
      </c>
      <c r="EY474" s="71" t="str">
        <f t="shared" ref="EY474:EY481" si="7967">IF(BS474="","","|n"&amp;EY$2&amp;"+"&amp;BS474&amp;EY$1)</f>
        <v/>
      </c>
      <c r="EZ474" s="71" t="str">
        <f t="shared" ref="EZ474:EZ481" si="7968">IF(BT474="","","|n"&amp;EZ$2&amp;"+"&amp;BT474&amp;EZ$1)</f>
        <v/>
      </c>
      <c r="FA474" s="71" t="str">
        <f t="shared" ref="FA474:FA481" si="7969">IF(BU474="","","|n"&amp;FA$2&amp;"+"&amp;BU474&amp;FA$1)</f>
        <v/>
      </c>
      <c r="FB474" s="71" t="str">
        <f t="shared" ref="FB474:FB481" si="7970">IF(BV474="","","|n"&amp;FB$2&amp;"+"&amp;BV474&amp;FB$1)</f>
        <v/>
      </c>
      <c r="FC474" s="71" t="str">
        <f t="shared" ref="FC474:FC481" si="7971">IF(BW474="","","|n"&amp;FC$2&amp;"+"&amp;BW474&amp;FC$1)</f>
        <v/>
      </c>
      <c r="FD474" s="71" t="str">
        <f t="shared" ref="FD474:FD481" si="7972">IF(BX474="","","|n"&amp;FD$2&amp;"+"&amp;BX474&amp;FD$1)</f>
        <v/>
      </c>
      <c r="FE474" s="71" t="str">
        <f t="shared" ref="FE474:FE481" si="7973">IF(BY474="","","|n"&amp;FE$2&amp;"+"&amp;BY474&amp;FE$1)</f>
        <v/>
      </c>
      <c r="FF474" s="71" t="str">
        <f t="shared" ref="FF474:FF481" si="7974">IF(BZ474="","","|n"&amp;FF$2&amp;"+"&amp;BZ474&amp;FF$1)</f>
        <v/>
      </c>
      <c r="FG474" s="71" t="str">
        <f t="shared" ref="FG474:FG481" si="7975">IF(CA474="","","|n"&amp;FG$2&amp;"+"&amp;CA474&amp;FG$1)</f>
        <v/>
      </c>
      <c r="FH474" s="71" t="str">
        <f t="shared" ref="FH474:FH481" si="7976">IF(CB474="","","|n"&amp;FH$2&amp;"+"&amp;CB474&amp;FH$1)</f>
        <v/>
      </c>
      <c r="FI474" s="71" t="str">
        <f t="shared" ref="FI474:FI481" si="7977">IF(CC474="","","|n"&amp;FI$2&amp;"+"&amp;CC474&amp;FI$1)</f>
        <v/>
      </c>
      <c r="FJ474" s="71" t="str">
        <f t="shared" ref="FJ474:FJ481" si="7978">IF(CD474="","","|n"&amp;FJ$2&amp;"+"&amp;CD474&amp;FJ$1)</f>
        <v/>
      </c>
      <c r="FK474" s="71" t="str">
        <f t="shared" ref="FK474:FK481" si="7979">IF(CE474="","","|n"&amp;FK$2&amp;"+"&amp;CE474&amp;FK$1)</f>
        <v/>
      </c>
      <c r="FL474" s="71" t="str">
        <f t="shared" ref="FL474:FL481" si="7980">IF(CF474="","","|n"&amp;FL$2&amp;"+"&amp;CF474&amp;FL$1)</f>
        <v/>
      </c>
      <c r="FM474" s="71" t="str">
        <f t="shared" ref="FM474:FM481" si="7981">IF(CG474="","","|n"&amp;FM$2&amp;"+"&amp;CG474&amp;FM$1)</f>
        <v/>
      </c>
      <c r="FN474" s="71" t="str">
        <f t="shared" ref="FN474:FN481" si="7982">IF(CH474="","","|n"&amp;FN$2&amp;"+"&amp;CH474&amp;FN$1)</f>
        <v/>
      </c>
      <c r="FO474" s="71" t="str">
        <f t="shared" ref="FO474:FO481" si="7983">IF(CI474="","","|n"&amp;FO$2&amp;"+"&amp;CI474&amp;FO$1)</f>
        <v/>
      </c>
      <c r="FP474" s="71" t="str">
        <f t="shared" ref="FP474:FP481" si="7984">IF(CJ474="","","|n"&amp;FP$2&amp;"+"&amp;CJ474&amp;FP$1)</f>
        <v/>
      </c>
      <c r="FQ474" s="71" t="str">
        <f t="shared" ref="FQ474:FQ481" si="7985">IF(CK474="","","|n"&amp;FQ$2&amp;"+"&amp;CK474&amp;FQ$1)</f>
        <v/>
      </c>
      <c r="FR474" s="71" t="str">
        <f t="shared" ref="FR474:FR481" si="7986">IF(CL474="","","|n"&amp;FR$2&amp;"+"&amp;CL474&amp;FR$1)</f>
        <v/>
      </c>
      <c r="FS474" s="71" t="str">
        <f t="shared" ref="FS474:FS481" si="7987">IF(CM474="","","|n"&amp;FS$2&amp;"+"&amp;CM474&amp;FS$1)</f>
        <v/>
      </c>
    </row>
    <row r="475" spans="1:175" ht="16.5">
      <c r="A475" s="134"/>
      <c r="B475" s="80" t="s">
        <v>1130</v>
      </c>
      <c r="C475" s="153" t="s">
        <v>1125</v>
      </c>
      <c r="K475" s="150"/>
      <c r="T475" s="152" t="s">
        <v>1131</v>
      </c>
      <c r="U475" s="85" t="s">
        <v>1127</v>
      </c>
      <c r="CN475" s="70" t="str">
        <f t="shared" si="7912"/>
        <v>InitUnitState('IK8C',,,,,,,,,,)</v>
      </c>
      <c r="CO475" s="70" t="str">
        <f t="shared" si="7913"/>
        <v>InitUnitNormal('IK8C',,,,,,,,,,)</v>
      </c>
      <c r="CP475" s="70" t="str">
        <f t="shared" si="7914"/>
        <v>InitUnitMagic('IK8C',,,,,,,,,,)</v>
      </c>
      <c r="CQ475" s="70" t="str">
        <f t="shared" si="7915"/>
        <v>InitUnitAdd('IK8C',,,,,,,,,,)</v>
      </c>
      <c r="CR475" s="70" t="str">
        <f t="shared" si="7916"/>
        <v>InitEquipData('IK8C',,"",,,,,'','','','','','',"ReplaceableTextures\\CommandButtons\\BTNUI_Fuin_03.blp")</v>
      </c>
      <c r="CU475" s="95" t="str">
        <f t="shared" si="7917"/>
        <v>|n</v>
      </c>
      <c r="CV475" s="61" t="str">
        <f t="shared" si="7911"/>
        <v>业力|Cffffc926+50000|r，业力|Cffffc926+12%|n|n|r|Cffaaaaaa○|CffFFD24D木之符印+1|r|r|n|n|Cff00ff7f点击穿戴或脱卸。|r</v>
      </c>
      <c r="CW475" s="60"/>
      <c r="CX475" s="60"/>
      <c r="CY475" s="60"/>
      <c r="CZ475" s="60"/>
      <c r="DA475" s="60"/>
      <c r="DB475" s="71" t="str">
        <f t="shared" si="7918"/>
        <v/>
      </c>
      <c r="DC475" s="71" t="str">
        <f t="shared" si="7919"/>
        <v/>
      </c>
      <c r="DD475" s="71" t="str">
        <f t="shared" si="7920"/>
        <v/>
      </c>
      <c r="DE475" s="71" t="str">
        <f t="shared" si="7921"/>
        <v/>
      </c>
      <c r="DF475" s="71" t="str">
        <f t="shared" si="7922"/>
        <v/>
      </c>
      <c r="DG475" s="71" t="str">
        <f t="shared" si="7923"/>
        <v/>
      </c>
      <c r="DH475" s="71" t="str">
        <f t="shared" si="7924"/>
        <v/>
      </c>
      <c r="DI475" s="71" t="str">
        <f t="shared" si="7925"/>
        <v/>
      </c>
      <c r="DJ475" s="71" t="str">
        <f t="shared" si="7926"/>
        <v/>
      </c>
      <c r="DK475" s="71" t="str">
        <f t="shared" si="7927"/>
        <v/>
      </c>
      <c r="DL475" s="71" t="str">
        <f t="shared" si="7928"/>
        <v/>
      </c>
      <c r="DM475" s="71" t="str">
        <f t="shared" si="7929"/>
        <v/>
      </c>
      <c r="DN475" s="71" t="str">
        <f t="shared" si="7930"/>
        <v/>
      </c>
      <c r="DO475" s="71" t="str">
        <f t="shared" si="7931"/>
        <v/>
      </c>
      <c r="DP475" s="71" t="str">
        <f t="shared" si="7932"/>
        <v/>
      </c>
      <c r="DQ475" s="71" t="str">
        <f t="shared" si="7933"/>
        <v/>
      </c>
      <c r="DR475" s="71" t="str">
        <f t="shared" si="7934"/>
        <v/>
      </c>
      <c r="DS475" s="71" t="str">
        <f t="shared" si="7935"/>
        <v/>
      </c>
      <c r="DT475" s="71" t="str">
        <f t="shared" si="7936"/>
        <v/>
      </c>
      <c r="DU475" s="71" t="str">
        <f t="shared" si="7937"/>
        <v/>
      </c>
      <c r="DV475" s="71" t="str">
        <f t="shared" si="7938"/>
        <v/>
      </c>
      <c r="DW475" s="71" t="str">
        <f t="shared" si="7939"/>
        <v/>
      </c>
      <c r="DX475" s="71" t="str">
        <f t="shared" si="7940"/>
        <v/>
      </c>
      <c r="DY475" s="71" t="str">
        <f t="shared" si="7941"/>
        <v/>
      </c>
      <c r="DZ475" s="71" t="str">
        <f t="shared" si="7942"/>
        <v/>
      </c>
      <c r="EA475" s="71" t="str">
        <f t="shared" si="7943"/>
        <v/>
      </c>
      <c r="EB475" s="71" t="str">
        <f t="shared" si="7944"/>
        <v/>
      </c>
      <c r="EC475" s="71" t="str">
        <f t="shared" si="7945"/>
        <v/>
      </c>
      <c r="ED475" s="71" t="str">
        <f t="shared" si="7946"/>
        <v/>
      </c>
      <c r="EE475" s="71" t="str">
        <f t="shared" si="7947"/>
        <v/>
      </c>
      <c r="EF475" s="71" t="str">
        <f t="shared" si="7948"/>
        <v/>
      </c>
      <c r="EG475" s="71" t="str">
        <f t="shared" si="7949"/>
        <v/>
      </c>
      <c r="EH475" s="71" t="str">
        <f t="shared" si="7950"/>
        <v/>
      </c>
      <c r="EI475" s="71" t="str">
        <f t="shared" si="7951"/>
        <v/>
      </c>
      <c r="EJ475" s="71" t="str">
        <f t="shared" si="7952"/>
        <v/>
      </c>
      <c r="EK475" s="71" t="str">
        <f t="shared" si="7953"/>
        <v/>
      </c>
      <c r="EL475" s="71" t="str">
        <f t="shared" si="7954"/>
        <v/>
      </c>
      <c r="EM475" s="71" t="str">
        <f t="shared" si="7955"/>
        <v/>
      </c>
      <c r="EN475" s="71" t="str">
        <f t="shared" si="7956"/>
        <v/>
      </c>
      <c r="EO475" s="71" t="str">
        <f t="shared" si="7957"/>
        <v/>
      </c>
      <c r="EP475" s="71" t="str">
        <f t="shared" si="7958"/>
        <v/>
      </c>
      <c r="EQ475" s="71" t="str">
        <f t="shared" si="7959"/>
        <v/>
      </c>
      <c r="ER475" s="71" t="str">
        <f t="shared" si="7960"/>
        <v/>
      </c>
      <c r="ES475" s="71" t="str">
        <f t="shared" si="7961"/>
        <v/>
      </c>
      <c r="ET475" s="71" t="str">
        <f t="shared" si="7962"/>
        <v/>
      </c>
      <c r="EU475" s="71" t="str">
        <f t="shared" si="7963"/>
        <v/>
      </c>
      <c r="EV475" s="71" t="str">
        <f t="shared" si="7964"/>
        <v/>
      </c>
      <c r="EW475" s="71" t="str">
        <f t="shared" si="7965"/>
        <v/>
      </c>
      <c r="EX475" s="71" t="str">
        <f t="shared" si="7966"/>
        <v/>
      </c>
      <c r="EY475" s="71" t="str">
        <f t="shared" si="7967"/>
        <v/>
      </c>
      <c r="EZ475" s="71" t="str">
        <f t="shared" si="7968"/>
        <v/>
      </c>
      <c r="FA475" s="71" t="str">
        <f t="shared" si="7969"/>
        <v/>
      </c>
      <c r="FB475" s="71" t="str">
        <f t="shared" si="7970"/>
        <v/>
      </c>
      <c r="FC475" s="71" t="str">
        <f t="shared" si="7971"/>
        <v/>
      </c>
      <c r="FD475" s="71" t="str">
        <f t="shared" si="7972"/>
        <v/>
      </c>
      <c r="FE475" s="71" t="str">
        <f t="shared" si="7973"/>
        <v/>
      </c>
      <c r="FF475" s="71" t="str">
        <f t="shared" si="7974"/>
        <v/>
      </c>
      <c r="FG475" s="71" t="str">
        <f t="shared" si="7975"/>
        <v/>
      </c>
      <c r="FH475" s="71" t="str">
        <f t="shared" si="7976"/>
        <v/>
      </c>
      <c r="FI475" s="71" t="str">
        <f t="shared" si="7977"/>
        <v/>
      </c>
      <c r="FJ475" s="71" t="str">
        <f t="shared" si="7978"/>
        <v/>
      </c>
      <c r="FK475" s="71" t="str">
        <f t="shared" si="7979"/>
        <v/>
      </c>
      <c r="FL475" s="71" t="str">
        <f t="shared" si="7980"/>
        <v/>
      </c>
      <c r="FM475" s="71" t="str">
        <f t="shared" si="7981"/>
        <v/>
      </c>
      <c r="FN475" s="71" t="str">
        <f t="shared" si="7982"/>
        <v/>
      </c>
      <c r="FO475" s="71" t="str">
        <f t="shared" si="7983"/>
        <v/>
      </c>
      <c r="FP475" s="71" t="str">
        <f t="shared" si="7984"/>
        <v/>
      </c>
      <c r="FQ475" s="71" t="str">
        <f t="shared" si="7985"/>
        <v/>
      </c>
      <c r="FR475" s="71" t="str">
        <f t="shared" si="7986"/>
        <v/>
      </c>
      <c r="FS475" s="71" t="str">
        <f t="shared" si="7987"/>
        <v/>
      </c>
    </row>
    <row r="476" spans="1:175" ht="16.5">
      <c r="A476" s="134"/>
      <c r="B476" s="80" t="s">
        <v>1132</v>
      </c>
      <c r="C476" s="153" t="s">
        <v>1125</v>
      </c>
      <c r="K476" s="150"/>
      <c r="T476" s="152" t="s">
        <v>1133</v>
      </c>
      <c r="U476" s="85" t="s">
        <v>1127</v>
      </c>
      <c r="CN476" s="70" t="str">
        <f t="shared" si="7912"/>
        <v>InitUnitState('IK8D',,,,,,,,,,)</v>
      </c>
      <c r="CO476" s="70" t="str">
        <f t="shared" si="7913"/>
        <v>InitUnitNormal('IK8D',,,,,,,,,,)</v>
      </c>
      <c r="CP476" s="70" t="str">
        <f t="shared" si="7914"/>
        <v>InitUnitMagic('IK8D',,,,,,,,,,)</v>
      </c>
      <c r="CQ476" s="70" t="str">
        <f t="shared" si="7915"/>
        <v>InitUnitAdd('IK8D',,,,,,,,,,)</v>
      </c>
      <c r="CR476" s="70" t="str">
        <f t="shared" si="7916"/>
        <v>InitEquipData('IK8D',,"",,,,,'','','','','','',"ReplaceableTextures\\CommandButtons\\BTNUI_Fuin_04.blp")</v>
      </c>
      <c r="CU476" s="95" t="str">
        <f t="shared" si="7917"/>
        <v>|n</v>
      </c>
      <c r="CV476" s="61" t="str">
        <f t="shared" si="7911"/>
        <v>业力|Cffffc926+50000|r，业力|Cffffc926+12%|n|n|r|Cffaaaaaa○|CffFFD24D水之符印+1|r|r|n|n|Cff00ff7f点击穿戴或脱卸。|r</v>
      </c>
      <c r="CW476" s="60"/>
      <c r="CX476" s="60"/>
      <c r="CY476" s="60"/>
      <c r="CZ476" s="60"/>
      <c r="DA476" s="60"/>
      <c r="DB476" s="71" t="str">
        <f t="shared" si="7918"/>
        <v/>
      </c>
      <c r="DC476" s="71" t="str">
        <f t="shared" si="7919"/>
        <v/>
      </c>
      <c r="DD476" s="71" t="str">
        <f t="shared" si="7920"/>
        <v/>
      </c>
      <c r="DE476" s="71" t="str">
        <f t="shared" si="7921"/>
        <v/>
      </c>
      <c r="DF476" s="71" t="str">
        <f t="shared" si="7922"/>
        <v/>
      </c>
      <c r="DG476" s="71" t="str">
        <f t="shared" si="7923"/>
        <v/>
      </c>
      <c r="DH476" s="71" t="str">
        <f t="shared" si="7924"/>
        <v/>
      </c>
      <c r="DI476" s="71" t="str">
        <f t="shared" si="7925"/>
        <v/>
      </c>
      <c r="DJ476" s="71" t="str">
        <f t="shared" si="7926"/>
        <v/>
      </c>
      <c r="DK476" s="71" t="str">
        <f t="shared" si="7927"/>
        <v/>
      </c>
      <c r="DL476" s="71" t="str">
        <f t="shared" si="7928"/>
        <v/>
      </c>
      <c r="DM476" s="71" t="str">
        <f t="shared" si="7929"/>
        <v/>
      </c>
      <c r="DN476" s="71" t="str">
        <f t="shared" si="7930"/>
        <v/>
      </c>
      <c r="DO476" s="71" t="str">
        <f t="shared" si="7931"/>
        <v/>
      </c>
      <c r="DP476" s="71" t="str">
        <f t="shared" si="7932"/>
        <v/>
      </c>
      <c r="DQ476" s="71" t="str">
        <f t="shared" si="7933"/>
        <v/>
      </c>
      <c r="DR476" s="71" t="str">
        <f t="shared" si="7934"/>
        <v/>
      </c>
      <c r="DS476" s="71" t="str">
        <f t="shared" si="7935"/>
        <v/>
      </c>
      <c r="DT476" s="71" t="str">
        <f t="shared" si="7936"/>
        <v/>
      </c>
      <c r="DU476" s="71" t="str">
        <f t="shared" si="7937"/>
        <v/>
      </c>
      <c r="DV476" s="71" t="str">
        <f t="shared" si="7938"/>
        <v/>
      </c>
      <c r="DW476" s="71" t="str">
        <f t="shared" si="7939"/>
        <v/>
      </c>
      <c r="DX476" s="71" t="str">
        <f t="shared" si="7940"/>
        <v/>
      </c>
      <c r="DY476" s="71" t="str">
        <f t="shared" si="7941"/>
        <v/>
      </c>
      <c r="DZ476" s="71" t="str">
        <f t="shared" si="7942"/>
        <v/>
      </c>
      <c r="EA476" s="71" t="str">
        <f t="shared" si="7943"/>
        <v/>
      </c>
      <c r="EB476" s="71" t="str">
        <f t="shared" si="7944"/>
        <v/>
      </c>
      <c r="EC476" s="71" t="str">
        <f t="shared" si="7945"/>
        <v/>
      </c>
      <c r="ED476" s="71" t="str">
        <f t="shared" si="7946"/>
        <v/>
      </c>
      <c r="EE476" s="71" t="str">
        <f t="shared" si="7947"/>
        <v/>
      </c>
      <c r="EF476" s="71" t="str">
        <f t="shared" si="7948"/>
        <v/>
      </c>
      <c r="EG476" s="71" t="str">
        <f t="shared" si="7949"/>
        <v/>
      </c>
      <c r="EH476" s="71" t="str">
        <f t="shared" si="7950"/>
        <v/>
      </c>
      <c r="EI476" s="71" t="str">
        <f t="shared" si="7951"/>
        <v/>
      </c>
      <c r="EJ476" s="71" t="str">
        <f t="shared" si="7952"/>
        <v/>
      </c>
      <c r="EK476" s="71" t="str">
        <f t="shared" si="7953"/>
        <v/>
      </c>
      <c r="EL476" s="71" t="str">
        <f t="shared" si="7954"/>
        <v/>
      </c>
      <c r="EM476" s="71" t="str">
        <f t="shared" si="7955"/>
        <v/>
      </c>
      <c r="EN476" s="71" t="str">
        <f t="shared" si="7956"/>
        <v/>
      </c>
      <c r="EO476" s="71" t="str">
        <f t="shared" si="7957"/>
        <v/>
      </c>
      <c r="EP476" s="71" t="str">
        <f t="shared" si="7958"/>
        <v/>
      </c>
      <c r="EQ476" s="71" t="str">
        <f t="shared" si="7959"/>
        <v/>
      </c>
      <c r="ER476" s="71" t="str">
        <f t="shared" si="7960"/>
        <v/>
      </c>
      <c r="ES476" s="71" t="str">
        <f t="shared" si="7961"/>
        <v/>
      </c>
      <c r="ET476" s="71" t="str">
        <f t="shared" si="7962"/>
        <v/>
      </c>
      <c r="EU476" s="71" t="str">
        <f t="shared" si="7963"/>
        <v/>
      </c>
      <c r="EV476" s="71" t="str">
        <f t="shared" si="7964"/>
        <v/>
      </c>
      <c r="EW476" s="71" t="str">
        <f t="shared" si="7965"/>
        <v/>
      </c>
      <c r="EX476" s="71" t="str">
        <f t="shared" si="7966"/>
        <v/>
      </c>
      <c r="EY476" s="71" t="str">
        <f t="shared" si="7967"/>
        <v/>
      </c>
      <c r="EZ476" s="71" t="str">
        <f t="shared" si="7968"/>
        <v/>
      </c>
      <c r="FA476" s="71" t="str">
        <f t="shared" si="7969"/>
        <v/>
      </c>
      <c r="FB476" s="71" t="str">
        <f t="shared" si="7970"/>
        <v/>
      </c>
      <c r="FC476" s="71" t="str">
        <f t="shared" si="7971"/>
        <v/>
      </c>
      <c r="FD476" s="71" t="str">
        <f t="shared" si="7972"/>
        <v/>
      </c>
      <c r="FE476" s="71" t="str">
        <f t="shared" si="7973"/>
        <v/>
      </c>
      <c r="FF476" s="71" t="str">
        <f t="shared" si="7974"/>
        <v/>
      </c>
      <c r="FG476" s="71" t="str">
        <f t="shared" si="7975"/>
        <v/>
      </c>
      <c r="FH476" s="71" t="str">
        <f t="shared" si="7976"/>
        <v/>
      </c>
      <c r="FI476" s="71" t="str">
        <f t="shared" si="7977"/>
        <v/>
      </c>
      <c r="FJ476" s="71" t="str">
        <f t="shared" si="7978"/>
        <v/>
      </c>
      <c r="FK476" s="71" t="str">
        <f t="shared" si="7979"/>
        <v/>
      </c>
      <c r="FL476" s="71" t="str">
        <f t="shared" si="7980"/>
        <v/>
      </c>
      <c r="FM476" s="71" t="str">
        <f t="shared" si="7981"/>
        <v/>
      </c>
      <c r="FN476" s="71" t="str">
        <f t="shared" si="7982"/>
        <v/>
      </c>
      <c r="FO476" s="71" t="str">
        <f t="shared" si="7983"/>
        <v/>
      </c>
      <c r="FP476" s="71" t="str">
        <f t="shared" si="7984"/>
        <v/>
      </c>
      <c r="FQ476" s="71" t="str">
        <f t="shared" si="7985"/>
        <v/>
      </c>
      <c r="FR476" s="71" t="str">
        <f t="shared" si="7986"/>
        <v/>
      </c>
      <c r="FS476" s="71" t="str">
        <f t="shared" si="7987"/>
        <v/>
      </c>
    </row>
    <row r="477" spans="1:175" ht="16.5">
      <c r="A477" s="134"/>
      <c r="B477" s="80" t="s">
        <v>1134</v>
      </c>
      <c r="C477" s="153" t="s">
        <v>1125</v>
      </c>
      <c r="K477" s="150"/>
      <c r="T477" s="152" t="s">
        <v>1135</v>
      </c>
      <c r="U477" s="85" t="s">
        <v>1127</v>
      </c>
      <c r="CN477" s="70" t="str">
        <f t="shared" si="7912"/>
        <v>InitUnitState('IK8E',,,,,,,,,,)</v>
      </c>
      <c r="CO477" s="70" t="str">
        <f t="shared" si="7913"/>
        <v>InitUnitNormal('IK8E',,,,,,,,,,)</v>
      </c>
      <c r="CP477" s="70" t="str">
        <f t="shared" si="7914"/>
        <v>InitUnitMagic('IK8E',,,,,,,,,,)</v>
      </c>
      <c r="CQ477" s="70" t="str">
        <f t="shared" si="7915"/>
        <v>InitUnitAdd('IK8E',,,,,,,,,,)</v>
      </c>
      <c r="CR477" s="70" t="str">
        <f t="shared" si="7916"/>
        <v>InitEquipData('IK8E',,"",,,,,'','','','','','',"ReplaceableTextures\\CommandButtons\\BTNUI_Fuin_05.blp")</v>
      </c>
      <c r="CU477" s="95" t="str">
        <f t="shared" si="7917"/>
        <v>|n</v>
      </c>
      <c r="CV477" s="61" t="str">
        <f t="shared" si="7911"/>
        <v>业力|Cffffc926+50000|r，业力|Cffffc926+12%|n|n|r|Cffaaaaaa○|CffFFD24D火之符印+1|r|r|n|n|Cff00ff7f点击穿戴或脱卸。|r</v>
      </c>
      <c r="CW477" s="60"/>
      <c r="CX477" s="60"/>
      <c r="CY477" s="60"/>
      <c r="CZ477" s="60"/>
      <c r="DA477" s="60"/>
      <c r="DB477" s="71" t="str">
        <f t="shared" si="7918"/>
        <v/>
      </c>
      <c r="DC477" s="71" t="str">
        <f t="shared" si="7919"/>
        <v/>
      </c>
      <c r="DD477" s="71" t="str">
        <f t="shared" si="7920"/>
        <v/>
      </c>
      <c r="DE477" s="71" t="str">
        <f t="shared" si="7921"/>
        <v/>
      </c>
      <c r="DF477" s="71" t="str">
        <f t="shared" si="7922"/>
        <v/>
      </c>
      <c r="DG477" s="71" t="str">
        <f t="shared" si="7923"/>
        <v/>
      </c>
      <c r="DH477" s="71" t="str">
        <f t="shared" si="7924"/>
        <v/>
      </c>
      <c r="DI477" s="71" t="str">
        <f t="shared" si="7925"/>
        <v/>
      </c>
      <c r="DJ477" s="71" t="str">
        <f t="shared" si="7926"/>
        <v/>
      </c>
      <c r="DK477" s="71" t="str">
        <f t="shared" si="7927"/>
        <v/>
      </c>
      <c r="DL477" s="71" t="str">
        <f t="shared" si="7928"/>
        <v/>
      </c>
      <c r="DM477" s="71" t="str">
        <f t="shared" si="7929"/>
        <v/>
      </c>
      <c r="DN477" s="71" t="str">
        <f t="shared" si="7930"/>
        <v/>
      </c>
      <c r="DO477" s="71" t="str">
        <f t="shared" si="7931"/>
        <v/>
      </c>
      <c r="DP477" s="71" t="str">
        <f t="shared" si="7932"/>
        <v/>
      </c>
      <c r="DQ477" s="71" t="str">
        <f t="shared" si="7933"/>
        <v/>
      </c>
      <c r="DR477" s="71" t="str">
        <f t="shared" si="7934"/>
        <v/>
      </c>
      <c r="DS477" s="71" t="str">
        <f t="shared" si="7935"/>
        <v/>
      </c>
      <c r="DT477" s="71" t="str">
        <f t="shared" si="7936"/>
        <v/>
      </c>
      <c r="DU477" s="71" t="str">
        <f t="shared" si="7937"/>
        <v/>
      </c>
      <c r="DV477" s="71" t="str">
        <f t="shared" si="7938"/>
        <v/>
      </c>
      <c r="DW477" s="71" t="str">
        <f t="shared" si="7939"/>
        <v/>
      </c>
      <c r="DX477" s="71" t="str">
        <f t="shared" si="7940"/>
        <v/>
      </c>
      <c r="DY477" s="71" t="str">
        <f t="shared" si="7941"/>
        <v/>
      </c>
      <c r="DZ477" s="71" t="str">
        <f t="shared" si="7942"/>
        <v/>
      </c>
      <c r="EA477" s="71" t="str">
        <f t="shared" si="7943"/>
        <v/>
      </c>
      <c r="EB477" s="71" t="str">
        <f t="shared" si="7944"/>
        <v/>
      </c>
      <c r="EC477" s="71" t="str">
        <f t="shared" si="7945"/>
        <v/>
      </c>
      <c r="ED477" s="71" t="str">
        <f t="shared" si="7946"/>
        <v/>
      </c>
      <c r="EE477" s="71" t="str">
        <f t="shared" si="7947"/>
        <v/>
      </c>
      <c r="EF477" s="71" t="str">
        <f t="shared" si="7948"/>
        <v/>
      </c>
      <c r="EG477" s="71" t="str">
        <f t="shared" si="7949"/>
        <v/>
      </c>
      <c r="EH477" s="71" t="str">
        <f t="shared" si="7950"/>
        <v/>
      </c>
      <c r="EI477" s="71" t="str">
        <f t="shared" si="7951"/>
        <v/>
      </c>
      <c r="EJ477" s="71" t="str">
        <f t="shared" si="7952"/>
        <v/>
      </c>
      <c r="EK477" s="71" t="str">
        <f t="shared" si="7953"/>
        <v/>
      </c>
      <c r="EL477" s="71" t="str">
        <f t="shared" si="7954"/>
        <v/>
      </c>
      <c r="EM477" s="71" t="str">
        <f t="shared" si="7955"/>
        <v/>
      </c>
      <c r="EN477" s="71" t="str">
        <f t="shared" si="7956"/>
        <v/>
      </c>
      <c r="EO477" s="71" t="str">
        <f t="shared" si="7957"/>
        <v/>
      </c>
      <c r="EP477" s="71" t="str">
        <f t="shared" si="7958"/>
        <v/>
      </c>
      <c r="EQ477" s="71" t="str">
        <f t="shared" si="7959"/>
        <v/>
      </c>
      <c r="ER477" s="71" t="str">
        <f t="shared" si="7960"/>
        <v/>
      </c>
      <c r="ES477" s="71" t="str">
        <f t="shared" si="7961"/>
        <v/>
      </c>
      <c r="ET477" s="71" t="str">
        <f t="shared" si="7962"/>
        <v/>
      </c>
      <c r="EU477" s="71" t="str">
        <f t="shared" si="7963"/>
        <v/>
      </c>
      <c r="EV477" s="71" t="str">
        <f t="shared" si="7964"/>
        <v/>
      </c>
      <c r="EW477" s="71" t="str">
        <f t="shared" si="7965"/>
        <v/>
      </c>
      <c r="EX477" s="71" t="str">
        <f t="shared" si="7966"/>
        <v/>
      </c>
      <c r="EY477" s="71" t="str">
        <f t="shared" si="7967"/>
        <v/>
      </c>
      <c r="EZ477" s="71" t="str">
        <f t="shared" si="7968"/>
        <v/>
      </c>
      <c r="FA477" s="71" t="str">
        <f t="shared" si="7969"/>
        <v/>
      </c>
      <c r="FB477" s="71" t="str">
        <f t="shared" si="7970"/>
        <v/>
      </c>
      <c r="FC477" s="71" t="str">
        <f t="shared" si="7971"/>
        <v/>
      </c>
      <c r="FD477" s="71" t="str">
        <f t="shared" si="7972"/>
        <v/>
      </c>
      <c r="FE477" s="71" t="str">
        <f t="shared" si="7973"/>
        <v/>
      </c>
      <c r="FF477" s="71" t="str">
        <f t="shared" si="7974"/>
        <v/>
      </c>
      <c r="FG477" s="71" t="str">
        <f t="shared" si="7975"/>
        <v/>
      </c>
      <c r="FH477" s="71" t="str">
        <f t="shared" si="7976"/>
        <v/>
      </c>
      <c r="FI477" s="71" t="str">
        <f t="shared" si="7977"/>
        <v/>
      </c>
      <c r="FJ477" s="71" t="str">
        <f t="shared" si="7978"/>
        <v/>
      </c>
      <c r="FK477" s="71" t="str">
        <f t="shared" si="7979"/>
        <v/>
      </c>
      <c r="FL477" s="71" t="str">
        <f t="shared" si="7980"/>
        <v/>
      </c>
      <c r="FM477" s="71" t="str">
        <f t="shared" si="7981"/>
        <v/>
      </c>
      <c r="FN477" s="71" t="str">
        <f t="shared" si="7982"/>
        <v/>
      </c>
      <c r="FO477" s="71" t="str">
        <f t="shared" si="7983"/>
        <v/>
      </c>
      <c r="FP477" s="71" t="str">
        <f t="shared" si="7984"/>
        <v/>
      </c>
      <c r="FQ477" s="71" t="str">
        <f t="shared" si="7985"/>
        <v/>
      </c>
      <c r="FR477" s="71" t="str">
        <f t="shared" si="7986"/>
        <v/>
      </c>
      <c r="FS477" s="71" t="str">
        <f t="shared" si="7987"/>
        <v/>
      </c>
    </row>
    <row r="478" spans="1:175" ht="16.5">
      <c r="A478" s="134"/>
      <c r="B478" s="80" t="s">
        <v>1136</v>
      </c>
      <c r="C478" s="153" t="s">
        <v>1125</v>
      </c>
      <c r="K478" s="150"/>
      <c r="T478" s="152" t="s">
        <v>1137</v>
      </c>
      <c r="U478" s="85" t="s">
        <v>1127</v>
      </c>
      <c r="CN478" s="70" t="str">
        <f t="shared" si="7912"/>
        <v>InitUnitState('IK8F',,,,,,,,,,)</v>
      </c>
      <c r="CO478" s="70" t="str">
        <f t="shared" si="7913"/>
        <v>InitUnitNormal('IK8F',,,,,,,,,,)</v>
      </c>
      <c r="CP478" s="70" t="str">
        <f t="shared" si="7914"/>
        <v>InitUnitMagic('IK8F',,,,,,,,,,)</v>
      </c>
      <c r="CQ478" s="70" t="str">
        <f t="shared" si="7915"/>
        <v>InitUnitAdd('IK8F',,,,,,,,,,)</v>
      </c>
      <c r="CR478" s="70" t="str">
        <f t="shared" si="7916"/>
        <v>InitEquipData('IK8F',,"",,,,,'','','','','','',"ReplaceableTextures\\CommandButtons\\BTNUI_Fuin_06.blp")</v>
      </c>
      <c r="CU478" s="95" t="str">
        <f t="shared" si="7917"/>
        <v>|n</v>
      </c>
      <c r="CV478" s="61" t="str">
        <f t="shared" si="7911"/>
        <v>业力|Cffffc926+50000|r，业力|Cffffc926+12%|n|n|r|Cffaaaaaa○|CffFFD24D土之符印+1|r|r|n|n|Cff00ff7f点击穿戴或脱卸。|r</v>
      </c>
      <c r="CW478" s="60"/>
      <c r="CX478" s="60"/>
      <c r="CY478" s="60"/>
      <c r="CZ478" s="60"/>
      <c r="DA478" s="60"/>
      <c r="DB478" s="71" t="str">
        <f t="shared" si="7918"/>
        <v/>
      </c>
      <c r="DC478" s="71" t="str">
        <f t="shared" si="7919"/>
        <v/>
      </c>
      <c r="DD478" s="71" t="str">
        <f t="shared" si="7920"/>
        <v/>
      </c>
      <c r="DE478" s="71" t="str">
        <f t="shared" si="7921"/>
        <v/>
      </c>
      <c r="DF478" s="71" t="str">
        <f t="shared" si="7922"/>
        <v/>
      </c>
      <c r="DG478" s="71" t="str">
        <f t="shared" si="7923"/>
        <v/>
      </c>
      <c r="DH478" s="71" t="str">
        <f t="shared" si="7924"/>
        <v/>
      </c>
      <c r="DI478" s="71" t="str">
        <f t="shared" si="7925"/>
        <v/>
      </c>
      <c r="DJ478" s="71" t="str">
        <f t="shared" si="7926"/>
        <v/>
      </c>
      <c r="DK478" s="71" t="str">
        <f t="shared" si="7927"/>
        <v/>
      </c>
      <c r="DL478" s="71" t="str">
        <f t="shared" si="7928"/>
        <v/>
      </c>
      <c r="DM478" s="71" t="str">
        <f t="shared" si="7929"/>
        <v/>
      </c>
      <c r="DN478" s="71" t="str">
        <f t="shared" si="7930"/>
        <v/>
      </c>
      <c r="DO478" s="71" t="str">
        <f t="shared" si="7931"/>
        <v/>
      </c>
      <c r="DP478" s="71" t="str">
        <f t="shared" si="7932"/>
        <v/>
      </c>
      <c r="DQ478" s="71" t="str">
        <f t="shared" si="7933"/>
        <v/>
      </c>
      <c r="DR478" s="71" t="str">
        <f t="shared" si="7934"/>
        <v/>
      </c>
      <c r="DS478" s="71" t="str">
        <f t="shared" si="7935"/>
        <v/>
      </c>
      <c r="DT478" s="71" t="str">
        <f t="shared" si="7936"/>
        <v/>
      </c>
      <c r="DU478" s="71" t="str">
        <f t="shared" si="7937"/>
        <v/>
      </c>
      <c r="DV478" s="71" t="str">
        <f t="shared" si="7938"/>
        <v/>
      </c>
      <c r="DW478" s="71" t="str">
        <f t="shared" si="7939"/>
        <v/>
      </c>
      <c r="DX478" s="71" t="str">
        <f t="shared" si="7940"/>
        <v/>
      </c>
      <c r="DY478" s="71" t="str">
        <f t="shared" si="7941"/>
        <v/>
      </c>
      <c r="DZ478" s="71" t="str">
        <f t="shared" si="7942"/>
        <v/>
      </c>
      <c r="EA478" s="71" t="str">
        <f t="shared" si="7943"/>
        <v/>
      </c>
      <c r="EB478" s="71" t="str">
        <f t="shared" si="7944"/>
        <v/>
      </c>
      <c r="EC478" s="71" t="str">
        <f t="shared" si="7945"/>
        <v/>
      </c>
      <c r="ED478" s="71" t="str">
        <f t="shared" si="7946"/>
        <v/>
      </c>
      <c r="EE478" s="71" t="str">
        <f t="shared" si="7947"/>
        <v/>
      </c>
      <c r="EF478" s="71" t="str">
        <f t="shared" si="7948"/>
        <v/>
      </c>
      <c r="EG478" s="71" t="str">
        <f t="shared" si="7949"/>
        <v/>
      </c>
      <c r="EH478" s="71" t="str">
        <f t="shared" si="7950"/>
        <v/>
      </c>
      <c r="EI478" s="71" t="str">
        <f t="shared" si="7951"/>
        <v/>
      </c>
      <c r="EJ478" s="71" t="str">
        <f t="shared" si="7952"/>
        <v/>
      </c>
      <c r="EK478" s="71" t="str">
        <f t="shared" si="7953"/>
        <v/>
      </c>
      <c r="EL478" s="71" t="str">
        <f t="shared" si="7954"/>
        <v/>
      </c>
      <c r="EM478" s="71" t="str">
        <f t="shared" si="7955"/>
        <v/>
      </c>
      <c r="EN478" s="71" t="str">
        <f t="shared" si="7956"/>
        <v/>
      </c>
      <c r="EO478" s="71" t="str">
        <f t="shared" si="7957"/>
        <v/>
      </c>
      <c r="EP478" s="71" t="str">
        <f t="shared" si="7958"/>
        <v/>
      </c>
      <c r="EQ478" s="71" t="str">
        <f t="shared" si="7959"/>
        <v/>
      </c>
      <c r="ER478" s="71" t="str">
        <f t="shared" si="7960"/>
        <v/>
      </c>
      <c r="ES478" s="71" t="str">
        <f t="shared" si="7961"/>
        <v/>
      </c>
      <c r="ET478" s="71" t="str">
        <f t="shared" si="7962"/>
        <v/>
      </c>
      <c r="EU478" s="71" t="str">
        <f t="shared" si="7963"/>
        <v/>
      </c>
      <c r="EV478" s="71" t="str">
        <f t="shared" si="7964"/>
        <v/>
      </c>
      <c r="EW478" s="71" t="str">
        <f t="shared" si="7965"/>
        <v/>
      </c>
      <c r="EX478" s="71" t="str">
        <f t="shared" si="7966"/>
        <v/>
      </c>
      <c r="EY478" s="71" t="str">
        <f t="shared" si="7967"/>
        <v/>
      </c>
      <c r="EZ478" s="71" t="str">
        <f t="shared" si="7968"/>
        <v/>
      </c>
      <c r="FA478" s="71" t="str">
        <f t="shared" si="7969"/>
        <v/>
      </c>
      <c r="FB478" s="71" t="str">
        <f t="shared" si="7970"/>
        <v/>
      </c>
      <c r="FC478" s="71" t="str">
        <f t="shared" si="7971"/>
        <v/>
      </c>
      <c r="FD478" s="71" t="str">
        <f t="shared" si="7972"/>
        <v/>
      </c>
      <c r="FE478" s="71" t="str">
        <f t="shared" si="7973"/>
        <v/>
      </c>
      <c r="FF478" s="71" t="str">
        <f t="shared" si="7974"/>
        <v/>
      </c>
      <c r="FG478" s="71" t="str">
        <f t="shared" si="7975"/>
        <v/>
      </c>
      <c r="FH478" s="71" t="str">
        <f t="shared" si="7976"/>
        <v/>
      </c>
      <c r="FI478" s="71" t="str">
        <f t="shared" si="7977"/>
        <v/>
      </c>
      <c r="FJ478" s="71" t="str">
        <f t="shared" si="7978"/>
        <v/>
      </c>
      <c r="FK478" s="71" t="str">
        <f t="shared" si="7979"/>
        <v/>
      </c>
      <c r="FL478" s="71" t="str">
        <f t="shared" si="7980"/>
        <v/>
      </c>
      <c r="FM478" s="71" t="str">
        <f t="shared" si="7981"/>
        <v/>
      </c>
      <c r="FN478" s="71" t="str">
        <f t="shared" si="7982"/>
        <v/>
      </c>
      <c r="FO478" s="71" t="str">
        <f t="shared" si="7983"/>
        <v/>
      </c>
      <c r="FP478" s="71" t="str">
        <f t="shared" si="7984"/>
        <v/>
      </c>
      <c r="FQ478" s="71" t="str">
        <f t="shared" si="7985"/>
        <v/>
      </c>
      <c r="FR478" s="71" t="str">
        <f t="shared" si="7986"/>
        <v/>
      </c>
      <c r="FS478" s="71" t="str">
        <f t="shared" si="7987"/>
        <v/>
      </c>
    </row>
    <row r="479" spans="1:175" ht="16.5">
      <c r="A479" s="134"/>
      <c r="B479" s="80" t="s">
        <v>1138</v>
      </c>
      <c r="C479" s="153" t="s">
        <v>1125</v>
      </c>
      <c r="K479" s="150"/>
      <c r="T479" s="152" t="s">
        <v>1139</v>
      </c>
      <c r="U479" s="85" t="s">
        <v>1127</v>
      </c>
      <c r="CN479" s="70" t="str">
        <f t="shared" si="7912"/>
        <v>InitUnitState('IK8G',,,,,,,,,,)</v>
      </c>
      <c r="CO479" s="70" t="str">
        <f t="shared" si="7913"/>
        <v>InitUnitNormal('IK8G',,,,,,,,,,)</v>
      </c>
      <c r="CP479" s="70" t="str">
        <f t="shared" si="7914"/>
        <v>InitUnitMagic('IK8G',,,,,,,,,,)</v>
      </c>
      <c r="CQ479" s="70" t="str">
        <f t="shared" si="7915"/>
        <v>InitUnitAdd('IK8G',,,,,,,,,,)</v>
      </c>
      <c r="CR479" s="70" t="str">
        <f t="shared" si="7916"/>
        <v>InitEquipData('IK8G',,"",,,,,'','','','','','',"ReplaceableTextures\\CommandButtons\\BTNUI_Fuin_07.blp")</v>
      </c>
      <c r="CU479" s="95" t="str">
        <f t="shared" si="7917"/>
        <v>|n</v>
      </c>
      <c r="CV479" s="61" t="str">
        <f t="shared" si="7911"/>
        <v>业力|Cffffc926+50000|r，业力|Cffffc926+12%|n|n|r|Cffaaaaaa○|CffFFD24D光之符印+1|r|r|n|n|Cff00ff7f点击穿戴或脱卸。|r</v>
      </c>
      <c r="CW479" s="60"/>
      <c r="CX479" s="60"/>
      <c r="CY479" s="60"/>
      <c r="CZ479" s="60"/>
      <c r="DA479" s="60"/>
      <c r="DB479" s="71" t="str">
        <f t="shared" si="7918"/>
        <v/>
      </c>
      <c r="DC479" s="71" t="str">
        <f t="shared" si="7919"/>
        <v/>
      </c>
      <c r="DD479" s="71" t="str">
        <f t="shared" si="7920"/>
        <v/>
      </c>
      <c r="DE479" s="71" t="str">
        <f t="shared" si="7921"/>
        <v/>
      </c>
      <c r="DF479" s="71" t="str">
        <f t="shared" si="7922"/>
        <v/>
      </c>
      <c r="DG479" s="71" t="str">
        <f t="shared" si="7923"/>
        <v/>
      </c>
      <c r="DH479" s="71" t="str">
        <f t="shared" si="7924"/>
        <v/>
      </c>
      <c r="DI479" s="71" t="str">
        <f t="shared" si="7925"/>
        <v/>
      </c>
      <c r="DJ479" s="71" t="str">
        <f t="shared" si="7926"/>
        <v/>
      </c>
      <c r="DK479" s="71" t="str">
        <f t="shared" si="7927"/>
        <v/>
      </c>
      <c r="DL479" s="71" t="str">
        <f t="shared" si="7928"/>
        <v/>
      </c>
      <c r="DM479" s="71" t="str">
        <f t="shared" si="7929"/>
        <v/>
      </c>
      <c r="DN479" s="71" t="str">
        <f t="shared" si="7930"/>
        <v/>
      </c>
      <c r="DO479" s="71" t="str">
        <f t="shared" si="7931"/>
        <v/>
      </c>
      <c r="DP479" s="71" t="str">
        <f t="shared" si="7932"/>
        <v/>
      </c>
      <c r="DQ479" s="71" t="str">
        <f t="shared" si="7933"/>
        <v/>
      </c>
      <c r="DR479" s="71" t="str">
        <f t="shared" si="7934"/>
        <v/>
      </c>
      <c r="DS479" s="71" t="str">
        <f t="shared" si="7935"/>
        <v/>
      </c>
      <c r="DT479" s="71" t="str">
        <f t="shared" si="7936"/>
        <v/>
      </c>
      <c r="DU479" s="71" t="str">
        <f t="shared" si="7937"/>
        <v/>
      </c>
      <c r="DV479" s="71" t="str">
        <f t="shared" si="7938"/>
        <v/>
      </c>
      <c r="DW479" s="71" t="str">
        <f t="shared" si="7939"/>
        <v/>
      </c>
      <c r="DX479" s="71" t="str">
        <f t="shared" si="7940"/>
        <v/>
      </c>
      <c r="DY479" s="71" t="str">
        <f t="shared" si="7941"/>
        <v/>
      </c>
      <c r="DZ479" s="71" t="str">
        <f t="shared" si="7942"/>
        <v/>
      </c>
      <c r="EA479" s="71" t="str">
        <f t="shared" si="7943"/>
        <v/>
      </c>
      <c r="EB479" s="71" t="str">
        <f t="shared" si="7944"/>
        <v/>
      </c>
      <c r="EC479" s="71" t="str">
        <f t="shared" si="7945"/>
        <v/>
      </c>
      <c r="ED479" s="71" t="str">
        <f t="shared" si="7946"/>
        <v/>
      </c>
      <c r="EE479" s="71" t="str">
        <f t="shared" si="7947"/>
        <v/>
      </c>
      <c r="EF479" s="71" t="str">
        <f t="shared" si="7948"/>
        <v/>
      </c>
      <c r="EG479" s="71" t="str">
        <f t="shared" si="7949"/>
        <v/>
      </c>
      <c r="EH479" s="71" t="str">
        <f t="shared" si="7950"/>
        <v/>
      </c>
      <c r="EI479" s="71" t="str">
        <f t="shared" si="7951"/>
        <v/>
      </c>
      <c r="EJ479" s="71" t="str">
        <f t="shared" si="7952"/>
        <v/>
      </c>
      <c r="EK479" s="71" t="str">
        <f t="shared" si="7953"/>
        <v/>
      </c>
      <c r="EL479" s="71" t="str">
        <f t="shared" si="7954"/>
        <v/>
      </c>
      <c r="EM479" s="71" t="str">
        <f t="shared" si="7955"/>
        <v/>
      </c>
      <c r="EN479" s="71" t="str">
        <f t="shared" si="7956"/>
        <v/>
      </c>
      <c r="EO479" s="71" t="str">
        <f t="shared" si="7957"/>
        <v/>
      </c>
      <c r="EP479" s="71" t="str">
        <f t="shared" si="7958"/>
        <v/>
      </c>
      <c r="EQ479" s="71" t="str">
        <f t="shared" si="7959"/>
        <v/>
      </c>
      <c r="ER479" s="71" t="str">
        <f t="shared" si="7960"/>
        <v/>
      </c>
      <c r="ES479" s="71" t="str">
        <f t="shared" si="7961"/>
        <v/>
      </c>
      <c r="ET479" s="71" t="str">
        <f t="shared" si="7962"/>
        <v/>
      </c>
      <c r="EU479" s="71" t="str">
        <f t="shared" si="7963"/>
        <v/>
      </c>
      <c r="EV479" s="71" t="str">
        <f t="shared" si="7964"/>
        <v/>
      </c>
      <c r="EW479" s="71" t="str">
        <f t="shared" si="7965"/>
        <v/>
      </c>
      <c r="EX479" s="71" t="str">
        <f t="shared" si="7966"/>
        <v/>
      </c>
      <c r="EY479" s="71" t="str">
        <f t="shared" si="7967"/>
        <v/>
      </c>
      <c r="EZ479" s="71" t="str">
        <f t="shared" si="7968"/>
        <v/>
      </c>
      <c r="FA479" s="71" t="str">
        <f t="shared" si="7969"/>
        <v/>
      </c>
      <c r="FB479" s="71" t="str">
        <f t="shared" si="7970"/>
        <v/>
      </c>
      <c r="FC479" s="71" t="str">
        <f t="shared" si="7971"/>
        <v/>
      </c>
      <c r="FD479" s="71" t="str">
        <f t="shared" si="7972"/>
        <v/>
      </c>
      <c r="FE479" s="71" t="str">
        <f t="shared" si="7973"/>
        <v/>
      </c>
      <c r="FF479" s="71" t="str">
        <f t="shared" si="7974"/>
        <v/>
      </c>
      <c r="FG479" s="71" t="str">
        <f t="shared" si="7975"/>
        <v/>
      </c>
      <c r="FH479" s="71" t="str">
        <f t="shared" si="7976"/>
        <v/>
      </c>
      <c r="FI479" s="71" t="str">
        <f t="shared" si="7977"/>
        <v/>
      </c>
      <c r="FJ479" s="71" t="str">
        <f t="shared" si="7978"/>
        <v/>
      </c>
      <c r="FK479" s="71" t="str">
        <f t="shared" si="7979"/>
        <v/>
      </c>
      <c r="FL479" s="71" t="str">
        <f t="shared" si="7980"/>
        <v/>
      </c>
      <c r="FM479" s="71" t="str">
        <f t="shared" si="7981"/>
        <v/>
      </c>
      <c r="FN479" s="71" t="str">
        <f t="shared" si="7982"/>
        <v/>
      </c>
      <c r="FO479" s="71" t="str">
        <f t="shared" si="7983"/>
        <v/>
      </c>
      <c r="FP479" s="71" t="str">
        <f t="shared" si="7984"/>
        <v/>
      </c>
      <c r="FQ479" s="71" t="str">
        <f t="shared" si="7985"/>
        <v/>
      </c>
      <c r="FR479" s="71" t="str">
        <f t="shared" si="7986"/>
        <v/>
      </c>
      <c r="FS479" s="71" t="str">
        <f t="shared" si="7987"/>
        <v/>
      </c>
    </row>
    <row r="480" spans="1:175" ht="16.5">
      <c r="A480" s="134"/>
      <c r="B480" s="80" t="s">
        <v>1140</v>
      </c>
      <c r="C480" s="153" t="s">
        <v>1125</v>
      </c>
      <c r="K480" s="150"/>
      <c r="T480" s="152" t="s">
        <v>1141</v>
      </c>
      <c r="U480" s="85" t="s">
        <v>1127</v>
      </c>
      <c r="CN480" s="70" t="str">
        <f t="shared" si="7912"/>
        <v>InitUnitState('IK8H',,,,,,,,,,)</v>
      </c>
      <c r="CO480" s="70" t="str">
        <f t="shared" si="7913"/>
        <v>InitUnitNormal('IK8H',,,,,,,,,,)</v>
      </c>
      <c r="CP480" s="70" t="str">
        <f t="shared" si="7914"/>
        <v>InitUnitMagic('IK8H',,,,,,,,,,)</v>
      </c>
      <c r="CQ480" s="70" t="str">
        <f t="shared" si="7915"/>
        <v>InitUnitAdd('IK8H',,,,,,,,,,)</v>
      </c>
      <c r="CR480" s="70" t="str">
        <f t="shared" si="7916"/>
        <v>InitEquipData('IK8H',,"",,,,,'','','','','','',"ReplaceableTextures\\CommandButtons\\BTNUI_Fuin_08.blp")</v>
      </c>
      <c r="CU480" s="95" t="str">
        <f t="shared" si="7917"/>
        <v>|n</v>
      </c>
      <c r="CV480" s="61" t="str">
        <f t="shared" si="7911"/>
        <v>业力|Cffffc926+50000|r，业力|Cffffc926+12%|n|n|r|Cffaaaaaa○|CffFFD24D雷之符印+1|r|r|n|n|Cff00ff7f点击穿戴或脱卸。|r</v>
      </c>
      <c r="CW480" s="60"/>
      <c r="CX480" s="60"/>
      <c r="CY480" s="60"/>
      <c r="CZ480" s="60"/>
      <c r="DA480" s="60"/>
      <c r="DB480" s="71" t="str">
        <f t="shared" si="7918"/>
        <v/>
      </c>
      <c r="DC480" s="71" t="str">
        <f t="shared" si="7919"/>
        <v/>
      </c>
      <c r="DD480" s="71" t="str">
        <f t="shared" si="7920"/>
        <v/>
      </c>
      <c r="DE480" s="71" t="str">
        <f t="shared" si="7921"/>
        <v/>
      </c>
      <c r="DF480" s="71" t="str">
        <f t="shared" si="7922"/>
        <v/>
      </c>
      <c r="DG480" s="71" t="str">
        <f t="shared" si="7923"/>
        <v/>
      </c>
      <c r="DH480" s="71" t="str">
        <f t="shared" si="7924"/>
        <v/>
      </c>
      <c r="DI480" s="71" t="str">
        <f t="shared" si="7925"/>
        <v/>
      </c>
      <c r="DJ480" s="71" t="str">
        <f t="shared" si="7926"/>
        <v/>
      </c>
      <c r="DK480" s="71" t="str">
        <f t="shared" si="7927"/>
        <v/>
      </c>
      <c r="DL480" s="71" t="str">
        <f t="shared" si="7928"/>
        <v/>
      </c>
      <c r="DM480" s="71" t="str">
        <f t="shared" si="7929"/>
        <v/>
      </c>
      <c r="DN480" s="71" t="str">
        <f t="shared" si="7930"/>
        <v/>
      </c>
      <c r="DO480" s="71" t="str">
        <f t="shared" si="7931"/>
        <v/>
      </c>
      <c r="DP480" s="71" t="str">
        <f t="shared" si="7932"/>
        <v/>
      </c>
      <c r="DQ480" s="71" t="str">
        <f t="shared" si="7933"/>
        <v/>
      </c>
      <c r="DR480" s="71" t="str">
        <f t="shared" si="7934"/>
        <v/>
      </c>
      <c r="DS480" s="71" t="str">
        <f t="shared" si="7935"/>
        <v/>
      </c>
      <c r="DT480" s="71" t="str">
        <f t="shared" si="7936"/>
        <v/>
      </c>
      <c r="DU480" s="71" t="str">
        <f t="shared" si="7937"/>
        <v/>
      </c>
      <c r="DV480" s="71" t="str">
        <f t="shared" si="7938"/>
        <v/>
      </c>
      <c r="DW480" s="71" t="str">
        <f t="shared" si="7939"/>
        <v/>
      </c>
      <c r="DX480" s="71" t="str">
        <f t="shared" si="7940"/>
        <v/>
      </c>
      <c r="DY480" s="71" t="str">
        <f t="shared" si="7941"/>
        <v/>
      </c>
      <c r="DZ480" s="71" t="str">
        <f t="shared" si="7942"/>
        <v/>
      </c>
      <c r="EA480" s="71" t="str">
        <f t="shared" si="7943"/>
        <v/>
      </c>
      <c r="EB480" s="71" t="str">
        <f t="shared" si="7944"/>
        <v/>
      </c>
      <c r="EC480" s="71" t="str">
        <f t="shared" si="7945"/>
        <v/>
      </c>
      <c r="ED480" s="71" t="str">
        <f t="shared" si="7946"/>
        <v/>
      </c>
      <c r="EE480" s="71" t="str">
        <f t="shared" si="7947"/>
        <v/>
      </c>
      <c r="EF480" s="71" t="str">
        <f t="shared" si="7948"/>
        <v/>
      </c>
      <c r="EG480" s="71" t="str">
        <f t="shared" si="7949"/>
        <v/>
      </c>
      <c r="EH480" s="71" t="str">
        <f t="shared" si="7950"/>
        <v/>
      </c>
      <c r="EI480" s="71" t="str">
        <f t="shared" si="7951"/>
        <v/>
      </c>
      <c r="EJ480" s="71" t="str">
        <f t="shared" si="7952"/>
        <v/>
      </c>
      <c r="EK480" s="71" t="str">
        <f t="shared" si="7953"/>
        <v/>
      </c>
      <c r="EL480" s="71" t="str">
        <f t="shared" si="7954"/>
        <v/>
      </c>
      <c r="EM480" s="71" t="str">
        <f t="shared" si="7955"/>
        <v/>
      </c>
      <c r="EN480" s="71" t="str">
        <f t="shared" si="7956"/>
        <v/>
      </c>
      <c r="EO480" s="71" t="str">
        <f t="shared" si="7957"/>
        <v/>
      </c>
      <c r="EP480" s="71" t="str">
        <f t="shared" si="7958"/>
        <v/>
      </c>
      <c r="EQ480" s="71" t="str">
        <f t="shared" si="7959"/>
        <v/>
      </c>
      <c r="ER480" s="71" t="str">
        <f t="shared" si="7960"/>
        <v/>
      </c>
      <c r="ES480" s="71" t="str">
        <f t="shared" si="7961"/>
        <v/>
      </c>
      <c r="ET480" s="71" t="str">
        <f t="shared" si="7962"/>
        <v/>
      </c>
      <c r="EU480" s="71" t="str">
        <f t="shared" si="7963"/>
        <v/>
      </c>
      <c r="EV480" s="71" t="str">
        <f t="shared" si="7964"/>
        <v/>
      </c>
      <c r="EW480" s="71" t="str">
        <f t="shared" si="7965"/>
        <v/>
      </c>
      <c r="EX480" s="71" t="str">
        <f t="shared" si="7966"/>
        <v/>
      </c>
      <c r="EY480" s="71" t="str">
        <f t="shared" si="7967"/>
        <v/>
      </c>
      <c r="EZ480" s="71" t="str">
        <f t="shared" si="7968"/>
        <v/>
      </c>
      <c r="FA480" s="71" t="str">
        <f t="shared" si="7969"/>
        <v/>
      </c>
      <c r="FB480" s="71" t="str">
        <f t="shared" si="7970"/>
        <v/>
      </c>
      <c r="FC480" s="71" t="str">
        <f t="shared" si="7971"/>
        <v/>
      </c>
      <c r="FD480" s="71" t="str">
        <f t="shared" si="7972"/>
        <v/>
      </c>
      <c r="FE480" s="71" t="str">
        <f t="shared" si="7973"/>
        <v/>
      </c>
      <c r="FF480" s="71" t="str">
        <f t="shared" si="7974"/>
        <v/>
      </c>
      <c r="FG480" s="71" t="str">
        <f t="shared" si="7975"/>
        <v/>
      </c>
      <c r="FH480" s="71" t="str">
        <f t="shared" si="7976"/>
        <v/>
      </c>
      <c r="FI480" s="71" t="str">
        <f t="shared" si="7977"/>
        <v/>
      </c>
      <c r="FJ480" s="71" t="str">
        <f t="shared" si="7978"/>
        <v/>
      </c>
      <c r="FK480" s="71" t="str">
        <f t="shared" si="7979"/>
        <v/>
      </c>
      <c r="FL480" s="71" t="str">
        <f t="shared" si="7980"/>
        <v/>
      </c>
      <c r="FM480" s="71" t="str">
        <f t="shared" si="7981"/>
        <v/>
      </c>
      <c r="FN480" s="71" t="str">
        <f t="shared" si="7982"/>
        <v/>
      </c>
      <c r="FO480" s="71" t="str">
        <f t="shared" si="7983"/>
        <v/>
      </c>
      <c r="FP480" s="71" t="str">
        <f t="shared" si="7984"/>
        <v/>
      </c>
      <c r="FQ480" s="71" t="str">
        <f t="shared" si="7985"/>
        <v/>
      </c>
      <c r="FR480" s="71" t="str">
        <f t="shared" si="7986"/>
        <v/>
      </c>
      <c r="FS480" s="71" t="str">
        <f t="shared" si="7987"/>
        <v/>
      </c>
    </row>
    <row r="481" spans="1:175" ht="16.5">
      <c r="A481" s="134"/>
      <c r="B481" s="80" t="s">
        <v>1142</v>
      </c>
      <c r="C481" s="153" t="s">
        <v>1125</v>
      </c>
      <c r="K481" s="151"/>
      <c r="T481" s="152" t="s">
        <v>1143</v>
      </c>
      <c r="U481" s="85" t="s">
        <v>1127</v>
      </c>
      <c r="CN481" s="70" t="str">
        <f t="shared" si="7912"/>
        <v>InitUnitState('IK8I',,,,,,,,,,)</v>
      </c>
      <c r="CO481" s="70" t="str">
        <f t="shared" si="7913"/>
        <v>InitUnitNormal('IK8I',,,,,,,,,,)</v>
      </c>
      <c r="CP481" s="70" t="str">
        <f t="shared" si="7914"/>
        <v>InitUnitMagic('IK8I',,,,,,,,,,)</v>
      </c>
      <c r="CQ481" s="70" t="str">
        <f t="shared" si="7915"/>
        <v>InitUnitAdd('IK8I',,,,,,,,,,)</v>
      </c>
      <c r="CR481" s="70" t="str">
        <f>"InitEquipData('"&amp;B481&amp;"',"&amp;D481&amp;","&amp;CR$1&amp;A481&amp;CR$1&amp;","&amp;E481&amp;","&amp;I481&amp;","&amp;F481&amp;","&amp;G481&amp;",'"&amp;J481&amp;"','"&amp;K481&amp;"','"&amp;L481&amp;"','"&amp;M481&amp;"','"&amp;N481&amp;"','"&amp;O481&amp;"',"&amp;CR$1&amp;U490&amp;CR$1&amp;")"</f>
        <v>InitEquipData('IK8I',,"",,,,,'','','','','','',"ReplaceableTextures\\CommandButtons\\BTNI014.blp")</v>
      </c>
      <c r="CU481" s="95" t="str">
        <f t="shared" si="7917"/>
        <v>|n</v>
      </c>
      <c r="CV481" s="61" t="str">
        <f t="shared" si="7911"/>
        <v>业力|Cffffc926+50000|r，业力|Cffffc926+12%|n|n|r|Cffaaaaaa○|CffFFD24D暗之符印+1|r|r|n|n|Cff00ff7f点击穿戴或脱卸。|r</v>
      </c>
      <c r="CW481" s="60"/>
      <c r="CX481" s="60"/>
      <c r="CY481" s="60"/>
      <c r="CZ481" s="60"/>
      <c r="DA481" s="60"/>
      <c r="DB481" s="71" t="str">
        <f t="shared" si="7918"/>
        <v/>
      </c>
      <c r="DC481" s="71" t="str">
        <f t="shared" si="7919"/>
        <v/>
      </c>
      <c r="DD481" s="71" t="str">
        <f t="shared" si="7920"/>
        <v/>
      </c>
      <c r="DE481" s="71" t="str">
        <f t="shared" si="7921"/>
        <v/>
      </c>
      <c r="DF481" s="71" t="str">
        <f t="shared" si="7922"/>
        <v/>
      </c>
      <c r="DG481" s="71" t="str">
        <f t="shared" si="7923"/>
        <v/>
      </c>
      <c r="DH481" s="71" t="str">
        <f t="shared" si="7924"/>
        <v/>
      </c>
      <c r="DI481" s="71" t="str">
        <f t="shared" si="7925"/>
        <v/>
      </c>
      <c r="DJ481" s="71" t="str">
        <f t="shared" si="7926"/>
        <v/>
      </c>
      <c r="DK481" s="71" t="str">
        <f t="shared" si="7927"/>
        <v/>
      </c>
      <c r="DL481" s="71" t="str">
        <f t="shared" si="7928"/>
        <v/>
      </c>
      <c r="DM481" s="71" t="str">
        <f t="shared" si="7929"/>
        <v/>
      </c>
      <c r="DN481" s="71" t="str">
        <f t="shared" si="7930"/>
        <v/>
      </c>
      <c r="DO481" s="71" t="str">
        <f t="shared" si="7931"/>
        <v/>
      </c>
      <c r="DP481" s="71" t="str">
        <f t="shared" si="7932"/>
        <v/>
      </c>
      <c r="DQ481" s="71" t="str">
        <f t="shared" si="7933"/>
        <v/>
      </c>
      <c r="DR481" s="71" t="str">
        <f t="shared" si="7934"/>
        <v/>
      </c>
      <c r="DS481" s="71" t="str">
        <f t="shared" si="7935"/>
        <v/>
      </c>
      <c r="DT481" s="71" t="str">
        <f t="shared" si="7936"/>
        <v/>
      </c>
      <c r="DU481" s="71" t="str">
        <f t="shared" si="7937"/>
        <v/>
      </c>
      <c r="DV481" s="71" t="str">
        <f t="shared" si="7938"/>
        <v/>
      </c>
      <c r="DW481" s="71" t="str">
        <f t="shared" si="7939"/>
        <v/>
      </c>
      <c r="DX481" s="71" t="str">
        <f t="shared" si="7940"/>
        <v/>
      </c>
      <c r="DY481" s="71" t="str">
        <f t="shared" si="7941"/>
        <v/>
      </c>
      <c r="DZ481" s="71" t="str">
        <f t="shared" si="7942"/>
        <v/>
      </c>
      <c r="EA481" s="71" t="str">
        <f t="shared" si="7943"/>
        <v/>
      </c>
      <c r="EB481" s="71" t="str">
        <f t="shared" si="7944"/>
        <v/>
      </c>
      <c r="EC481" s="71" t="str">
        <f t="shared" si="7945"/>
        <v/>
      </c>
      <c r="ED481" s="71" t="str">
        <f t="shared" si="7946"/>
        <v/>
      </c>
      <c r="EE481" s="71" t="str">
        <f t="shared" si="7947"/>
        <v/>
      </c>
      <c r="EF481" s="71" t="str">
        <f t="shared" si="7948"/>
        <v/>
      </c>
      <c r="EG481" s="71" t="str">
        <f t="shared" si="7949"/>
        <v/>
      </c>
      <c r="EH481" s="71" t="str">
        <f t="shared" si="7950"/>
        <v/>
      </c>
      <c r="EI481" s="71" t="str">
        <f t="shared" si="7951"/>
        <v/>
      </c>
      <c r="EJ481" s="71" t="str">
        <f t="shared" si="7952"/>
        <v/>
      </c>
      <c r="EK481" s="71" t="str">
        <f t="shared" si="7953"/>
        <v/>
      </c>
      <c r="EL481" s="71" t="str">
        <f t="shared" si="7954"/>
        <v/>
      </c>
      <c r="EM481" s="71" t="str">
        <f t="shared" si="7955"/>
        <v/>
      </c>
      <c r="EN481" s="71" t="str">
        <f t="shared" si="7956"/>
        <v/>
      </c>
      <c r="EO481" s="71" t="str">
        <f t="shared" si="7957"/>
        <v/>
      </c>
      <c r="EP481" s="71" t="str">
        <f t="shared" si="7958"/>
        <v/>
      </c>
      <c r="EQ481" s="71" t="str">
        <f t="shared" si="7959"/>
        <v/>
      </c>
      <c r="ER481" s="71" t="str">
        <f t="shared" si="7960"/>
        <v/>
      </c>
      <c r="ES481" s="71" t="str">
        <f t="shared" si="7961"/>
        <v/>
      </c>
      <c r="ET481" s="71" t="str">
        <f t="shared" si="7962"/>
        <v/>
      </c>
      <c r="EU481" s="71" t="str">
        <f t="shared" si="7963"/>
        <v/>
      </c>
      <c r="EV481" s="71" t="str">
        <f t="shared" si="7964"/>
        <v/>
      </c>
      <c r="EW481" s="71" t="str">
        <f t="shared" si="7965"/>
        <v/>
      </c>
      <c r="EX481" s="71" t="str">
        <f t="shared" si="7966"/>
        <v/>
      </c>
      <c r="EY481" s="71" t="str">
        <f t="shared" si="7967"/>
        <v/>
      </c>
      <c r="EZ481" s="71" t="str">
        <f t="shared" si="7968"/>
        <v/>
      </c>
      <c r="FA481" s="71" t="str">
        <f t="shared" si="7969"/>
        <v/>
      </c>
      <c r="FB481" s="71" t="str">
        <f t="shared" si="7970"/>
        <v/>
      </c>
      <c r="FC481" s="71" t="str">
        <f t="shared" si="7971"/>
        <v/>
      </c>
      <c r="FD481" s="71" t="str">
        <f t="shared" si="7972"/>
        <v/>
      </c>
      <c r="FE481" s="71" t="str">
        <f t="shared" si="7973"/>
        <v/>
      </c>
      <c r="FF481" s="71" t="str">
        <f t="shared" si="7974"/>
        <v/>
      </c>
      <c r="FG481" s="71" t="str">
        <f t="shared" si="7975"/>
        <v/>
      </c>
      <c r="FH481" s="71" t="str">
        <f t="shared" si="7976"/>
        <v/>
      </c>
      <c r="FI481" s="71" t="str">
        <f t="shared" si="7977"/>
        <v/>
      </c>
      <c r="FJ481" s="71" t="str">
        <f t="shared" si="7978"/>
        <v/>
      </c>
      <c r="FK481" s="71" t="str">
        <f t="shared" si="7979"/>
        <v/>
      </c>
      <c r="FL481" s="71" t="str">
        <f t="shared" si="7980"/>
        <v/>
      </c>
      <c r="FM481" s="71" t="str">
        <f t="shared" si="7981"/>
        <v/>
      </c>
      <c r="FN481" s="71" t="str">
        <f t="shared" si="7982"/>
        <v/>
      </c>
      <c r="FO481" s="71" t="str">
        <f t="shared" si="7983"/>
        <v/>
      </c>
      <c r="FP481" s="71" t="str">
        <f t="shared" si="7984"/>
        <v/>
      </c>
      <c r="FQ481" s="71" t="str">
        <f t="shared" si="7985"/>
        <v/>
      </c>
      <c r="FR481" s="71" t="str">
        <f t="shared" si="7986"/>
        <v/>
      </c>
      <c r="FS481" s="71" t="str">
        <f t="shared" si="7987"/>
        <v/>
      </c>
    </row>
    <row r="482" spans="1:175" ht="16.5">
      <c r="A482" s="133"/>
      <c r="B482" s="80" t="s">
        <v>1144</v>
      </c>
      <c r="C482" s="149" t="s">
        <v>1145</v>
      </c>
      <c r="T482" s="155" t="s">
        <v>1146</v>
      </c>
      <c r="U482" s="85" t="s">
        <v>1147</v>
      </c>
      <c r="CN482" s="70" t="str">
        <f t="shared" si="7304"/>
        <v>InitUnitState('IK91',,,,,,,,,,)</v>
      </c>
      <c r="CO482" s="70" t="str">
        <f t="shared" si="7305"/>
        <v>InitUnitNormal('IK91',,,,,,,,,,)</v>
      </c>
      <c r="CP482" s="70" t="str">
        <f t="shared" si="7306"/>
        <v>InitUnitMagic('IK91',,,,,,,,,,)</v>
      </c>
      <c r="CQ482" s="70" t="str">
        <f t="shared" si="7307"/>
        <v>InitUnitAdd('IK91',,,,,,,,,,)</v>
      </c>
      <c r="CR482" s="70" t="str">
        <f t="shared" ref="CR482:CR488" si="7988">"InitEquipData('"&amp;B482&amp;"',"&amp;D482&amp;","&amp;CR$1&amp;A482&amp;CR$1&amp;","&amp;E482&amp;","&amp;I482&amp;","&amp;F482&amp;","&amp;G482&amp;",'"&amp;J482&amp;"','"&amp;K482&amp;"','"&amp;L482&amp;"','"&amp;M482&amp;"','"&amp;N482&amp;"','"&amp;O482&amp;"',"&amp;CR$1&amp;U483&amp;CR$1&amp;")"</f>
        <v>InitEquipData('IK91',,"",,,,,'','','','','','',"ReplaceableTextures\\CommandButtons\\BTNUI_Fuin_02.blp")</v>
      </c>
      <c r="CU482" s="95" t="str">
        <f t="shared" si="7308"/>
        <v>|n</v>
      </c>
      <c r="CV482" s="61" t="str">
        <f t="shared" si="7911"/>
        <v>为|Cffffc926史诗品质|r的|Cffffc926宝物|r附加一条|Cffffc926金之符印|r属性。|n|n|Cff00ff7f点击可将刻印镶嵌至指定史诗品质的宝物。|n|r|Cffff0000镶嵌后不可拆卸和替换。|r</v>
      </c>
      <c r="CW482" s="60"/>
      <c r="CX482" s="60"/>
      <c r="CY482" s="60"/>
      <c r="CZ482" s="60"/>
      <c r="DA482" s="60"/>
      <c r="DB482" s="71" t="str">
        <f t="shared" si="7309"/>
        <v/>
      </c>
      <c r="DC482" s="71" t="str">
        <f t="shared" si="7310"/>
        <v/>
      </c>
      <c r="DD482" s="71" t="str">
        <f t="shared" si="7311"/>
        <v/>
      </c>
      <c r="DE482" s="71" t="str">
        <f t="shared" si="7312"/>
        <v/>
      </c>
      <c r="DF482" s="71" t="str">
        <f t="shared" si="7313"/>
        <v/>
      </c>
      <c r="DG482" s="71" t="str">
        <f t="shared" si="7314"/>
        <v/>
      </c>
      <c r="DH482" s="71" t="str">
        <f t="shared" si="7315"/>
        <v/>
      </c>
      <c r="DI482" s="71" t="str">
        <f t="shared" si="7316"/>
        <v/>
      </c>
      <c r="DJ482" s="71" t="str">
        <f t="shared" si="7317"/>
        <v/>
      </c>
      <c r="DK482" s="71" t="str">
        <f t="shared" si="7318"/>
        <v/>
      </c>
      <c r="DL482" s="71" t="str">
        <f t="shared" si="7319"/>
        <v/>
      </c>
      <c r="DM482" s="71" t="str">
        <f t="shared" si="7320"/>
        <v/>
      </c>
      <c r="DN482" s="71" t="str">
        <f t="shared" si="7321"/>
        <v/>
      </c>
      <c r="DO482" s="71" t="str">
        <f t="shared" si="7322"/>
        <v/>
      </c>
      <c r="DP482" s="71" t="str">
        <f t="shared" si="7323"/>
        <v/>
      </c>
      <c r="DQ482" s="71" t="str">
        <f t="shared" si="7324"/>
        <v/>
      </c>
      <c r="DR482" s="71" t="str">
        <f t="shared" si="7325"/>
        <v/>
      </c>
      <c r="DS482" s="71" t="str">
        <f t="shared" si="7326"/>
        <v/>
      </c>
      <c r="DT482" s="71" t="str">
        <f t="shared" si="7327"/>
        <v/>
      </c>
      <c r="DU482" s="71" t="str">
        <f t="shared" si="7328"/>
        <v/>
      </c>
      <c r="DV482" s="71" t="str">
        <f t="shared" si="7329"/>
        <v/>
      </c>
      <c r="DW482" s="71" t="str">
        <f t="shared" si="7330"/>
        <v/>
      </c>
      <c r="DX482" s="71" t="str">
        <f t="shared" si="7331"/>
        <v/>
      </c>
      <c r="DY482" s="71" t="str">
        <f t="shared" si="7332"/>
        <v/>
      </c>
      <c r="DZ482" s="71" t="str">
        <f t="shared" si="7333"/>
        <v/>
      </c>
      <c r="EA482" s="71" t="str">
        <f t="shared" si="7334"/>
        <v/>
      </c>
      <c r="EB482" s="71" t="str">
        <f t="shared" si="7335"/>
        <v/>
      </c>
      <c r="EC482" s="71" t="str">
        <f t="shared" si="7336"/>
        <v/>
      </c>
      <c r="ED482" s="71" t="str">
        <f t="shared" si="7337"/>
        <v/>
      </c>
      <c r="EE482" s="71" t="str">
        <f t="shared" si="7338"/>
        <v/>
      </c>
      <c r="EF482" s="71" t="str">
        <f t="shared" si="7339"/>
        <v/>
      </c>
      <c r="EG482" s="71" t="str">
        <f t="shared" si="7340"/>
        <v/>
      </c>
      <c r="EH482" s="71" t="str">
        <f t="shared" si="7341"/>
        <v/>
      </c>
      <c r="EI482" s="71" t="str">
        <f t="shared" si="7342"/>
        <v/>
      </c>
      <c r="EJ482" s="71" t="str">
        <f t="shared" si="7343"/>
        <v/>
      </c>
      <c r="EK482" s="71" t="str">
        <f t="shared" si="7344"/>
        <v/>
      </c>
      <c r="EL482" s="71" t="str">
        <f t="shared" si="7345"/>
        <v/>
      </c>
      <c r="EM482" s="71" t="str">
        <f t="shared" si="7346"/>
        <v/>
      </c>
      <c r="EN482" s="71" t="str">
        <f t="shared" si="7347"/>
        <v/>
      </c>
      <c r="EO482" s="71" t="str">
        <f t="shared" si="7348"/>
        <v/>
      </c>
      <c r="EP482" s="71" t="str">
        <f t="shared" si="7349"/>
        <v/>
      </c>
      <c r="EQ482" s="71" t="str">
        <f t="shared" si="7350"/>
        <v/>
      </c>
      <c r="ER482" s="71" t="str">
        <f t="shared" si="7351"/>
        <v/>
      </c>
      <c r="ES482" s="71" t="str">
        <f t="shared" si="7352"/>
        <v/>
      </c>
      <c r="ET482" s="71" t="str">
        <f t="shared" si="7353"/>
        <v/>
      </c>
      <c r="EU482" s="71" t="str">
        <f t="shared" si="7354"/>
        <v/>
      </c>
      <c r="EV482" s="71" t="str">
        <f t="shared" si="7355"/>
        <v/>
      </c>
      <c r="EW482" s="71" t="str">
        <f t="shared" si="7356"/>
        <v/>
      </c>
      <c r="EX482" s="71" t="str">
        <f t="shared" si="7357"/>
        <v/>
      </c>
      <c r="EY482" s="71" t="str">
        <f t="shared" si="7358"/>
        <v/>
      </c>
      <c r="EZ482" s="71" t="str">
        <f t="shared" si="7359"/>
        <v/>
      </c>
      <c r="FA482" s="71" t="str">
        <f t="shared" si="7360"/>
        <v/>
      </c>
      <c r="FB482" s="71" t="str">
        <f t="shared" si="7361"/>
        <v/>
      </c>
      <c r="FC482" s="71" t="str">
        <f t="shared" si="7362"/>
        <v/>
      </c>
      <c r="FD482" s="71" t="str">
        <f t="shared" si="7363"/>
        <v/>
      </c>
      <c r="FE482" s="71" t="str">
        <f t="shared" si="7364"/>
        <v/>
      </c>
      <c r="FF482" s="71" t="str">
        <f t="shared" si="7365"/>
        <v/>
      </c>
      <c r="FG482" s="71" t="str">
        <f t="shared" si="7366"/>
        <v/>
      </c>
      <c r="FH482" s="71" t="str">
        <f t="shared" si="7367"/>
        <v/>
      </c>
      <c r="FI482" s="71" t="str">
        <f t="shared" si="7368"/>
        <v/>
      </c>
      <c r="FJ482" s="71" t="str">
        <f t="shared" si="7369"/>
        <v/>
      </c>
      <c r="FK482" s="71" t="str">
        <f t="shared" si="7370"/>
        <v/>
      </c>
      <c r="FL482" s="71" t="str">
        <f t="shared" si="7371"/>
        <v/>
      </c>
      <c r="FM482" s="71" t="str">
        <f t="shared" si="7372"/>
        <v/>
      </c>
      <c r="FN482" s="71" t="str">
        <f t="shared" si="7373"/>
        <v/>
      </c>
      <c r="FO482" s="71" t="str">
        <f t="shared" si="7374"/>
        <v/>
      </c>
      <c r="FP482" s="71" t="str">
        <f t="shared" si="7375"/>
        <v/>
      </c>
      <c r="FQ482" s="71" t="str">
        <f t="shared" si="7376"/>
        <v/>
      </c>
      <c r="FR482" s="71" t="str">
        <f t="shared" si="7377"/>
        <v/>
      </c>
      <c r="FS482" s="71" t="str">
        <f t="shared" si="7378"/>
        <v/>
      </c>
    </row>
    <row r="483" spans="1:175" ht="16.5">
      <c r="A483" s="133"/>
      <c r="B483" s="80" t="s">
        <v>1148</v>
      </c>
      <c r="C483" s="150" t="s">
        <v>1149</v>
      </c>
      <c r="T483" s="156" t="s">
        <v>1150</v>
      </c>
      <c r="U483" s="85" t="s">
        <v>1151</v>
      </c>
      <c r="CN483" s="70" t="str">
        <f t="shared" si="7304"/>
        <v>InitUnitState('IK92',,,,,,,,,,)</v>
      </c>
      <c r="CO483" s="70" t="str">
        <f t="shared" si="7305"/>
        <v>InitUnitNormal('IK92',,,,,,,,,,)</v>
      </c>
      <c r="CP483" s="70" t="str">
        <f t="shared" si="7306"/>
        <v>InitUnitMagic('IK92',,,,,,,,,,)</v>
      </c>
      <c r="CQ483" s="70" t="str">
        <f t="shared" si="7307"/>
        <v>InitUnitAdd('IK92',,,,,,,,,,)</v>
      </c>
      <c r="CR483" s="70" t="str">
        <f t="shared" si="7988"/>
        <v>InitEquipData('IK92',,"",,,,,'','','','','','',"ReplaceableTextures\\CommandButtons\\BTNUI_Fuin_03.blp")</v>
      </c>
      <c r="CU483" s="95" t="str">
        <f t="shared" si="7308"/>
        <v>|n</v>
      </c>
      <c r="CV483" s="61" t="str">
        <f t="shared" si="7911"/>
        <v>为|Cffffc926史诗品质|r的|Cffffc926宝物|r附加一条|Cffffc926木之符印|r属性。|n|n|Cff00ff7f点击可将刻印镶嵌至指定史诗品质的宝物。|n|r|Cffff0000镶嵌后不可拆卸和替换。|r</v>
      </c>
      <c r="CW483" s="60"/>
      <c r="CX483" s="60"/>
      <c r="CY483" s="60"/>
      <c r="CZ483" s="60"/>
      <c r="DA483" s="60"/>
      <c r="DB483" s="71" t="str">
        <f t="shared" si="7309"/>
        <v/>
      </c>
      <c r="DC483" s="71" t="str">
        <f t="shared" si="7310"/>
        <v/>
      </c>
      <c r="DD483" s="71" t="str">
        <f t="shared" si="7311"/>
        <v/>
      </c>
      <c r="DE483" s="71" t="str">
        <f t="shared" si="7312"/>
        <v/>
      </c>
      <c r="DF483" s="71" t="str">
        <f t="shared" si="7313"/>
        <v/>
      </c>
      <c r="DG483" s="71" t="str">
        <f t="shared" si="7314"/>
        <v/>
      </c>
      <c r="DH483" s="71" t="str">
        <f t="shared" si="7315"/>
        <v/>
      </c>
      <c r="DI483" s="71" t="str">
        <f t="shared" si="7316"/>
        <v/>
      </c>
      <c r="DJ483" s="71" t="str">
        <f t="shared" si="7317"/>
        <v/>
      </c>
      <c r="DK483" s="71" t="str">
        <f t="shared" si="7318"/>
        <v/>
      </c>
      <c r="DL483" s="71" t="str">
        <f t="shared" si="7319"/>
        <v/>
      </c>
      <c r="DM483" s="71" t="str">
        <f t="shared" si="7320"/>
        <v/>
      </c>
      <c r="DN483" s="71" t="str">
        <f t="shared" si="7321"/>
        <v/>
      </c>
      <c r="DO483" s="71" t="str">
        <f t="shared" si="7322"/>
        <v/>
      </c>
      <c r="DP483" s="71" t="str">
        <f t="shared" si="7323"/>
        <v/>
      </c>
      <c r="DQ483" s="71" t="str">
        <f t="shared" si="7324"/>
        <v/>
      </c>
      <c r="DR483" s="71" t="str">
        <f t="shared" si="7325"/>
        <v/>
      </c>
      <c r="DS483" s="71" t="str">
        <f t="shared" si="7326"/>
        <v/>
      </c>
      <c r="DT483" s="71" t="str">
        <f t="shared" si="7327"/>
        <v/>
      </c>
      <c r="DU483" s="71" t="str">
        <f t="shared" si="7328"/>
        <v/>
      </c>
      <c r="DV483" s="71" t="str">
        <f t="shared" si="7329"/>
        <v/>
      </c>
      <c r="DW483" s="71" t="str">
        <f t="shared" si="7330"/>
        <v/>
      </c>
      <c r="DX483" s="71" t="str">
        <f t="shared" si="7331"/>
        <v/>
      </c>
      <c r="DY483" s="71" t="str">
        <f t="shared" si="7332"/>
        <v/>
      </c>
      <c r="DZ483" s="71" t="str">
        <f t="shared" si="7333"/>
        <v/>
      </c>
      <c r="EA483" s="71" t="str">
        <f t="shared" si="7334"/>
        <v/>
      </c>
      <c r="EB483" s="71" t="str">
        <f t="shared" si="7335"/>
        <v/>
      </c>
      <c r="EC483" s="71" t="str">
        <f t="shared" si="7336"/>
        <v/>
      </c>
      <c r="ED483" s="71" t="str">
        <f t="shared" si="7337"/>
        <v/>
      </c>
      <c r="EE483" s="71" t="str">
        <f t="shared" si="7338"/>
        <v/>
      </c>
      <c r="EF483" s="71" t="str">
        <f t="shared" si="7339"/>
        <v/>
      </c>
      <c r="EG483" s="71" t="str">
        <f t="shared" si="7340"/>
        <v/>
      </c>
      <c r="EH483" s="71" t="str">
        <f t="shared" si="7341"/>
        <v/>
      </c>
      <c r="EI483" s="71" t="str">
        <f t="shared" si="7342"/>
        <v/>
      </c>
      <c r="EJ483" s="71" t="str">
        <f t="shared" si="7343"/>
        <v/>
      </c>
      <c r="EK483" s="71" t="str">
        <f t="shared" si="7344"/>
        <v/>
      </c>
      <c r="EL483" s="71" t="str">
        <f t="shared" si="7345"/>
        <v/>
      </c>
      <c r="EM483" s="71" t="str">
        <f t="shared" si="7346"/>
        <v/>
      </c>
      <c r="EN483" s="71" t="str">
        <f t="shared" si="7347"/>
        <v/>
      </c>
      <c r="EO483" s="71" t="str">
        <f t="shared" si="7348"/>
        <v/>
      </c>
      <c r="EP483" s="71" t="str">
        <f t="shared" si="7349"/>
        <v/>
      </c>
      <c r="EQ483" s="71" t="str">
        <f t="shared" si="7350"/>
        <v/>
      </c>
      <c r="ER483" s="71" t="str">
        <f t="shared" si="7351"/>
        <v/>
      </c>
      <c r="ES483" s="71" t="str">
        <f t="shared" si="7352"/>
        <v/>
      </c>
      <c r="ET483" s="71" t="str">
        <f t="shared" si="7353"/>
        <v/>
      </c>
      <c r="EU483" s="71" t="str">
        <f t="shared" si="7354"/>
        <v/>
      </c>
      <c r="EV483" s="71" t="str">
        <f t="shared" si="7355"/>
        <v/>
      </c>
      <c r="EW483" s="71" t="str">
        <f t="shared" si="7356"/>
        <v/>
      </c>
      <c r="EX483" s="71" t="str">
        <f t="shared" si="7357"/>
        <v/>
      </c>
      <c r="EY483" s="71" t="str">
        <f t="shared" si="7358"/>
        <v/>
      </c>
      <c r="EZ483" s="71" t="str">
        <f t="shared" si="7359"/>
        <v/>
      </c>
      <c r="FA483" s="71" t="str">
        <f t="shared" si="7360"/>
        <v/>
      </c>
      <c r="FB483" s="71" t="str">
        <f t="shared" si="7361"/>
        <v/>
      </c>
      <c r="FC483" s="71" t="str">
        <f t="shared" si="7362"/>
        <v/>
      </c>
      <c r="FD483" s="71" t="str">
        <f t="shared" si="7363"/>
        <v/>
      </c>
      <c r="FE483" s="71" t="str">
        <f t="shared" si="7364"/>
        <v/>
      </c>
      <c r="FF483" s="71" t="str">
        <f t="shared" si="7365"/>
        <v/>
      </c>
      <c r="FG483" s="71" t="str">
        <f t="shared" si="7366"/>
        <v/>
      </c>
      <c r="FH483" s="71" t="str">
        <f t="shared" si="7367"/>
        <v/>
      </c>
      <c r="FI483" s="71" t="str">
        <f t="shared" si="7368"/>
        <v/>
      </c>
      <c r="FJ483" s="71" t="str">
        <f t="shared" si="7369"/>
        <v/>
      </c>
      <c r="FK483" s="71" t="str">
        <f t="shared" si="7370"/>
        <v/>
      </c>
      <c r="FL483" s="71" t="str">
        <f t="shared" si="7371"/>
        <v/>
      </c>
      <c r="FM483" s="71" t="str">
        <f t="shared" si="7372"/>
        <v/>
      </c>
      <c r="FN483" s="71" t="str">
        <f t="shared" si="7373"/>
        <v/>
      </c>
      <c r="FO483" s="71" t="str">
        <f t="shared" si="7374"/>
        <v/>
      </c>
      <c r="FP483" s="71" t="str">
        <f t="shared" si="7375"/>
        <v/>
      </c>
      <c r="FQ483" s="71" t="str">
        <f t="shared" si="7376"/>
        <v/>
      </c>
      <c r="FR483" s="71" t="str">
        <f t="shared" si="7377"/>
        <v/>
      </c>
      <c r="FS483" s="71" t="str">
        <f t="shared" si="7378"/>
        <v/>
      </c>
    </row>
    <row r="484" spans="1:175" ht="16.5">
      <c r="A484" s="134"/>
      <c r="B484" s="80" t="s">
        <v>1152</v>
      </c>
      <c r="C484" s="150" t="s">
        <v>1153</v>
      </c>
      <c r="T484" s="156" t="s">
        <v>1154</v>
      </c>
      <c r="U484" s="85" t="s">
        <v>1155</v>
      </c>
      <c r="CN484" s="70" t="str">
        <f t="shared" si="7304"/>
        <v>InitUnitState('IK93',,,,,,,,,,)</v>
      </c>
      <c r="CO484" s="70" t="str">
        <f t="shared" si="7305"/>
        <v>InitUnitNormal('IK93',,,,,,,,,,)</v>
      </c>
      <c r="CP484" s="70" t="str">
        <f t="shared" si="7306"/>
        <v>InitUnitMagic('IK93',,,,,,,,,,)</v>
      </c>
      <c r="CQ484" s="70" t="str">
        <f t="shared" si="7307"/>
        <v>InitUnitAdd('IK93',,,,,,,,,,)</v>
      </c>
      <c r="CR484" s="70" t="str">
        <f t="shared" si="7988"/>
        <v>InitEquipData('IK93',,"",,,,,'','','','','','',"ReplaceableTextures\\CommandButtons\\BTNUI_Fuin_04.blp")</v>
      </c>
      <c r="CU484" s="95" t="str">
        <f t="shared" si="7308"/>
        <v>|n</v>
      </c>
      <c r="CV484" s="61" t="str">
        <f t="shared" si="7911"/>
        <v>为|Cffffc926史诗品质|r的|Cffffc926宝物|r附加一条|Cffffc926水之符印|r属性。|n|n|Cff00ff7f点击可将刻印镶嵌至指定史诗品质的宝物。|n|r|Cffff0000镶嵌后不可拆卸和替换。|r</v>
      </c>
      <c r="CW484" s="60"/>
      <c r="CX484" s="60"/>
      <c r="CY484" s="60"/>
      <c r="CZ484" s="60"/>
      <c r="DA484" s="60"/>
      <c r="DB484" s="71" t="str">
        <f t="shared" si="7309"/>
        <v/>
      </c>
      <c r="DC484" s="71" t="str">
        <f t="shared" si="7310"/>
        <v/>
      </c>
      <c r="DD484" s="71" t="str">
        <f t="shared" si="7311"/>
        <v/>
      </c>
      <c r="DE484" s="71" t="str">
        <f t="shared" si="7312"/>
        <v/>
      </c>
      <c r="DF484" s="71" t="str">
        <f t="shared" si="7313"/>
        <v/>
      </c>
      <c r="DG484" s="71" t="str">
        <f t="shared" si="7314"/>
        <v/>
      </c>
      <c r="DH484" s="71" t="str">
        <f t="shared" si="7315"/>
        <v/>
      </c>
      <c r="DI484" s="71" t="str">
        <f t="shared" si="7316"/>
        <v/>
      </c>
      <c r="DJ484" s="71" t="str">
        <f t="shared" si="7317"/>
        <v/>
      </c>
      <c r="DK484" s="71" t="str">
        <f t="shared" si="7318"/>
        <v/>
      </c>
      <c r="DL484" s="71" t="str">
        <f t="shared" si="7319"/>
        <v/>
      </c>
      <c r="DM484" s="71" t="str">
        <f t="shared" si="7320"/>
        <v/>
      </c>
      <c r="DN484" s="71" t="str">
        <f t="shared" si="7321"/>
        <v/>
      </c>
      <c r="DO484" s="71" t="str">
        <f t="shared" si="7322"/>
        <v/>
      </c>
      <c r="DP484" s="71" t="str">
        <f t="shared" si="7323"/>
        <v/>
      </c>
      <c r="DQ484" s="71" t="str">
        <f t="shared" si="7324"/>
        <v/>
      </c>
      <c r="DR484" s="71" t="str">
        <f t="shared" si="7325"/>
        <v/>
      </c>
      <c r="DS484" s="71" t="str">
        <f t="shared" si="7326"/>
        <v/>
      </c>
      <c r="DT484" s="71" t="str">
        <f t="shared" si="7327"/>
        <v/>
      </c>
      <c r="DU484" s="71" t="str">
        <f t="shared" si="7328"/>
        <v/>
      </c>
      <c r="DV484" s="71" t="str">
        <f t="shared" si="7329"/>
        <v/>
      </c>
      <c r="DW484" s="71" t="str">
        <f t="shared" si="7330"/>
        <v/>
      </c>
      <c r="DX484" s="71" t="str">
        <f t="shared" si="7331"/>
        <v/>
      </c>
      <c r="DY484" s="71" t="str">
        <f t="shared" si="7332"/>
        <v/>
      </c>
      <c r="DZ484" s="71" t="str">
        <f t="shared" si="7333"/>
        <v/>
      </c>
      <c r="EA484" s="71" t="str">
        <f t="shared" si="7334"/>
        <v/>
      </c>
      <c r="EB484" s="71" t="str">
        <f t="shared" si="7335"/>
        <v/>
      </c>
      <c r="EC484" s="71" t="str">
        <f t="shared" si="7336"/>
        <v/>
      </c>
      <c r="ED484" s="71" t="str">
        <f t="shared" si="7337"/>
        <v/>
      </c>
      <c r="EE484" s="71" t="str">
        <f t="shared" si="7338"/>
        <v/>
      </c>
      <c r="EF484" s="71" t="str">
        <f t="shared" si="7339"/>
        <v/>
      </c>
      <c r="EG484" s="71" t="str">
        <f t="shared" si="7340"/>
        <v/>
      </c>
      <c r="EH484" s="71" t="str">
        <f t="shared" si="7341"/>
        <v/>
      </c>
      <c r="EI484" s="71" t="str">
        <f t="shared" si="7342"/>
        <v/>
      </c>
      <c r="EJ484" s="71" t="str">
        <f t="shared" si="7343"/>
        <v/>
      </c>
      <c r="EK484" s="71" t="str">
        <f t="shared" si="7344"/>
        <v/>
      </c>
      <c r="EL484" s="71" t="str">
        <f t="shared" si="7345"/>
        <v/>
      </c>
      <c r="EM484" s="71" t="str">
        <f t="shared" si="7346"/>
        <v/>
      </c>
      <c r="EN484" s="71" t="str">
        <f t="shared" si="7347"/>
        <v/>
      </c>
      <c r="EO484" s="71" t="str">
        <f t="shared" si="7348"/>
        <v/>
      </c>
      <c r="EP484" s="71" t="str">
        <f t="shared" si="7349"/>
        <v/>
      </c>
      <c r="EQ484" s="71" t="str">
        <f t="shared" si="7350"/>
        <v/>
      </c>
      <c r="ER484" s="71" t="str">
        <f t="shared" si="7351"/>
        <v/>
      </c>
      <c r="ES484" s="71" t="str">
        <f t="shared" si="7352"/>
        <v/>
      </c>
      <c r="ET484" s="71" t="str">
        <f t="shared" si="7353"/>
        <v/>
      </c>
      <c r="EU484" s="71" t="str">
        <f t="shared" si="7354"/>
        <v/>
      </c>
      <c r="EV484" s="71" t="str">
        <f t="shared" si="7355"/>
        <v/>
      </c>
      <c r="EW484" s="71" t="str">
        <f t="shared" si="7356"/>
        <v/>
      </c>
      <c r="EX484" s="71" t="str">
        <f t="shared" si="7357"/>
        <v/>
      </c>
      <c r="EY484" s="71" t="str">
        <f t="shared" si="7358"/>
        <v/>
      </c>
      <c r="EZ484" s="71" t="str">
        <f t="shared" si="7359"/>
        <v/>
      </c>
      <c r="FA484" s="71" t="str">
        <f t="shared" si="7360"/>
        <v/>
      </c>
      <c r="FB484" s="71" t="str">
        <f t="shared" si="7361"/>
        <v/>
      </c>
      <c r="FC484" s="71" t="str">
        <f t="shared" si="7362"/>
        <v/>
      </c>
      <c r="FD484" s="71" t="str">
        <f t="shared" si="7363"/>
        <v/>
      </c>
      <c r="FE484" s="71" t="str">
        <f t="shared" si="7364"/>
        <v/>
      </c>
      <c r="FF484" s="71" t="str">
        <f t="shared" si="7365"/>
        <v/>
      </c>
      <c r="FG484" s="71" t="str">
        <f t="shared" si="7366"/>
        <v/>
      </c>
      <c r="FH484" s="71" t="str">
        <f t="shared" si="7367"/>
        <v/>
      </c>
      <c r="FI484" s="71" t="str">
        <f t="shared" si="7368"/>
        <v/>
      </c>
      <c r="FJ484" s="71" t="str">
        <f t="shared" si="7369"/>
        <v/>
      </c>
      <c r="FK484" s="71" t="str">
        <f t="shared" si="7370"/>
        <v/>
      </c>
      <c r="FL484" s="71" t="str">
        <f t="shared" si="7371"/>
        <v/>
      </c>
      <c r="FM484" s="71" t="str">
        <f t="shared" si="7372"/>
        <v/>
      </c>
      <c r="FN484" s="71" t="str">
        <f t="shared" si="7373"/>
        <v/>
      </c>
      <c r="FO484" s="71" t="str">
        <f t="shared" si="7374"/>
        <v/>
      </c>
      <c r="FP484" s="71" t="str">
        <f t="shared" si="7375"/>
        <v/>
      </c>
      <c r="FQ484" s="71" t="str">
        <f t="shared" si="7376"/>
        <v/>
      </c>
      <c r="FR484" s="71" t="str">
        <f t="shared" si="7377"/>
        <v/>
      </c>
      <c r="FS484" s="71" t="str">
        <f t="shared" si="7378"/>
        <v/>
      </c>
    </row>
    <row r="485" spans="1:175" ht="16.5">
      <c r="A485" s="134"/>
      <c r="B485" s="80" t="s">
        <v>1156</v>
      </c>
      <c r="C485" s="150" t="s">
        <v>1157</v>
      </c>
      <c r="T485" s="156" t="s">
        <v>1158</v>
      </c>
      <c r="U485" s="85" t="s">
        <v>1159</v>
      </c>
      <c r="CN485" s="70" t="str">
        <f t="shared" si="7304"/>
        <v>InitUnitState('IK94',,,,,,,,,,)</v>
      </c>
      <c r="CO485" s="70" t="str">
        <f t="shared" si="7305"/>
        <v>InitUnitNormal('IK94',,,,,,,,,,)</v>
      </c>
      <c r="CP485" s="70" t="str">
        <f t="shared" si="7306"/>
        <v>InitUnitMagic('IK94',,,,,,,,,,)</v>
      </c>
      <c r="CQ485" s="70" t="str">
        <f t="shared" si="7307"/>
        <v>InitUnitAdd('IK94',,,,,,,,,,)</v>
      </c>
      <c r="CR485" s="70" t="str">
        <f t="shared" si="7988"/>
        <v>InitEquipData('IK94',,"",,,,,'','','','','','',"ReplaceableTextures\\CommandButtons\\BTNUI_Fuin_05.blp")</v>
      </c>
      <c r="CU485" s="95" t="str">
        <f t="shared" si="7308"/>
        <v>|n</v>
      </c>
      <c r="CV485" s="61" t="str">
        <f t="shared" si="7911"/>
        <v>为|Cffffc926史诗品质|r的|Cffffc926宝物|r附加一条|Cffffc926火之符印|r属性。|n|n|Cff00ff7f点击可将刻印镶嵌至指定史诗品质的宝物。|n|r|Cffff0000镶嵌后不可拆卸和替换。|r</v>
      </c>
      <c r="CW485" s="60"/>
      <c r="CX485" s="60"/>
      <c r="CY485" s="60"/>
      <c r="CZ485" s="60"/>
      <c r="DA485" s="60"/>
      <c r="DB485" s="71" t="str">
        <f t="shared" si="7309"/>
        <v/>
      </c>
      <c r="DC485" s="71" t="str">
        <f t="shared" si="7310"/>
        <v/>
      </c>
      <c r="DD485" s="71" t="str">
        <f t="shared" si="7311"/>
        <v/>
      </c>
      <c r="DE485" s="71" t="str">
        <f t="shared" si="7312"/>
        <v/>
      </c>
      <c r="DF485" s="71" t="str">
        <f t="shared" si="7313"/>
        <v/>
      </c>
      <c r="DG485" s="71" t="str">
        <f t="shared" si="7314"/>
        <v/>
      </c>
      <c r="DH485" s="71" t="str">
        <f t="shared" si="7315"/>
        <v/>
      </c>
      <c r="DI485" s="71" t="str">
        <f t="shared" si="7316"/>
        <v/>
      </c>
      <c r="DJ485" s="71" t="str">
        <f t="shared" si="7317"/>
        <v/>
      </c>
      <c r="DK485" s="71" t="str">
        <f t="shared" si="7318"/>
        <v/>
      </c>
      <c r="DL485" s="71" t="str">
        <f t="shared" si="7319"/>
        <v/>
      </c>
      <c r="DM485" s="71" t="str">
        <f t="shared" si="7320"/>
        <v/>
      </c>
      <c r="DN485" s="71" t="str">
        <f t="shared" si="7321"/>
        <v/>
      </c>
      <c r="DO485" s="71" t="str">
        <f t="shared" si="7322"/>
        <v/>
      </c>
      <c r="DP485" s="71" t="str">
        <f t="shared" si="7323"/>
        <v/>
      </c>
      <c r="DQ485" s="71" t="str">
        <f t="shared" si="7324"/>
        <v/>
      </c>
      <c r="DR485" s="71" t="str">
        <f t="shared" si="7325"/>
        <v/>
      </c>
      <c r="DS485" s="71" t="str">
        <f t="shared" si="7326"/>
        <v/>
      </c>
      <c r="DT485" s="71" t="str">
        <f t="shared" si="7327"/>
        <v/>
      </c>
      <c r="DU485" s="71" t="str">
        <f t="shared" si="7328"/>
        <v/>
      </c>
      <c r="DV485" s="71" t="str">
        <f t="shared" si="7329"/>
        <v/>
      </c>
      <c r="DW485" s="71" t="str">
        <f t="shared" si="7330"/>
        <v/>
      </c>
      <c r="DX485" s="71" t="str">
        <f t="shared" si="7331"/>
        <v/>
      </c>
      <c r="DY485" s="71" t="str">
        <f t="shared" si="7332"/>
        <v/>
      </c>
      <c r="DZ485" s="71" t="str">
        <f t="shared" si="7333"/>
        <v/>
      </c>
      <c r="EA485" s="71" t="str">
        <f t="shared" si="7334"/>
        <v/>
      </c>
      <c r="EB485" s="71" t="str">
        <f t="shared" si="7335"/>
        <v/>
      </c>
      <c r="EC485" s="71" t="str">
        <f t="shared" si="7336"/>
        <v/>
      </c>
      <c r="ED485" s="71" t="str">
        <f t="shared" si="7337"/>
        <v/>
      </c>
      <c r="EE485" s="71" t="str">
        <f t="shared" si="7338"/>
        <v/>
      </c>
      <c r="EF485" s="71" t="str">
        <f t="shared" si="7339"/>
        <v/>
      </c>
      <c r="EG485" s="71" t="str">
        <f t="shared" si="7340"/>
        <v/>
      </c>
      <c r="EH485" s="71" t="str">
        <f t="shared" si="7341"/>
        <v/>
      </c>
      <c r="EI485" s="71" t="str">
        <f t="shared" si="7342"/>
        <v/>
      </c>
      <c r="EJ485" s="71" t="str">
        <f t="shared" si="7343"/>
        <v/>
      </c>
      <c r="EK485" s="71" t="str">
        <f t="shared" si="7344"/>
        <v/>
      </c>
      <c r="EL485" s="71" t="str">
        <f t="shared" si="7345"/>
        <v/>
      </c>
      <c r="EM485" s="71" t="str">
        <f t="shared" si="7346"/>
        <v/>
      </c>
      <c r="EN485" s="71" t="str">
        <f t="shared" si="7347"/>
        <v/>
      </c>
      <c r="EO485" s="71" t="str">
        <f t="shared" si="7348"/>
        <v/>
      </c>
      <c r="EP485" s="71" t="str">
        <f t="shared" si="7349"/>
        <v/>
      </c>
      <c r="EQ485" s="71" t="str">
        <f t="shared" si="7350"/>
        <v/>
      </c>
      <c r="ER485" s="71" t="str">
        <f t="shared" si="7351"/>
        <v/>
      </c>
      <c r="ES485" s="71" t="str">
        <f t="shared" si="7352"/>
        <v/>
      </c>
      <c r="ET485" s="71" t="str">
        <f t="shared" si="7353"/>
        <v/>
      </c>
      <c r="EU485" s="71" t="str">
        <f t="shared" si="7354"/>
        <v/>
      </c>
      <c r="EV485" s="71" t="str">
        <f t="shared" si="7355"/>
        <v/>
      </c>
      <c r="EW485" s="71" t="str">
        <f t="shared" si="7356"/>
        <v/>
      </c>
      <c r="EX485" s="71" t="str">
        <f t="shared" si="7357"/>
        <v/>
      </c>
      <c r="EY485" s="71" t="str">
        <f t="shared" si="7358"/>
        <v/>
      </c>
      <c r="EZ485" s="71" t="str">
        <f t="shared" si="7359"/>
        <v/>
      </c>
      <c r="FA485" s="71" t="str">
        <f t="shared" si="7360"/>
        <v/>
      </c>
      <c r="FB485" s="71" t="str">
        <f t="shared" si="7361"/>
        <v/>
      </c>
      <c r="FC485" s="71" t="str">
        <f t="shared" si="7362"/>
        <v/>
      </c>
      <c r="FD485" s="71" t="str">
        <f t="shared" si="7363"/>
        <v/>
      </c>
      <c r="FE485" s="71" t="str">
        <f t="shared" si="7364"/>
        <v/>
      </c>
      <c r="FF485" s="71" t="str">
        <f t="shared" si="7365"/>
        <v/>
      </c>
      <c r="FG485" s="71" t="str">
        <f t="shared" si="7366"/>
        <v/>
      </c>
      <c r="FH485" s="71" t="str">
        <f t="shared" si="7367"/>
        <v/>
      </c>
      <c r="FI485" s="71" t="str">
        <f t="shared" si="7368"/>
        <v/>
      </c>
      <c r="FJ485" s="71" t="str">
        <f t="shared" si="7369"/>
        <v/>
      </c>
      <c r="FK485" s="71" t="str">
        <f t="shared" si="7370"/>
        <v/>
      </c>
      <c r="FL485" s="71" t="str">
        <f t="shared" si="7371"/>
        <v/>
      </c>
      <c r="FM485" s="71" t="str">
        <f t="shared" si="7372"/>
        <v/>
      </c>
      <c r="FN485" s="71" t="str">
        <f t="shared" si="7373"/>
        <v/>
      </c>
      <c r="FO485" s="71" t="str">
        <f t="shared" si="7374"/>
        <v/>
      </c>
      <c r="FP485" s="71" t="str">
        <f t="shared" si="7375"/>
        <v/>
      </c>
      <c r="FQ485" s="71" t="str">
        <f t="shared" si="7376"/>
        <v/>
      </c>
      <c r="FR485" s="71" t="str">
        <f t="shared" si="7377"/>
        <v/>
      </c>
      <c r="FS485" s="71" t="str">
        <f t="shared" si="7378"/>
        <v/>
      </c>
    </row>
    <row r="486" spans="1:175" ht="16.5">
      <c r="A486" s="134"/>
      <c r="B486" s="80" t="s">
        <v>1160</v>
      </c>
      <c r="C486" s="150" t="s">
        <v>1161</v>
      </c>
      <c r="T486" s="156" t="s">
        <v>1162</v>
      </c>
      <c r="U486" s="85" t="s">
        <v>1163</v>
      </c>
      <c r="CN486" s="70" t="str">
        <f t="shared" si="7304"/>
        <v>InitUnitState('IK95',,,,,,,,,,)</v>
      </c>
      <c r="CO486" s="70" t="str">
        <f t="shared" si="7305"/>
        <v>InitUnitNormal('IK95',,,,,,,,,,)</v>
      </c>
      <c r="CP486" s="70" t="str">
        <f t="shared" si="7306"/>
        <v>InitUnitMagic('IK95',,,,,,,,,,)</v>
      </c>
      <c r="CQ486" s="70" t="str">
        <f t="shared" si="7307"/>
        <v>InitUnitAdd('IK95',,,,,,,,,,)</v>
      </c>
      <c r="CR486" s="70" t="str">
        <f t="shared" si="7988"/>
        <v>InitEquipData('IK95',,"",,,,,'','','','','','',"ReplaceableTextures\\CommandButtons\\BTNUI_Fuin_06.blp")</v>
      </c>
      <c r="CU486" s="95" t="str">
        <f t="shared" si="7308"/>
        <v>|n</v>
      </c>
      <c r="CV486" s="61" t="str">
        <f t="shared" si="7911"/>
        <v>为|Cffffc926史诗品质|r的|Cffffc926宝物|r附加一条|Cffffc926土之符印|r属性。|n|n|Cff00ff7f点击可将刻印镶嵌至指定史诗品质的宝物。|n|r|Cffff0000镶嵌后不可拆卸和替换。|r</v>
      </c>
      <c r="CW486" s="60"/>
      <c r="CX486" s="60"/>
      <c r="CY486" s="60"/>
      <c r="CZ486" s="60"/>
      <c r="DA486" s="60"/>
      <c r="DB486" s="71" t="str">
        <f t="shared" si="7309"/>
        <v/>
      </c>
      <c r="DC486" s="71" t="str">
        <f t="shared" si="7310"/>
        <v/>
      </c>
      <c r="DD486" s="71" t="str">
        <f t="shared" si="7311"/>
        <v/>
      </c>
      <c r="DE486" s="71" t="str">
        <f t="shared" si="7312"/>
        <v/>
      </c>
      <c r="DF486" s="71" t="str">
        <f t="shared" si="7313"/>
        <v/>
      </c>
      <c r="DG486" s="71" t="str">
        <f t="shared" si="7314"/>
        <v/>
      </c>
      <c r="DH486" s="71" t="str">
        <f t="shared" si="7315"/>
        <v/>
      </c>
      <c r="DI486" s="71" t="str">
        <f t="shared" si="7316"/>
        <v/>
      </c>
      <c r="DJ486" s="71" t="str">
        <f t="shared" si="7317"/>
        <v/>
      </c>
      <c r="DK486" s="71" t="str">
        <f t="shared" si="7318"/>
        <v/>
      </c>
      <c r="DL486" s="71" t="str">
        <f t="shared" si="7319"/>
        <v/>
      </c>
      <c r="DM486" s="71" t="str">
        <f t="shared" si="7320"/>
        <v/>
      </c>
      <c r="DN486" s="71" t="str">
        <f t="shared" si="7321"/>
        <v/>
      </c>
      <c r="DO486" s="71" t="str">
        <f t="shared" si="7322"/>
        <v/>
      </c>
      <c r="DP486" s="71" t="str">
        <f t="shared" si="7323"/>
        <v/>
      </c>
      <c r="DQ486" s="71" t="str">
        <f t="shared" si="7324"/>
        <v/>
      </c>
      <c r="DR486" s="71" t="str">
        <f t="shared" si="7325"/>
        <v/>
      </c>
      <c r="DS486" s="71" t="str">
        <f t="shared" si="7326"/>
        <v/>
      </c>
      <c r="DT486" s="71" t="str">
        <f t="shared" si="7327"/>
        <v/>
      </c>
      <c r="DU486" s="71" t="str">
        <f t="shared" si="7328"/>
        <v/>
      </c>
      <c r="DV486" s="71" t="str">
        <f t="shared" si="7329"/>
        <v/>
      </c>
      <c r="DW486" s="71" t="str">
        <f t="shared" si="7330"/>
        <v/>
      </c>
      <c r="DX486" s="71" t="str">
        <f t="shared" si="7331"/>
        <v/>
      </c>
      <c r="DY486" s="71" t="str">
        <f t="shared" si="7332"/>
        <v/>
      </c>
      <c r="DZ486" s="71" t="str">
        <f t="shared" si="7333"/>
        <v/>
      </c>
      <c r="EA486" s="71" t="str">
        <f t="shared" si="7334"/>
        <v/>
      </c>
      <c r="EB486" s="71" t="str">
        <f t="shared" si="7335"/>
        <v/>
      </c>
      <c r="EC486" s="71" t="str">
        <f t="shared" si="7336"/>
        <v/>
      </c>
      <c r="ED486" s="71" t="str">
        <f t="shared" si="7337"/>
        <v/>
      </c>
      <c r="EE486" s="71" t="str">
        <f t="shared" si="7338"/>
        <v/>
      </c>
      <c r="EF486" s="71" t="str">
        <f t="shared" si="7339"/>
        <v/>
      </c>
      <c r="EG486" s="71" t="str">
        <f t="shared" si="7340"/>
        <v/>
      </c>
      <c r="EH486" s="71" t="str">
        <f t="shared" si="7341"/>
        <v/>
      </c>
      <c r="EI486" s="71" t="str">
        <f t="shared" si="7342"/>
        <v/>
      </c>
      <c r="EJ486" s="71" t="str">
        <f t="shared" si="7343"/>
        <v/>
      </c>
      <c r="EK486" s="71" t="str">
        <f t="shared" si="7344"/>
        <v/>
      </c>
      <c r="EL486" s="71" t="str">
        <f t="shared" si="7345"/>
        <v/>
      </c>
      <c r="EM486" s="71" t="str">
        <f t="shared" si="7346"/>
        <v/>
      </c>
      <c r="EN486" s="71" t="str">
        <f t="shared" si="7347"/>
        <v/>
      </c>
      <c r="EO486" s="71" t="str">
        <f t="shared" si="7348"/>
        <v/>
      </c>
      <c r="EP486" s="71" t="str">
        <f t="shared" si="7349"/>
        <v/>
      </c>
      <c r="EQ486" s="71" t="str">
        <f t="shared" si="7350"/>
        <v/>
      </c>
      <c r="ER486" s="71" t="str">
        <f t="shared" si="7351"/>
        <v/>
      </c>
      <c r="ES486" s="71" t="str">
        <f t="shared" si="7352"/>
        <v/>
      </c>
      <c r="ET486" s="71" t="str">
        <f t="shared" si="7353"/>
        <v/>
      </c>
      <c r="EU486" s="71" t="str">
        <f t="shared" si="7354"/>
        <v/>
      </c>
      <c r="EV486" s="71" t="str">
        <f t="shared" si="7355"/>
        <v/>
      </c>
      <c r="EW486" s="71" t="str">
        <f t="shared" si="7356"/>
        <v/>
      </c>
      <c r="EX486" s="71" t="str">
        <f t="shared" si="7357"/>
        <v/>
      </c>
      <c r="EY486" s="71" t="str">
        <f t="shared" si="7358"/>
        <v/>
      </c>
      <c r="EZ486" s="71" t="str">
        <f t="shared" si="7359"/>
        <v/>
      </c>
      <c r="FA486" s="71" t="str">
        <f t="shared" si="7360"/>
        <v/>
      </c>
      <c r="FB486" s="71" t="str">
        <f t="shared" si="7361"/>
        <v/>
      </c>
      <c r="FC486" s="71" t="str">
        <f t="shared" si="7362"/>
        <v/>
      </c>
      <c r="FD486" s="71" t="str">
        <f t="shared" si="7363"/>
        <v/>
      </c>
      <c r="FE486" s="71" t="str">
        <f t="shared" si="7364"/>
        <v/>
      </c>
      <c r="FF486" s="71" t="str">
        <f t="shared" si="7365"/>
        <v/>
      </c>
      <c r="FG486" s="71" t="str">
        <f t="shared" si="7366"/>
        <v/>
      </c>
      <c r="FH486" s="71" t="str">
        <f t="shared" si="7367"/>
        <v/>
      </c>
      <c r="FI486" s="71" t="str">
        <f t="shared" si="7368"/>
        <v/>
      </c>
      <c r="FJ486" s="71" t="str">
        <f t="shared" si="7369"/>
        <v/>
      </c>
      <c r="FK486" s="71" t="str">
        <f t="shared" si="7370"/>
        <v/>
      </c>
      <c r="FL486" s="71" t="str">
        <f t="shared" si="7371"/>
        <v/>
      </c>
      <c r="FM486" s="71" t="str">
        <f t="shared" si="7372"/>
        <v/>
      </c>
      <c r="FN486" s="71" t="str">
        <f t="shared" si="7373"/>
        <v/>
      </c>
      <c r="FO486" s="71" t="str">
        <f t="shared" si="7374"/>
        <v/>
      </c>
      <c r="FP486" s="71" t="str">
        <f t="shared" si="7375"/>
        <v/>
      </c>
      <c r="FQ486" s="71" t="str">
        <f t="shared" si="7376"/>
        <v/>
      </c>
      <c r="FR486" s="71" t="str">
        <f t="shared" si="7377"/>
        <v/>
      </c>
      <c r="FS486" s="71" t="str">
        <f t="shared" si="7378"/>
        <v/>
      </c>
    </row>
    <row r="487" spans="1:175" ht="16.5">
      <c r="A487" s="134"/>
      <c r="B487" s="80" t="s">
        <v>1164</v>
      </c>
      <c r="C487" s="150" t="s">
        <v>1165</v>
      </c>
      <c r="T487" s="156" t="s">
        <v>1166</v>
      </c>
      <c r="U487" s="85" t="s">
        <v>1167</v>
      </c>
      <c r="CN487" s="70" t="str">
        <f t="shared" si="7304"/>
        <v>InitUnitState('IK96',,,,,,,,,,)</v>
      </c>
      <c r="CO487" s="70" t="str">
        <f t="shared" si="7305"/>
        <v>InitUnitNormal('IK96',,,,,,,,,,)</v>
      </c>
      <c r="CP487" s="70" t="str">
        <f t="shared" si="7306"/>
        <v>InitUnitMagic('IK96',,,,,,,,,,)</v>
      </c>
      <c r="CQ487" s="70" t="str">
        <f t="shared" si="7307"/>
        <v>InitUnitAdd('IK96',,,,,,,,,,)</v>
      </c>
      <c r="CR487" s="70" t="str">
        <f t="shared" si="7988"/>
        <v>InitEquipData('IK96',,"",,,,,'','','','','','',"ReplaceableTextures\\CommandButtons\\BTNUI_Fuin_07.blp")</v>
      </c>
      <c r="CU487" s="95" t="str">
        <f t="shared" si="7308"/>
        <v>|n</v>
      </c>
      <c r="CV487" s="61" t="str">
        <f t="shared" si="7911"/>
        <v>为|Cffffc926史诗品质|r的|Cffffc926宝物|r附加一条|Cffffc926光之符印|r属性。|n|n|Cff00ff7f点击可将刻印镶嵌至指定史诗品质的宝物。|n|r|Cffff0000镶嵌后不可拆卸和替换。|r</v>
      </c>
      <c r="CW487" s="60"/>
      <c r="CX487" s="60"/>
      <c r="CY487" s="60"/>
      <c r="CZ487" s="60"/>
      <c r="DA487" s="60"/>
      <c r="DB487" s="71" t="str">
        <f t="shared" si="7309"/>
        <v/>
      </c>
      <c r="DC487" s="71" t="str">
        <f t="shared" si="7310"/>
        <v/>
      </c>
      <c r="DD487" s="71" t="str">
        <f t="shared" si="7311"/>
        <v/>
      </c>
      <c r="DE487" s="71" t="str">
        <f t="shared" si="7312"/>
        <v/>
      </c>
      <c r="DF487" s="71" t="str">
        <f t="shared" si="7313"/>
        <v/>
      </c>
      <c r="DG487" s="71" t="str">
        <f t="shared" si="7314"/>
        <v/>
      </c>
      <c r="DH487" s="71" t="str">
        <f t="shared" si="7315"/>
        <v/>
      </c>
      <c r="DI487" s="71" t="str">
        <f t="shared" si="7316"/>
        <v/>
      </c>
      <c r="DJ487" s="71" t="str">
        <f t="shared" si="7317"/>
        <v/>
      </c>
      <c r="DK487" s="71" t="str">
        <f t="shared" si="7318"/>
        <v/>
      </c>
      <c r="DL487" s="71" t="str">
        <f t="shared" si="7319"/>
        <v/>
      </c>
      <c r="DM487" s="71" t="str">
        <f t="shared" si="7320"/>
        <v/>
      </c>
      <c r="DN487" s="71" t="str">
        <f t="shared" si="7321"/>
        <v/>
      </c>
      <c r="DO487" s="71" t="str">
        <f t="shared" si="7322"/>
        <v/>
      </c>
      <c r="DP487" s="71" t="str">
        <f t="shared" si="7323"/>
        <v/>
      </c>
      <c r="DQ487" s="71" t="str">
        <f t="shared" si="7324"/>
        <v/>
      </c>
      <c r="DR487" s="71" t="str">
        <f t="shared" si="7325"/>
        <v/>
      </c>
      <c r="DS487" s="71" t="str">
        <f t="shared" si="7326"/>
        <v/>
      </c>
      <c r="DT487" s="71" t="str">
        <f t="shared" si="7327"/>
        <v/>
      </c>
      <c r="DU487" s="71" t="str">
        <f t="shared" si="7328"/>
        <v/>
      </c>
      <c r="DV487" s="71" t="str">
        <f t="shared" si="7329"/>
        <v/>
      </c>
      <c r="DW487" s="71" t="str">
        <f t="shared" si="7330"/>
        <v/>
      </c>
      <c r="DX487" s="71" t="str">
        <f t="shared" si="7331"/>
        <v/>
      </c>
      <c r="DY487" s="71" t="str">
        <f t="shared" si="7332"/>
        <v/>
      </c>
      <c r="DZ487" s="71" t="str">
        <f t="shared" si="7333"/>
        <v/>
      </c>
      <c r="EA487" s="71" t="str">
        <f t="shared" si="7334"/>
        <v/>
      </c>
      <c r="EB487" s="71" t="str">
        <f t="shared" si="7335"/>
        <v/>
      </c>
      <c r="EC487" s="71" t="str">
        <f t="shared" si="7336"/>
        <v/>
      </c>
      <c r="ED487" s="71" t="str">
        <f t="shared" si="7337"/>
        <v/>
      </c>
      <c r="EE487" s="71" t="str">
        <f t="shared" si="7338"/>
        <v/>
      </c>
      <c r="EF487" s="71" t="str">
        <f t="shared" si="7339"/>
        <v/>
      </c>
      <c r="EG487" s="71" t="str">
        <f t="shared" si="7340"/>
        <v/>
      </c>
      <c r="EH487" s="71" t="str">
        <f t="shared" si="7341"/>
        <v/>
      </c>
      <c r="EI487" s="71" t="str">
        <f t="shared" si="7342"/>
        <v/>
      </c>
      <c r="EJ487" s="71" t="str">
        <f t="shared" si="7343"/>
        <v/>
      </c>
      <c r="EK487" s="71" t="str">
        <f t="shared" si="7344"/>
        <v/>
      </c>
      <c r="EL487" s="71" t="str">
        <f t="shared" si="7345"/>
        <v/>
      </c>
      <c r="EM487" s="71" t="str">
        <f t="shared" si="7346"/>
        <v/>
      </c>
      <c r="EN487" s="71" t="str">
        <f t="shared" si="7347"/>
        <v/>
      </c>
      <c r="EO487" s="71" t="str">
        <f t="shared" si="7348"/>
        <v/>
      </c>
      <c r="EP487" s="71" t="str">
        <f t="shared" si="7349"/>
        <v/>
      </c>
      <c r="EQ487" s="71" t="str">
        <f t="shared" si="7350"/>
        <v/>
      </c>
      <c r="ER487" s="71" t="str">
        <f t="shared" si="7351"/>
        <v/>
      </c>
      <c r="ES487" s="71" t="str">
        <f t="shared" si="7352"/>
        <v/>
      </c>
      <c r="ET487" s="71" t="str">
        <f t="shared" si="7353"/>
        <v/>
      </c>
      <c r="EU487" s="71" t="str">
        <f t="shared" si="7354"/>
        <v/>
      </c>
      <c r="EV487" s="71" t="str">
        <f t="shared" si="7355"/>
        <v/>
      </c>
      <c r="EW487" s="71" t="str">
        <f t="shared" si="7356"/>
        <v/>
      </c>
      <c r="EX487" s="71" t="str">
        <f t="shared" si="7357"/>
        <v/>
      </c>
      <c r="EY487" s="71" t="str">
        <f t="shared" si="7358"/>
        <v/>
      </c>
      <c r="EZ487" s="71" t="str">
        <f t="shared" si="7359"/>
        <v/>
      </c>
      <c r="FA487" s="71" t="str">
        <f t="shared" si="7360"/>
        <v/>
      </c>
      <c r="FB487" s="71" t="str">
        <f t="shared" si="7361"/>
        <v/>
      </c>
      <c r="FC487" s="71" t="str">
        <f t="shared" si="7362"/>
        <v/>
      </c>
      <c r="FD487" s="71" t="str">
        <f t="shared" si="7363"/>
        <v/>
      </c>
      <c r="FE487" s="71" t="str">
        <f t="shared" si="7364"/>
        <v/>
      </c>
      <c r="FF487" s="71" t="str">
        <f t="shared" si="7365"/>
        <v/>
      </c>
      <c r="FG487" s="71" t="str">
        <f t="shared" si="7366"/>
        <v/>
      </c>
      <c r="FH487" s="71" t="str">
        <f t="shared" si="7367"/>
        <v/>
      </c>
      <c r="FI487" s="71" t="str">
        <f t="shared" si="7368"/>
        <v/>
      </c>
      <c r="FJ487" s="71" t="str">
        <f t="shared" si="7369"/>
        <v/>
      </c>
      <c r="FK487" s="71" t="str">
        <f t="shared" si="7370"/>
        <v/>
      </c>
      <c r="FL487" s="71" t="str">
        <f t="shared" si="7371"/>
        <v/>
      </c>
      <c r="FM487" s="71" t="str">
        <f t="shared" si="7372"/>
        <v/>
      </c>
      <c r="FN487" s="71" t="str">
        <f t="shared" si="7373"/>
        <v/>
      </c>
      <c r="FO487" s="71" t="str">
        <f t="shared" si="7374"/>
        <v/>
      </c>
      <c r="FP487" s="71" t="str">
        <f t="shared" si="7375"/>
        <v/>
      </c>
      <c r="FQ487" s="71" t="str">
        <f t="shared" si="7376"/>
        <v/>
      </c>
      <c r="FR487" s="71" t="str">
        <f t="shared" si="7377"/>
        <v/>
      </c>
      <c r="FS487" s="71" t="str">
        <f t="shared" si="7378"/>
        <v/>
      </c>
    </row>
    <row r="488" spans="1:175" ht="16.5">
      <c r="A488" s="134"/>
      <c r="B488" s="80" t="s">
        <v>1168</v>
      </c>
      <c r="C488" s="150" t="s">
        <v>1169</v>
      </c>
      <c r="T488" s="156" t="s">
        <v>1170</v>
      </c>
      <c r="U488" s="85" t="s">
        <v>1171</v>
      </c>
      <c r="CN488" s="70" t="str">
        <f t="shared" si="7304"/>
        <v>InitUnitState('IK97',,,,,,,,,,)</v>
      </c>
      <c r="CO488" s="70" t="str">
        <f t="shared" si="7305"/>
        <v>InitUnitNormal('IK97',,,,,,,,,,)</v>
      </c>
      <c r="CP488" s="70" t="str">
        <f t="shared" si="7306"/>
        <v>InitUnitMagic('IK97',,,,,,,,,,)</v>
      </c>
      <c r="CQ488" s="70" t="str">
        <f t="shared" si="7307"/>
        <v>InitUnitAdd('IK97',,,,,,,,,,)</v>
      </c>
      <c r="CR488" s="70" t="str">
        <f t="shared" si="7988"/>
        <v>InitEquipData('IK97',,"",,,,,'','','','','','',"ReplaceableTextures\\CommandButtons\\BTNUI_Fuin_08.blp")</v>
      </c>
      <c r="CU488" s="95" t="str">
        <f t="shared" si="7308"/>
        <v>|n</v>
      </c>
      <c r="CV488" s="61" t="str">
        <f t="shared" si="7911"/>
        <v>为|Cffffc926史诗品质|r的|Cffffc926宝物|r附加一条|Cffffc926雷之符印|r属性。|n|n|Cff00ff7f点击可将刻印镶嵌至指定史诗品质的宝物。|n|r|Cffff0000镶嵌后不可拆卸和替换。|r</v>
      </c>
      <c r="CW488" s="60"/>
      <c r="CX488" s="60"/>
      <c r="CY488" s="60"/>
      <c r="CZ488" s="60"/>
      <c r="DA488" s="60"/>
      <c r="DB488" s="71" t="str">
        <f t="shared" si="7309"/>
        <v/>
      </c>
      <c r="DC488" s="71" t="str">
        <f t="shared" si="7310"/>
        <v/>
      </c>
      <c r="DD488" s="71" t="str">
        <f t="shared" si="7311"/>
        <v/>
      </c>
      <c r="DE488" s="71" t="str">
        <f t="shared" si="7312"/>
        <v/>
      </c>
      <c r="DF488" s="71" t="str">
        <f t="shared" si="7313"/>
        <v/>
      </c>
      <c r="DG488" s="71" t="str">
        <f t="shared" si="7314"/>
        <v/>
      </c>
      <c r="DH488" s="71" t="str">
        <f t="shared" si="7315"/>
        <v/>
      </c>
      <c r="DI488" s="71" t="str">
        <f t="shared" si="7316"/>
        <v/>
      </c>
      <c r="DJ488" s="71" t="str">
        <f t="shared" si="7317"/>
        <v/>
      </c>
      <c r="DK488" s="71" t="str">
        <f t="shared" si="7318"/>
        <v/>
      </c>
      <c r="DL488" s="71" t="str">
        <f t="shared" si="7319"/>
        <v/>
      </c>
      <c r="DM488" s="71" t="str">
        <f t="shared" si="7320"/>
        <v/>
      </c>
      <c r="DN488" s="71" t="str">
        <f t="shared" si="7321"/>
        <v/>
      </c>
      <c r="DO488" s="71" t="str">
        <f t="shared" si="7322"/>
        <v/>
      </c>
      <c r="DP488" s="71" t="str">
        <f t="shared" si="7323"/>
        <v/>
      </c>
      <c r="DQ488" s="71" t="str">
        <f t="shared" si="7324"/>
        <v/>
      </c>
      <c r="DR488" s="71" t="str">
        <f t="shared" si="7325"/>
        <v/>
      </c>
      <c r="DS488" s="71" t="str">
        <f t="shared" si="7326"/>
        <v/>
      </c>
      <c r="DT488" s="71" t="str">
        <f t="shared" si="7327"/>
        <v/>
      </c>
      <c r="DU488" s="71" t="str">
        <f t="shared" si="7328"/>
        <v/>
      </c>
      <c r="DV488" s="71" t="str">
        <f t="shared" si="7329"/>
        <v/>
      </c>
      <c r="DW488" s="71" t="str">
        <f t="shared" si="7330"/>
        <v/>
      </c>
      <c r="DX488" s="71" t="str">
        <f t="shared" si="7331"/>
        <v/>
      </c>
      <c r="DY488" s="71" t="str">
        <f t="shared" si="7332"/>
        <v/>
      </c>
      <c r="DZ488" s="71" t="str">
        <f t="shared" si="7333"/>
        <v/>
      </c>
      <c r="EA488" s="71" t="str">
        <f t="shared" si="7334"/>
        <v/>
      </c>
      <c r="EB488" s="71" t="str">
        <f t="shared" si="7335"/>
        <v/>
      </c>
      <c r="EC488" s="71" t="str">
        <f t="shared" si="7336"/>
        <v/>
      </c>
      <c r="ED488" s="71" t="str">
        <f t="shared" si="7337"/>
        <v/>
      </c>
      <c r="EE488" s="71" t="str">
        <f t="shared" si="7338"/>
        <v/>
      </c>
      <c r="EF488" s="71" t="str">
        <f t="shared" si="7339"/>
        <v/>
      </c>
      <c r="EG488" s="71" t="str">
        <f t="shared" si="7340"/>
        <v/>
      </c>
      <c r="EH488" s="71" t="str">
        <f t="shared" si="7341"/>
        <v/>
      </c>
      <c r="EI488" s="71" t="str">
        <f t="shared" si="7342"/>
        <v/>
      </c>
      <c r="EJ488" s="71" t="str">
        <f t="shared" si="7343"/>
        <v/>
      </c>
      <c r="EK488" s="71" t="str">
        <f t="shared" si="7344"/>
        <v/>
      </c>
      <c r="EL488" s="71" t="str">
        <f t="shared" si="7345"/>
        <v/>
      </c>
      <c r="EM488" s="71" t="str">
        <f t="shared" si="7346"/>
        <v/>
      </c>
      <c r="EN488" s="71" t="str">
        <f t="shared" si="7347"/>
        <v/>
      </c>
      <c r="EO488" s="71" t="str">
        <f t="shared" si="7348"/>
        <v/>
      </c>
      <c r="EP488" s="71" t="str">
        <f t="shared" si="7349"/>
        <v/>
      </c>
      <c r="EQ488" s="71" t="str">
        <f t="shared" si="7350"/>
        <v/>
      </c>
      <c r="ER488" s="71" t="str">
        <f t="shared" si="7351"/>
        <v/>
      </c>
      <c r="ES488" s="71" t="str">
        <f t="shared" si="7352"/>
        <v/>
      </c>
      <c r="ET488" s="71" t="str">
        <f t="shared" si="7353"/>
        <v/>
      </c>
      <c r="EU488" s="71" t="str">
        <f t="shared" si="7354"/>
        <v/>
      </c>
      <c r="EV488" s="71" t="str">
        <f t="shared" si="7355"/>
        <v/>
      </c>
      <c r="EW488" s="71" t="str">
        <f t="shared" si="7356"/>
        <v/>
      </c>
      <c r="EX488" s="71" t="str">
        <f t="shared" si="7357"/>
        <v/>
      </c>
      <c r="EY488" s="71" t="str">
        <f t="shared" si="7358"/>
        <v/>
      </c>
      <c r="EZ488" s="71" t="str">
        <f t="shared" si="7359"/>
        <v/>
      </c>
      <c r="FA488" s="71" t="str">
        <f t="shared" si="7360"/>
        <v/>
      </c>
      <c r="FB488" s="71" t="str">
        <f t="shared" si="7361"/>
        <v/>
      </c>
      <c r="FC488" s="71" t="str">
        <f t="shared" si="7362"/>
        <v/>
      </c>
      <c r="FD488" s="71" t="str">
        <f t="shared" si="7363"/>
        <v/>
      </c>
      <c r="FE488" s="71" t="str">
        <f t="shared" si="7364"/>
        <v/>
      </c>
      <c r="FF488" s="71" t="str">
        <f t="shared" si="7365"/>
        <v/>
      </c>
      <c r="FG488" s="71" t="str">
        <f t="shared" si="7366"/>
        <v/>
      </c>
      <c r="FH488" s="71" t="str">
        <f t="shared" si="7367"/>
        <v/>
      </c>
      <c r="FI488" s="71" t="str">
        <f t="shared" si="7368"/>
        <v/>
      </c>
      <c r="FJ488" s="71" t="str">
        <f t="shared" si="7369"/>
        <v/>
      </c>
      <c r="FK488" s="71" t="str">
        <f t="shared" si="7370"/>
        <v/>
      </c>
      <c r="FL488" s="71" t="str">
        <f t="shared" si="7371"/>
        <v/>
      </c>
      <c r="FM488" s="71" t="str">
        <f t="shared" si="7372"/>
        <v/>
      </c>
      <c r="FN488" s="71" t="str">
        <f t="shared" si="7373"/>
        <v/>
      </c>
      <c r="FO488" s="71" t="str">
        <f t="shared" si="7374"/>
        <v/>
      </c>
      <c r="FP488" s="71" t="str">
        <f t="shared" si="7375"/>
        <v/>
      </c>
      <c r="FQ488" s="71" t="str">
        <f t="shared" si="7376"/>
        <v/>
      </c>
      <c r="FR488" s="71" t="str">
        <f t="shared" si="7377"/>
        <v/>
      </c>
      <c r="FS488" s="71" t="str">
        <f t="shared" si="7378"/>
        <v/>
      </c>
    </row>
    <row r="489" spans="1:175" ht="16.5">
      <c r="A489" s="134"/>
      <c r="B489" s="80" t="s">
        <v>1172</v>
      </c>
      <c r="C489" s="151" t="s">
        <v>1173</v>
      </c>
      <c r="T489" s="157" t="s">
        <v>1174</v>
      </c>
      <c r="U489" s="85" t="s">
        <v>1175</v>
      </c>
      <c r="CN489" s="70" t="str">
        <f t="shared" si="7304"/>
        <v>InitUnitState('IK98',,,,,,,,,,)</v>
      </c>
      <c r="CO489" s="70" t="str">
        <f t="shared" si="7305"/>
        <v>InitUnitNormal('IK98',,,,,,,,,,)</v>
      </c>
      <c r="CP489" s="70" t="str">
        <f t="shared" si="7306"/>
        <v>InitUnitMagic('IK98',,,,,,,,,,)</v>
      </c>
      <c r="CQ489" s="70" t="str">
        <f t="shared" si="7307"/>
        <v>InitUnitAdd('IK98',,,,,,,,,,)</v>
      </c>
      <c r="CR489" s="70" t="str">
        <f>"InitEquipData('"&amp;B489&amp;"',"&amp;D489&amp;","&amp;CR$1&amp;A489&amp;CR$1&amp;","&amp;E489&amp;","&amp;I489&amp;","&amp;F489&amp;","&amp;G489&amp;",'"&amp;J489&amp;"','"&amp;K489&amp;"','"&amp;L489&amp;"','"&amp;M489&amp;"','"&amp;N489&amp;"','"&amp;O489&amp;"',"&amp;CR$1&amp;U490&amp;CR$1&amp;")"</f>
        <v>InitEquipData('IK98',,"",,,,,'','','','','','',"ReplaceableTextures\\CommandButtons\\BTNI014.blp")</v>
      </c>
      <c r="CU489" s="95" t="str">
        <f t="shared" si="7308"/>
        <v>|n</v>
      </c>
      <c r="CV489" s="61" t="str">
        <f t="shared" si="7911"/>
        <v>为|Cffffc926史诗品质|r的|Cffffc926宝物|r附加一条|Cffffc926暗之符印|r属性。|n|n|Cff00ff7f点击可将刻印镶嵌至指定史诗品质的宝物。|n|r|Cffff0000镶嵌后不可拆卸和替换。|r</v>
      </c>
      <c r="CW489" s="60"/>
      <c r="CX489" s="60"/>
      <c r="CY489" s="60"/>
      <c r="CZ489" s="60"/>
      <c r="DA489" s="60"/>
      <c r="DB489" s="71" t="str">
        <f t="shared" si="7309"/>
        <v/>
      </c>
      <c r="DC489" s="71" t="str">
        <f t="shared" si="7310"/>
        <v/>
      </c>
      <c r="DD489" s="71" t="str">
        <f t="shared" si="7311"/>
        <v/>
      </c>
      <c r="DE489" s="71" t="str">
        <f t="shared" si="7312"/>
        <v/>
      </c>
      <c r="DF489" s="71" t="str">
        <f t="shared" si="7313"/>
        <v/>
      </c>
      <c r="DG489" s="71" t="str">
        <f t="shared" si="7314"/>
        <v/>
      </c>
      <c r="DH489" s="71" t="str">
        <f t="shared" si="7315"/>
        <v/>
      </c>
      <c r="DI489" s="71" t="str">
        <f t="shared" si="7316"/>
        <v/>
      </c>
      <c r="DJ489" s="71" t="str">
        <f t="shared" si="7317"/>
        <v/>
      </c>
      <c r="DK489" s="71" t="str">
        <f t="shared" si="7318"/>
        <v/>
      </c>
      <c r="DL489" s="71" t="str">
        <f t="shared" si="7319"/>
        <v/>
      </c>
      <c r="DM489" s="71" t="str">
        <f t="shared" si="7320"/>
        <v/>
      </c>
      <c r="DN489" s="71" t="str">
        <f t="shared" si="7321"/>
        <v/>
      </c>
      <c r="DO489" s="71" t="str">
        <f t="shared" si="7322"/>
        <v/>
      </c>
      <c r="DP489" s="71" t="str">
        <f t="shared" si="7323"/>
        <v/>
      </c>
      <c r="DQ489" s="71" t="str">
        <f t="shared" si="7324"/>
        <v/>
      </c>
      <c r="DR489" s="71" t="str">
        <f t="shared" si="7325"/>
        <v/>
      </c>
      <c r="DS489" s="71" t="str">
        <f t="shared" si="7326"/>
        <v/>
      </c>
      <c r="DT489" s="71" t="str">
        <f t="shared" si="7327"/>
        <v/>
      </c>
      <c r="DU489" s="71" t="str">
        <f t="shared" si="7328"/>
        <v/>
      </c>
      <c r="DV489" s="71" t="str">
        <f t="shared" si="7329"/>
        <v/>
      </c>
      <c r="DW489" s="71" t="str">
        <f t="shared" si="7330"/>
        <v/>
      </c>
      <c r="DX489" s="71" t="str">
        <f t="shared" si="7331"/>
        <v/>
      </c>
      <c r="DY489" s="71" t="str">
        <f t="shared" si="7332"/>
        <v/>
      </c>
      <c r="DZ489" s="71" t="str">
        <f t="shared" si="7333"/>
        <v/>
      </c>
      <c r="EA489" s="71" t="str">
        <f t="shared" si="7334"/>
        <v/>
      </c>
      <c r="EB489" s="71" t="str">
        <f t="shared" si="7335"/>
        <v/>
      </c>
      <c r="EC489" s="71" t="str">
        <f t="shared" si="7336"/>
        <v/>
      </c>
      <c r="ED489" s="71" t="str">
        <f t="shared" si="7337"/>
        <v/>
      </c>
      <c r="EE489" s="71" t="str">
        <f t="shared" si="7338"/>
        <v/>
      </c>
      <c r="EF489" s="71" t="str">
        <f t="shared" si="7339"/>
        <v/>
      </c>
      <c r="EG489" s="71" t="str">
        <f t="shared" si="7340"/>
        <v/>
      </c>
      <c r="EH489" s="71" t="str">
        <f t="shared" si="7341"/>
        <v/>
      </c>
      <c r="EI489" s="71" t="str">
        <f t="shared" si="7342"/>
        <v/>
      </c>
      <c r="EJ489" s="71" t="str">
        <f t="shared" si="7343"/>
        <v/>
      </c>
      <c r="EK489" s="71" t="str">
        <f t="shared" si="7344"/>
        <v/>
      </c>
      <c r="EL489" s="71" t="str">
        <f t="shared" si="7345"/>
        <v/>
      </c>
      <c r="EM489" s="71" t="str">
        <f t="shared" si="7346"/>
        <v/>
      </c>
      <c r="EN489" s="71" t="str">
        <f t="shared" si="7347"/>
        <v/>
      </c>
      <c r="EO489" s="71" t="str">
        <f t="shared" si="7348"/>
        <v/>
      </c>
      <c r="EP489" s="71" t="str">
        <f t="shared" si="7349"/>
        <v/>
      </c>
      <c r="EQ489" s="71" t="str">
        <f t="shared" si="7350"/>
        <v/>
      </c>
      <c r="ER489" s="71" t="str">
        <f t="shared" si="7351"/>
        <v/>
      </c>
      <c r="ES489" s="71" t="str">
        <f t="shared" si="7352"/>
        <v/>
      </c>
      <c r="ET489" s="71" t="str">
        <f t="shared" si="7353"/>
        <v/>
      </c>
      <c r="EU489" s="71" t="str">
        <f t="shared" si="7354"/>
        <v/>
      </c>
      <c r="EV489" s="71" t="str">
        <f t="shared" si="7355"/>
        <v/>
      </c>
      <c r="EW489" s="71" t="str">
        <f t="shared" si="7356"/>
        <v/>
      </c>
      <c r="EX489" s="71" t="str">
        <f t="shared" si="7357"/>
        <v/>
      </c>
      <c r="EY489" s="71" t="str">
        <f t="shared" si="7358"/>
        <v/>
      </c>
      <c r="EZ489" s="71" t="str">
        <f t="shared" si="7359"/>
        <v/>
      </c>
      <c r="FA489" s="71" t="str">
        <f t="shared" si="7360"/>
        <v/>
      </c>
      <c r="FB489" s="71" t="str">
        <f t="shared" si="7361"/>
        <v/>
      </c>
      <c r="FC489" s="71" t="str">
        <f t="shared" si="7362"/>
        <v/>
      </c>
      <c r="FD489" s="71" t="str">
        <f t="shared" si="7363"/>
        <v/>
      </c>
      <c r="FE489" s="71" t="str">
        <f t="shared" si="7364"/>
        <v/>
      </c>
      <c r="FF489" s="71" t="str">
        <f t="shared" si="7365"/>
        <v/>
      </c>
      <c r="FG489" s="71" t="str">
        <f t="shared" si="7366"/>
        <v/>
      </c>
      <c r="FH489" s="71" t="str">
        <f t="shared" si="7367"/>
        <v/>
      </c>
      <c r="FI489" s="71" t="str">
        <f t="shared" si="7368"/>
        <v/>
      </c>
      <c r="FJ489" s="71" t="str">
        <f t="shared" si="7369"/>
        <v/>
      </c>
      <c r="FK489" s="71" t="str">
        <f t="shared" si="7370"/>
        <v/>
      </c>
      <c r="FL489" s="71" t="str">
        <f t="shared" si="7371"/>
        <v/>
      </c>
      <c r="FM489" s="71" t="str">
        <f t="shared" si="7372"/>
        <v/>
      </c>
      <c r="FN489" s="71" t="str">
        <f t="shared" si="7373"/>
        <v/>
      </c>
      <c r="FO489" s="71" t="str">
        <f t="shared" si="7374"/>
        <v/>
      </c>
      <c r="FP489" s="71" t="str">
        <f t="shared" si="7375"/>
        <v/>
      </c>
      <c r="FQ489" s="71" t="str">
        <f t="shared" si="7376"/>
        <v/>
      </c>
      <c r="FR489" s="71" t="str">
        <f t="shared" si="7377"/>
        <v/>
      </c>
      <c r="FS489" s="71" t="str">
        <f t="shared" si="7378"/>
        <v/>
      </c>
    </row>
    <row r="490" spans="1:175" ht="16.5">
      <c r="A490" s="72"/>
      <c r="B490" s="154" t="s">
        <v>1434</v>
      </c>
      <c r="C490" s="187" t="str">
        <f t="shared" ref="C490:C516" si="7989">"兑换："&amp;VLOOKUP(I490,B3:U489,2,FALSE)</f>
        <v>兑换：|CffFFD24D炽星魔盒|r</v>
      </c>
      <c r="E490" s="138"/>
      <c r="F490" s="72">
        <v>6</v>
      </c>
      <c r="I490" s="63" t="s">
        <v>1441</v>
      </c>
      <c r="T490" s="158" t="str">
        <f t="shared" ref="T490:T516" si="7990">"|cffffcc00需求：|r钻石x"&amp;F490&amp;"|n|n"&amp;VLOOKUP(I490,B3:U489,19,FALSE)</f>
        <v>|cffffcc00需求：|r钻石x6|n|n开启后获得|Cffffd24d随机奖励|r。</v>
      </c>
      <c r="U490" s="85" t="str">
        <f t="shared" ref="U490:U516" si="7991">VLOOKUP(I490,B3:U489,20,FALSE)</f>
        <v>ReplaceableTextures\\CommandButtons\\BTNI014.blp</v>
      </c>
      <c r="CU490" s="95" t="str">
        <f t="shared" si="6989"/>
        <v>|n</v>
      </c>
      <c r="CV490" s="61" t="str">
        <f t="shared" si="7911"/>
        <v>|cffffcc00需求：|r钻石x6|n|n开启后获得|Cffffd24d随机奖励|r。</v>
      </c>
      <c r="CW490" s="60"/>
      <c r="CX490" s="60"/>
      <c r="CY490" s="60"/>
      <c r="CZ490" s="60"/>
      <c r="DA490" s="60"/>
      <c r="DB490" s="71" t="str">
        <f t="shared" si="6990"/>
        <v/>
      </c>
      <c r="DC490" s="71" t="str">
        <f t="shared" si="6991"/>
        <v/>
      </c>
      <c r="DD490" s="71" t="str">
        <f t="shared" si="6992"/>
        <v/>
      </c>
      <c r="DE490" s="71" t="str">
        <f t="shared" si="6993"/>
        <v/>
      </c>
      <c r="DF490" s="71" t="str">
        <f t="shared" si="6994"/>
        <v/>
      </c>
      <c r="DG490" s="71" t="str">
        <f t="shared" si="6995"/>
        <v/>
      </c>
      <c r="DH490" s="71" t="str">
        <f t="shared" si="6996"/>
        <v/>
      </c>
      <c r="DI490" s="71" t="str">
        <f t="shared" si="6997"/>
        <v/>
      </c>
      <c r="DJ490" s="71" t="str">
        <f t="shared" si="6998"/>
        <v/>
      </c>
      <c r="DK490" s="71" t="str">
        <f t="shared" si="6999"/>
        <v/>
      </c>
      <c r="DL490" s="71" t="str">
        <f t="shared" si="7000"/>
        <v/>
      </c>
      <c r="DM490" s="71" t="str">
        <f t="shared" si="7001"/>
        <v/>
      </c>
      <c r="DN490" s="71" t="str">
        <f t="shared" si="7002"/>
        <v/>
      </c>
      <c r="DO490" s="71" t="str">
        <f t="shared" si="7003"/>
        <v/>
      </c>
      <c r="DP490" s="71" t="str">
        <f t="shared" si="7004"/>
        <v/>
      </c>
      <c r="DQ490" s="71" t="str">
        <f t="shared" si="7005"/>
        <v/>
      </c>
      <c r="DR490" s="71" t="str">
        <f t="shared" si="7006"/>
        <v/>
      </c>
      <c r="DS490" s="71" t="str">
        <f t="shared" si="7007"/>
        <v/>
      </c>
      <c r="DT490" s="71" t="str">
        <f t="shared" si="7008"/>
        <v/>
      </c>
      <c r="DU490" s="71" t="str">
        <f t="shared" si="7009"/>
        <v/>
      </c>
      <c r="DV490" s="71" t="str">
        <f t="shared" si="7010"/>
        <v/>
      </c>
      <c r="DW490" s="71" t="str">
        <f t="shared" si="7011"/>
        <v/>
      </c>
      <c r="DX490" s="71" t="str">
        <f t="shared" si="7012"/>
        <v/>
      </c>
      <c r="DY490" s="71" t="str">
        <f t="shared" si="7013"/>
        <v/>
      </c>
      <c r="DZ490" s="71" t="str">
        <f t="shared" si="7014"/>
        <v/>
      </c>
      <c r="EA490" s="71" t="str">
        <f t="shared" si="7015"/>
        <v/>
      </c>
      <c r="EB490" s="71" t="str">
        <f t="shared" si="7016"/>
        <v/>
      </c>
      <c r="EC490" s="71" t="str">
        <f t="shared" si="7017"/>
        <v/>
      </c>
      <c r="ED490" s="71" t="str">
        <f t="shared" si="7018"/>
        <v/>
      </c>
      <c r="EE490" s="71" t="str">
        <f t="shared" si="7019"/>
        <v/>
      </c>
      <c r="EF490" s="71" t="str">
        <f t="shared" si="7020"/>
        <v/>
      </c>
      <c r="EG490" s="71" t="str">
        <f t="shared" si="7021"/>
        <v/>
      </c>
      <c r="EH490" s="71" t="str">
        <f t="shared" si="7022"/>
        <v/>
      </c>
      <c r="EI490" s="71" t="str">
        <f t="shared" si="7023"/>
        <v/>
      </c>
      <c r="EJ490" s="71" t="str">
        <f t="shared" si="7024"/>
        <v/>
      </c>
      <c r="EK490" s="71" t="str">
        <f t="shared" si="7025"/>
        <v/>
      </c>
      <c r="EL490" s="71" t="str">
        <f t="shared" si="7026"/>
        <v/>
      </c>
      <c r="EM490" s="71" t="str">
        <f t="shared" si="7027"/>
        <v/>
      </c>
      <c r="EN490" s="71" t="str">
        <f t="shared" si="7028"/>
        <v/>
      </c>
      <c r="EO490" s="71" t="str">
        <f t="shared" si="7029"/>
        <v/>
      </c>
      <c r="EP490" s="71" t="str">
        <f t="shared" si="7030"/>
        <v/>
      </c>
      <c r="EQ490" s="71" t="str">
        <f t="shared" si="7031"/>
        <v/>
      </c>
      <c r="ER490" s="71" t="str">
        <f t="shared" si="7032"/>
        <v/>
      </c>
      <c r="ES490" s="71" t="str">
        <f t="shared" si="7033"/>
        <v/>
      </c>
      <c r="ET490" s="71" t="str">
        <f t="shared" si="7034"/>
        <v/>
      </c>
      <c r="EU490" s="71" t="str">
        <f t="shared" si="7035"/>
        <v/>
      </c>
      <c r="EV490" s="71" t="str">
        <f t="shared" si="7036"/>
        <v/>
      </c>
      <c r="EW490" s="71" t="str">
        <f t="shared" si="7037"/>
        <v/>
      </c>
      <c r="EX490" s="71" t="str">
        <f t="shared" si="7038"/>
        <v/>
      </c>
      <c r="EY490" s="71" t="str">
        <f t="shared" si="7039"/>
        <v/>
      </c>
      <c r="EZ490" s="71" t="str">
        <f t="shared" si="7040"/>
        <v/>
      </c>
      <c r="FA490" s="71" t="str">
        <f t="shared" si="7041"/>
        <v/>
      </c>
      <c r="FB490" s="71" t="str">
        <f t="shared" si="7042"/>
        <v/>
      </c>
      <c r="FC490" s="71" t="str">
        <f t="shared" si="7043"/>
        <v/>
      </c>
      <c r="FD490" s="71" t="str">
        <f t="shared" si="7044"/>
        <v/>
      </c>
      <c r="FE490" s="71" t="str">
        <f t="shared" si="7045"/>
        <v/>
      </c>
      <c r="FF490" s="71" t="str">
        <f t="shared" si="7046"/>
        <v/>
      </c>
      <c r="FG490" s="71" t="str">
        <f t="shared" si="7047"/>
        <v/>
      </c>
      <c r="FH490" s="71" t="str">
        <f t="shared" si="7048"/>
        <v/>
      </c>
      <c r="FI490" s="71" t="str">
        <f t="shared" si="7049"/>
        <v/>
      </c>
      <c r="FJ490" s="71" t="str">
        <f t="shared" si="7050"/>
        <v/>
      </c>
      <c r="FK490" s="71" t="str">
        <f t="shared" si="7051"/>
        <v/>
      </c>
      <c r="FL490" s="71" t="str">
        <f t="shared" si="7052"/>
        <v/>
      </c>
      <c r="FM490" s="71" t="str">
        <f t="shared" si="7053"/>
        <v/>
      </c>
      <c r="FN490" s="71" t="str">
        <f t="shared" si="7054"/>
        <v/>
      </c>
      <c r="FO490" s="71" t="str">
        <f t="shared" si="7055"/>
        <v/>
      </c>
      <c r="FP490" s="71" t="str">
        <f t="shared" si="7056"/>
        <v/>
      </c>
      <c r="FQ490" s="71" t="str">
        <f t="shared" si="7057"/>
        <v/>
      </c>
      <c r="FR490" s="71" t="str">
        <f t="shared" si="7058"/>
        <v/>
      </c>
      <c r="FS490" s="71" t="str">
        <f t="shared" si="7059"/>
        <v/>
      </c>
    </row>
    <row r="491" spans="1:175" ht="16.5">
      <c r="A491" s="72"/>
      <c r="B491" s="154" t="s">
        <v>1435</v>
      </c>
      <c r="C491" s="187" t="str">
        <f t="shared" si="7989"/>
        <v>兑换：|cff00BFFF初级附魔石|r</v>
      </c>
      <c r="E491" s="138"/>
      <c r="F491" s="72">
        <v>2</v>
      </c>
      <c r="I491" s="63" t="s">
        <v>1442</v>
      </c>
      <c r="T491" s="158" t="str">
        <f t="shared" si="7990"/>
        <v>|cffffcc00需求：|r钻石x2|n|n为指定的装备附魔一条额外属性。|n|n|cffff0000只可附魔紫色及以上品质装备|r</v>
      </c>
      <c r="U491" s="85" t="str">
        <f t="shared" si="7991"/>
        <v>ReplaceableTextures\\CommandButtons\\BTNCS51.blp</v>
      </c>
      <c r="CU491" s="95" t="str">
        <f t="shared" si="6989"/>
        <v>|n</v>
      </c>
      <c r="CV491" s="61" t="str">
        <f t="shared" si="7911"/>
        <v>|cffffcc00需求：|r钻石x2|n|n为指定的装备附魔一条额外属性。|n|n|cffff0000只可附魔紫色及以上品质装备|r</v>
      </c>
      <c r="CW491" s="60"/>
      <c r="CX491" s="60"/>
      <c r="CY491" s="60"/>
      <c r="CZ491" s="60"/>
      <c r="DA491" s="60"/>
      <c r="DB491" s="71" t="str">
        <f t="shared" si="6990"/>
        <v/>
      </c>
      <c r="DC491" s="71" t="str">
        <f t="shared" si="6991"/>
        <v/>
      </c>
      <c r="DD491" s="71" t="str">
        <f t="shared" si="6992"/>
        <v/>
      </c>
      <c r="DE491" s="71" t="str">
        <f t="shared" si="6993"/>
        <v/>
      </c>
      <c r="DF491" s="71" t="str">
        <f t="shared" si="6994"/>
        <v/>
      </c>
      <c r="DG491" s="71" t="str">
        <f t="shared" si="6995"/>
        <v/>
      </c>
      <c r="DH491" s="71" t="str">
        <f t="shared" si="6996"/>
        <v/>
      </c>
      <c r="DI491" s="71" t="str">
        <f t="shared" si="6997"/>
        <v/>
      </c>
      <c r="DJ491" s="71" t="str">
        <f t="shared" si="6998"/>
        <v/>
      </c>
      <c r="DK491" s="71" t="str">
        <f t="shared" si="6999"/>
        <v/>
      </c>
      <c r="DL491" s="71" t="str">
        <f t="shared" si="7000"/>
        <v/>
      </c>
      <c r="DM491" s="71" t="str">
        <f t="shared" si="7001"/>
        <v/>
      </c>
      <c r="DN491" s="71" t="str">
        <f t="shared" si="7002"/>
        <v/>
      </c>
      <c r="DO491" s="71" t="str">
        <f t="shared" si="7003"/>
        <v/>
      </c>
      <c r="DP491" s="71" t="str">
        <f t="shared" si="7004"/>
        <v/>
      </c>
      <c r="DQ491" s="71" t="str">
        <f t="shared" si="7005"/>
        <v/>
      </c>
      <c r="DR491" s="71" t="str">
        <f t="shared" si="7006"/>
        <v/>
      </c>
      <c r="DS491" s="71" t="str">
        <f t="shared" si="7007"/>
        <v/>
      </c>
      <c r="DT491" s="71" t="str">
        <f t="shared" si="7008"/>
        <v/>
      </c>
      <c r="DU491" s="71" t="str">
        <f t="shared" si="7009"/>
        <v/>
      </c>
      <c r="DV491" s="71" t="str">
        <f t="shared" si="7010"/>
        <v/>
      </c>
      <c r="DW491" s="71" t="str">
        <f t="shared" si="7011"/>
        <v/>
      </c>
      <c r="DX491" s="71" t="str">
        <f t="shared" si="7012"/>
        <v/>
      </c>
      <c r="DY491" s="71" t="str">
        <f t="shared" si="7013"/>
        <v/>
      </c>
      <c r="DZ491" s="71" t="str">
        <f t="shared" si="7014"/>
        <v/>
      </c>
      <c r="EA491" s="71" t="str">
        <f t="shared" si="7015"/>
        <v/>
      </c>
      <c r="EB491" s="71" t="str">
        <f t="shared" si="7016"/>
        <v/>
      </c>
      <c r="EC491" s="71" t="str">
        <f t="shared" si="7017"/>
        <v/>
      </c>
      <c r="ED491" s="71" t="str">
        <f t="shared" si="7018"/>
        <v/>
      </c>
      <c r="EE491" s="71" t="str">
        <f t="shared" si="7019"/>
        <v/>
      </c>
      <c r="EF491" s="71" t="str">
        <f t="shared" si="7020"/>
        <v/>
      </c>
      <c r="EG491" s="71" t="str">
        <f t="shared" si="7021"/>
        <v/>
      </c>
      <c r="EH491" s="71" t="str">
        <f t="shared" si="7022"/>
        <v/>
      </c>
      <c r="EI491" s="71" t="str">
        <f t="shared" si="7023"/>
        <v/>
      </c>
      <c r="EJ491" s="71" t="str">
        <f t="shared" si="7024"/>
        <v/>
      </c>
      <c r="EK491" s="71" t="str">
        <f t="shared" si="7025"/>
        <v/>
      </c>
      <c r="EL491" s="71" t="str">
        <f t="shared" si="7026"/>
        <v/>
      </c>
      <c r="EM491" s="71" t="str">
        <f t="shared" si="7027"/>
        <v/>
      </c>
      <c r="EN491" s="71" t="str">
        <f t="shared" si="7028"/>
        <v/>
      </c>
      <c r="EO491" s="71" t="str">
        <f t="shared" si="7029"/>
        <v/>
      </c>
      <c r="EP491" s="71" t="str">
        <f t="shared" si="7030"/>
        <v/>
      </c>
      <c r="EQ491" s="71" t="str">
        <f t="shared" si="7031"/>
        <v/>
      </c>
      <c r="ER491" s="71" t="str">
        <f t="shared" si="7032"/>
        <v/>
      </c>
      <c r="ES491" s="71" t="str">
        <f t="shared" si="7033"/>
        <v/>
      </c>
      <c r="ET491" s="71" t="str">
        <f t="shared" si="7034"/>
        <v/>
      </c>
      <c r="EU491" s="71" t="str">
        <f t="shared" si="7035"/>
        <v/>
      </c>
      <c r="EV491" s="71" t="str">
        <f t="shared" si="7036"/>
        <v/>
      </c>
      <c r="EW491" s="71" t="str">
        <f t="shared" si="7037"/>
        <v/>
      </c>
      <c r="EX491" s="71" t="str">
        <f t="shared" si="7038"/>
        <v/>
      </c>
      <c r="EY491" s="71" t="str">
        <f t="shared" si="7039"/>
        <v/>
      </c>
      <c r="EZ491" s="71" t="str">
        <f t="shared" si="7040"/>
        <v/>
      </c>
      <c r="FA491" s="71" t="str">
        <f t="shared" si="7041"/>
        <v/>
      </c>
      <c r="FB491" s="71" t="str">
        <f t="shared" si="7042"/>
        <v/>
      </c>
      <c r="FC491" s="71" t="str">
        <f t="shared" si="7043"/>
        <v/>
      </c>
      <c r="FD491" s="71" t="str">
        <f t="shared" si="7044"/>
        <v/>
      </c>
      <c r="FE491" s="71" t="str">
        <f t="shared" si="7045"/>
        <v/>
      </c>
      <c r="FF491" s="71" t="str">
        <f t="shared" si="7046"/>
        <v/>
      </c>
      <c r="FG491" s="71" t="str">
        <f t="shared" si="7047"/>
        <v/>
      </c>
      <c r="FH491" s="71" t="str">
        <f t="shared" si="7048"/>
        <v/>
      </c>
      <c r="FI491" s="71" t="str">
        <f t="shared" si="7049"/>
        <v/>
      </c>
      <c r="FJ491" s="71" t="str">
        <f t="shared" si="7050"/>
        <v/>
      </c>
      <c r="FK491" s="71" t="str">
        <f t="shared" si="7051"/>
        <v/>
      </c>
      <c r="FL491" s="71" t="str">
        <f t="shared" si="7052"/>
        <v/>
      </c>
      <c r="FM491" s="71" t="str">
        <f t="shared" si="7053"/>
        <v/>
      </c>
      <c r="FN491" s="71" t="str">
        <f t="shared" si="7054"/>
        <v/>
      </c>
      <c r="FO491" s="71" t="str">
        <f t="shared" si="7055"/>
        <v/>
      </c>
      <c r="FP491" s="71" t="str">
        <f t="shared" si="7056"/>
        <v/>
      </c>
      <c r="FQ491" s="71" t="str">
        <f t="shared" si="7057"/>
        <v/>
      </c>
      <c r="FR491" s="71" t="str">
        <f t="shared" si="7058"/>
        <v/>
      </c>
      <c r="FS491" s="71" t="str">
        <f t="shared" si="7059"/>
        <v/>
      </c>
    </row>
    <row r="492" spans="1:175" ht="16.5">
      <c r="A492" s="72"/>
      <c r="B492" s="154" t="s">
        <v>1436</v>
      </c>
      <c r="C492" s="187" t="str">
        <f t="shared" si="7989"/>
        <v>兑换：|cffffff00中级附魔石|r</v>
      </c>
      <c r="E492" s="138"/>
      <c r="F492" s="72">
        <v>4</v>
      </c>
      <c r="I492" s="63" t="s">
        <v>1443</v>
      </c>
      <c r="T492" s="158" t="str">
        <f t="shared" si="7990"/>
        <v>|cffffcc00需求：|r钻石x4|n|n为指定装备附魔一条较强的额外属性。|n|n|cffff0000只可附魔紫色及以上品质装备|r</v>
      </c>
      <c r="U492" s="85" t="str">
        <f t="shared" si="7991"/>
        <v>ReplaceableTextures\\CommandButtons\\BTNCS52.blp</v>
      </c>
      <c r="CU492" s="95" t="str">
        <f t="shared" si="6989"/>
        <v>|n</v>
      </c>
      <c r="CV492" s="61" t="str">
        <f t="shared" si="7911"/>
        <v>|cffffcc00需求：|r钻石x4|n|n为指定装备附魔一条较强的额外属性。|n|n|cffff0000只可附魔紫色及以上品质装备|r</v>
      </c>
      <c r="CW492" s="60"/>
      <c r="CX492" s="60"/>
      <c r="CY492" s="60"/>
      <c r="CZ492" s="60"/>
      <c r="DA492" s="60"/>
      <c r="DB492" s="71" t="str">
        <f t="shared" si="6990"/>
        <v/>
      </c>
      <c r="DC492" s="71" t="str">
        <f t="shared" si="6991"/>
        <v/>
      </c>
      <c r="DD492" s="71" t="str">
        <f t="shared" si="6992"/>
        <v/>
      </c>
      <c r="DE492" s="71" t="str">
        <f t="shared" si="6993"/>
        <v/>
      </c>
      <c r="DF492" s="71" t="str">
        <f t="shared" si="6994"/>
        <v/>
      </c>
      <c r="DG492" s="71" t="str">
        <f t="shared" si="6995"/>
        <v/>
      </c>
      <c r="DH492" s="71" t="str">
        <f t="shared" si="6996"/>
        <v/>
      </c>
      <c r="DI492" s="71" t="str">
        <f t="shared" si="6997"/>
        <v/>
      </c>
      <c r="DJ492" s="71" t="str">
        <f t="shared" si="6998"/>
        <v/>
      </c>
      <c r="DK492" s="71" t="str">
        <f t="shared" si="6999"/>
        <v/>
      </c>
      <c r="DL492" s="71" t="str">
        <f t="shared" si="7000"/>
        <v/>
      </c>
      <c r="DM492" s="71" t="str">
        <f t="shared" si="7001"/>
        <v/>
      </c>
      <c r="DN492" s="71" t="str">
        <f t="shared" si="7002"/>
        <v/>
      </c>
      <c r="DO492" s="71" t="str">
        <f t="shared" si="7003"/>
        <v/>
      </c>
      <c r="DP492" s="71" t="str">
        <f t="shared" si="7004"/>
        <v/>
      </c>
      <c r="DQ492" s="71" t="str">
        <f t="shared" si="7005"/>
        <v/>
      </c>
      <c r="DR492" s="71" t="str">
        <f t="shared" si="7006"/>
        <v/>
      </c>
      <c r="DS492" s="71" t="str">
        <f t="shared" si="7007"/>
        <v/>
      </c>
      <c r="DT492" s="71" t="str">
        <f t="shared" si="7008"/>
        <v/>
      </c>
      <c r="DU492" s="71" t="str">
        <f t="shared" si="7009"/>
        <v/>
      </c>
      <c r="DV492" s="71" t="str">
        <f t="shared" si="7010"/>
        <v/>
      </c>
      <c r="DW492" s="71" t="str">
        <f t="shared" si="7011"/>
        <v/>
      </c>
      <c r="DX492" s="71" t="str">
        <f t="shared" si="7012"/>
        <v/>
      </c>
      <c r="DY492" s="71" t="str">
        <f t="shared" si="7013"/>
        <v/>
      </c>
      <c r="DZ492" s="71" t="str">
        <f t="shared" si="7014"/>
        <v/>
      </c>
      <c r="EA492" s="71" t="str">
        <f t="shared" si="7015"/>
        <v/>
      </c>
      <c r="EB492" s="71" t="str">
        <f t="shared" si="7016"/>
        <v/>
      </c>
      <c r="EC492" s="71" t="str">
        <f t="shared" si="7017"/>
        <v/>
      </c>
      <c r="ED492" s="71" t="str">
        <f t="shared" si="7018"/>
        <v/>
      </c>
      <c r="EE492" s="71" t="str">
        <f t="shared" si="7019"/>
        <v/>
      </c>
      <c r="EF492" s="71" t="str">
        <f t="shared" si="7020"/>
        <v/>
      </c>
      <c r="EG492" s="71" t="str">
        <f t="shared" si="7021"/>
        <v/>
      </c>
      <c r="EH492" s="71" t="str">
        <f t="shared" si="7022"/>
        <v/>
      </c>
      <c r="EI492" s="71" t="str">
        <f t="shared" si="7023"/>
        <v/>
      </c>
      <c r="EJ492" s="71" t="str">
        <f t="shared" si="7024"/>
        <v/>
      </c>
      <c r="EK492" s="71" t="str">
        <f t="shared" si="7025"/>
        <v/>
      </c>
      <c r="EL492" s="71" t="str">
        <f t="shared" si="7026"/>
        <v/>
      </c>
      <c r="EM492" s="71" t="str">
        <f t="shared" si="7027"/>
        <v/>
      </c>
      <c r="EN492" s="71" t="str">
        <f t="shared" si="7028"/>
        <v/>
      </c>
      <c r="EO492" s="71" t="str">
        <f t="shared" si="7029"/>
        <v/>
      </c>
      <c r="EP492" s="71" t="str">
        <f t="shared" si="7030"/>
        <v/>
      </c>
      <c r="EQ492" s="71" t="str">
        <f t="shared" si="7031"/>
        <v/>
      </c>
      <c r="ER492" s="71" t="str">
        <f t="shared" si="7032"/>
        <v/>
      </c>
      <c r="ES492" s="71" t="str">
        <f t="shared" si="7033"/>
        <v/>
      </c>
      <c r="ET492" s="71" t="str">
        <f t="shared" si="7034"/>
        <v/>
      </c>
      <c r="EU492" s="71" t="str">
        <f t="shared" si="7035"/>
        <v/>
      </c>
      <c r="EV492" s="71" t="str">
        <f t="shared" si="7036"/>
        <v/>
      </c>
      <c r="EW492" s="71" t="str">
        <f t="shared" si="7037"/>
        <v/>
      </c>
      <c r="EX492" s="71" t="str">
        <f t="shared" si="7038"/>
        <v/>
      </c>
      <c r="EY492" s="71" t="str">
        <f t="shared" si="7039"/>
        <v/>
      </c>
      <c r="EZ492" s="71" t="str">
        <f t="shared" si="7040"/>
        <v/>
      </c>
      <c r="FA492" s="71" t="str">
        <f t="shared" si="7041"/>
        <v/>
      </c>
      <c r="FB492" s="71" t="str">
        <f t="shared" si="7042"/>
        <v/>
      </c>
      <c r="FC492" s="71" t="str">
        <f t="shared" si="7043"/>
        <v/>
      </c>
      <c r="FD492" s="71" t="str">
        <f t="shared" si="7044"/>
        <v/>
      </c>
      <c r="FE492" s="71" t="str">
        <f t="shared" si="7045"/>
        <v/>
      </c>
      <c r="FF492" s="71" t="str">
        <f t="shared" si="7046"/>
        <v/>
      </c>
      <c r="FG492" s="71" t="str">
        <f t="shared" si="7047"/>
        <v/>
      </c>
      <c r="FH492" s="71" t="str">
        <f t="shared" si="7048"/>
        <v/>
      </c>
      <c r="FI492" s="71" t="str">
        <f t="shared" si="7049"/>
        <v/>
      </c>
      <c r="FJ492" s="71" t="str">
        <f t="shared" si="7050"/>
        <v/>
      </c>
      <c r="FK492" s="71" t="str">
        <f t="shared" si="7051"/>
        <v/>
      </c>
      <c r="FL492" s="71" t="str">
        <f t="shared" si="7052"/>
        <v/>
      </c>
      <c r="FM492" s="71" t="str">
        <f t="shared" si="7053"/>
        <v/>
      </c>
      <c r="FN492" s="71" t="str">
        <f t="shared" si="7054"/>
        <v/>
      </c>
      <c r="FO492" s="71" t="str">
        <f t="shared" si="7055"/>
        <v/>
      </c>
      <c r="FP492" s="71" t="str">
        <f t="shared" si="7056"/>
        <v/>
      </c>
      <c r="FQ492" s="71" t="str">
        <f t="shared" si="7057"/>
        <v/>
      </c>
      <c r="FR492" s="71" t="str">
        <f t="shared" si="7058"/>
        <v/>
      </c>
      <c r="FS492" s="71" t="str">
        <f t="shared" si="7059"/>
        <v/>
      </c>
    </row>
    <row r="493" spans="1:175" ht="16.5">
      <c r="A493" s="72"/>
      <c r="B493" s="154" t="s">
        <v>1437</v>
      </c>
      <c r="C493" s="187" t="str">
        <f t="shared" si="7989"/>
        <v>兑换：|cffff0033高级附魔石|r</v>
      </c>
      <c r="F493" s="72">
        <v>8</v>
      </c>
      <c r="I493" s="63" t="s">
        <v>1444</v>
      </c>
      <c r="T493" s="158" t="str">
        <f t="shared" si="7990"/>
        <v>|cffffcc00需求：|r钻石x8|n|n为指定装备附魔一条强大的额外属性。|n|n|cffff0000只可附魔紫色及以上品质装备|r</v>
      </c>
      <c r="U493" s="85" t="str">
        <f t="shared" si="7991"/>
        <v>ReplaceableTextures\\CommandButtons\\BTNCS53.blp</v>
      </c>
      <c r="CN493" s="70" t="str">
        <f t="shared" ref="CN493:CN548" si="7992">"InitUnitState('"&amp;B493&amp;"',"&amp;V493&amp;","&amp;W493&amp;","&amp;X493&amp;","&amp;Y493&amp;","&amp;Z493&amp;","&amp;AA493&amp;","&amp;AB493&amp;","&amp;AC493&amp;","&amp;AD493&amp;","&amp;AE493&amp;")"</f>
        <v>InitUnitState('IL1D',,,,,,,,,,)</v>
      </c>
      <c r="CO493" s="70" t="str">
        <f t="shared" ref="CO493:CO548" si="7993">"InitUnitNormal('"&amp;B493&amp;"',"&amp;AF493&amp;","&amp;AG493&amp;","&amp;AH493&amp;","&amp;AI493&amp;","&amp;AJ493&amp;","&amp;AK493&amp;","&amp;AL493&amp;","&amp;AM493&amp;","&amp;AN493&amp;","&amp;AO493&amp;")"</f>
        <v>InitUnitNormal('IL1D',,,,,,,,,,)</v>
      </c>
      <c r="CP493" s="70" t="str">
        <f t="shared" ref="CP493:CP548" si="7994">"InitUnitMagic('"&amp;B493&amp;"',"&amp;AP493&amp;","&amp;AQ493&amp;","&amp;AR493&amp;","&amp;AS493&amp;","&amp;AT493&amp;","&amp;AU493&amp;","&amp;AV493&amp;","&amp;AW493&amp;","&amp;BI493&amp;","&amp;BJ493&amp;")"</f>
        <v>InitUnitMagic('IL1D',,,,,,,,,,)</v>
      </c>
      <c r="CQ493" s="70" t="str">
        <f t="shared" ref="CQ493:CQ548" si="7995">"InitUnitAdd('"&amp;B493&amp;"',"&amp;BK493&amp;","&amp;BL493&amp;","&amp;BM493&amp;","&amp;BN493&amp;","&amp;BO493&amp;","&amp;BP493&amp;","&amp;BQ493&amp;","&amp;BR493&amp;","&amp;BS493&amp;","&amp;BT493&amp;")"</f>
        <v>InitUnitAdd('IL1D',,,,,,,,,,)</v>
      </c>
      <c r="CR493" s="70" t="str">
        <f t="shared" ref="CR493:CR548" si="7996">"InitEquipData('"&amp;B493&amp;"',"&amp;D493&amp;","&amp;CR$1&amp;A493&amp;CR$1&amp;","&amp;E493&amp;","&amp;I493&amp;","&amp;F493&amp;","&amp;G493&amp;",'"&amp;J493&amp;"','"&amp;K493&amp;"','"&amp;L493&amp;"','"&amp;M493&amp;"','"&amp;N493&amp;"','"&amp;O493&amp;"',"&amp;CR$1&amp;U494&amp;CR$1&amp;")"</f>
        <v>InitEquipData('IL1D',,"",,CS53,8,,'','','','','','',"ReplaceableTextures\\CommandButtons\\BTNIN17.blp")</v>
      </c>
      <c r="CU493" s="61" t="str">
        <f t="shared" ref="CU493:CU523" si="7997">CONCATENATE(DB493,DC493,DD493,DE493,DF493,DG493,DH493,DI493,DJ493,DK493,DL493,DM493,DN493,DO493,DP493,DQ493,DR493,DS493,DT493,DU493,DV493,DW493,DX493,DY493,DZ493,EA493,EB493,EC493,ED493,EE493,EF493,EG493,EH493,EI493,EJ493,EK493,EL493,EM493,EN493,EO493,EP493&amp;"|n")</f>
        <v>|n</v>
      </c>
      <c r="CV493" s="61" t="str">
        <f t="shared" si="7911"/>
        <v>|cffffcc00需求：|r钻石x8|n|n为指定装备附魔一条强大的额外属性。|n|n|cffff0000只可附魔紫色及以上品质装备|r</v>
      </c>
      <c r="CW493" s="60"/>
      <c r="CX493" s="60"/>
      <c r="CY493" s="60"/>
      <c r="CZ493" s="60"/>
      <c r="DA493" s="60"/>
      <c r="DB493" s="71" t="str">
        <f t="shared" ref="DB493:DB537" si="7998">IF(V493="","","|n"&amp;DB$2&amp;"+"&amp;V493&amp;DB$1)</f>
        <v/>
      </c>
      <c r="DC493" s="71" t="str">
        <f t="shared" ref="DC493:DC537" si="7999">IF(W493="","","|n"&amp;DC$2&amp;"+"&amp;W493&amp;DC$1)</f>
        <v/>
      </c>
      <c r="DD493" s="71" t="str">
        <f t="shared" ref="DD493:DD537" si="8000">IF(X493="","","|n"&amp;DD$2&amp;"+"&amp;X493&amp;DD$1)</f>
        <v/>
      </c>
      <c r="DE493" s="71" t="str">
        <f t="shared" ref="DE493:DE537" si="8001">IF(Y493="","","|n"&amp;DE$2&amp;"+"&amp;Y493&amp;DE$1)</f>
        <v/>
      </c>
      <c r="DF493" s="71" t="str">
        <f t="shared" ref="DF493:DF537" si="8002">IF(Z493="","","|n"&amp;DF$2&amp;"+"&amp;Z493&amp;DF$1)</f>
        <v/>
      </c>
      <c r="DG493" s="71" t="str">
        <f t="shared" ref="DG493:DG537" si="8003">IF(AA493="","","|n"&amp;DG$2&amp;"+"&amp;AA493&amp;DG$1)</f>
        <v/>
      </c>
      <c r="DH493" s="71" t="str">
        <f t="shared" ref="DH493:DH537" si="8004">IF(AB493="","","|n"&amp;DH$2&amp;"+"&amp;AB493&amp;DH$1)</f>
        <v/>
      </c>
      <c r="DI493" s="71" t="str">
        <f t="shared" ref="DI493:DI537" si="8005">IF(AC493="","","|n"&amp;DI$2&amp;"+"&amp;AC493&amp;DI$1)</f>
        <v/>
      </c>
      <c r="DJ493" s="71" t="str">
        <f t="shared" ref="DJ493:DJ537" si="8006">IF(AD493="","","|n"&amp;DJ$2&amp;"+"&amp;AD493&amp;DJ$1)</f>
        <v/>
      </c>
      <c r="DK493" s="71" t="str">
        <f t="shared" ref="DK493:DK537" si="8007">IF(AE493="","","|n"&amp;DK$2&amp;"+"&amp;AE493&amp;DK$1)</f>
        <v/>
      </c>
      <c r="DL493" s="71" t="str">
        <f t="shared" ref="DL493:DL537" si="8008">IF(AF493="","","|n"&amp;DL$2&amp;"+"&amp;AF493&amp;DL$1)</f>
        <v/>
      </c>
      <c r="DM493" s="71" t="str">
        <f t="shared" ref="DM493:DM537" si="8009">IF(AG493="","","|n"&amp;DM$2&amp;"+"&amp;AG493&amp;DM$1)</f>
        <v/>
      </c>
      <c r="DN493" s="71" t="str">
        <f t="shared" ref="DN493:DN537" si="8010">IF(AH493="","","|n"&amp;DN$2&amp;"+"&amp;AH493&amp;DN$1)</f>
        <v/>
      </c>
      <c r="DO493" s="71" t="str">
        <f t="shared" ref="DO493:DO537" si="8011">IF(AI493="","","|n"&amp;DO$2&amp;"+"&amp;AI493&amp;DO$1)</f>
        <v/>
      </c>
      <c r="DP493" s="71" t="str">
        <f t="shared" ref="DP493:DP537" si="8012">IF(AJ493="","","|n"&amp;DP$2&amp;"+"&amp;AJ493&amp;DP$1)</f>
        <v/>
      </c>
      <c r="DQ493" s="71" t="str">
        <f t="shared" ref="DQ493:DQ537" si="8013">IF(AK493="","","|n"&amp;DQ$2&amp;"+"&amp;AK493&amp;DQ$1)</f>
        <v/>
      </c>
      <c r="DR493" s="71" t="str">
        <f t="shared" ref="DR493:DR537" si="8014">IF(AL493="","","|n"&amp;DR$2&amp;"+"&amp;AL493&amp;DR$1)</f>
        <v/>
      </c>
      <c r="DS493" s="71" t="str">
        <f t="shared" ref="DS493:DS537" si="8015">IF(AM493="","","|n"&amp;DS$2&amp;"+"&amp;AM493&amp;DS$1)</f>
        <v/>
      </c>
      <c r="DT493" s="71" t="str">
        <f t="shared" ref="DT493:DT537" si="8016">IF(AN493="","","|n"&amp;DT$2&amp;"+"&amp;AN493&amp;DT$1)</f>
        <v/>
      </c>
      <c r="DU493" s="71" t="str">
        <f t="shared" ref="DU493:DU537" si="8017">IF(AO493="","","|n"&amp;DU$2&amp;"+"&amp;AO493&amp;DU$1)</f>
        <v/>
      </c>
      <c r="DV493" s="71" t="str">
        <f t="shared" ref="DV493:DV537" si="8018">IF(AP493="","","|n"&amp;DV$2&amp;"+"&amp;AP493&amp;DV$1)</f>
        <v/>
      </c>
      <c r="DW493" s="71" t="str">
        <f t="shared" ref="DW493:DW537" si="8019">IF(AQ493="","","|n"&amp;DW$2&amp;"+"&amp;AQ493&amp;DW$1)</f>
        <v/>
      </c>
      <c r="DX493" s="71" t="str">
        <f t="shared" ref="DX493:DX537" si="8020">IF(AR493="","","|n"&amp;DX$2&amp;"+"&amp;AR493&amp;DX$1)</f>
        <v/>
      </c>
      <c r="DY493" s="71" t="str">
        <f t="shared" ref="DY493:DY537" si="8021">IF(AS493="","","|n"&amp;DY$2&amp;"+"&amp;AS493&amp;DY$1)</f>
        <v/>
      </c>
      <c r="DZ493" s="71" t="str">
        <f t="shared" ref="DZ493:DZ537" si="8022">IF(AT493="","","|n"&amp;DZ$2&amp;"+"&amp;AT493&amp;DZ$1)</f>
        <v/>
      </c>
      <c r="EA493" s="71" t="str">
        <f t="shared" ref="EA493:EA537" si="8023">IF(AU493="","","|n"&amp;EA$2&amp;"+"&amp;AU493&amp;EA$1)</f>
        <v/>
      </c>
      <c r="EB493" s="71" t="str">
        <f t="shared" ref="EB493:EB537" si="8024">IF(AV493="","","|n"&amp;EB$2&amp;"+"&amp;AV493&amp;EB$1)</f>
        <v/>
      </c>
      <c r="EC493" s="71" t="str">
        <f t="shared" ref="EC493:EC537" si="8025">IF(AW493="","","|n"&amp;EC$2&amp;"+"&amp;AW493&amp;EC$1)</f>
        <v/>
      </c>
      <c r="ED493" s="71" t="str">
        <f t="shared" ref="ED493:ED537" si="8026">IF(AX493="","","|n"&amp;ED$2&amp;"+"&amp;AX493&amp;ED$1)</f>
        <v/>
      </c>
      <c r="EE493" s="71" t="str">
        <f t="shared" ref="EE493:EE537" si="8027">IF(AY493="","","|n"&amp;EE$2&amp;"+"&amp;AY493&amp;EE$1)</f>
        <v/>
      </c>
      <c r="EF493" s="71" t="str">
        <f t="shared" ref="EF493:EF537" si="8028">IF(AZ493="","","|n"&amp;EF$2&amp;"+"&amp;AZ493&amp;EF$1)</f>
        <v/>
      </c>
      <c r="EG493" s="71" t="str">
        <f t="shared" ref="EG493:EG537" si="8029">IF(BA493="","","|n"&amp;EG$2&amp;"+"&amp;BA493&amp;EG$1)</f>
        <v/>
      </c>
      <c r="EH493" s="71" t="str">
        <f t="shared" ref="EH493:EH537" si="8030">IF(BB493="","","|n"&amp;EH$2&amp;"+"&amp;BB493&amp;EH$1)</f>
        <v/>
      </c>
      <c r="EI493" s="71" t="str">
        <f t="shared" ref="EI493:EI537" si="8031">IF(BC493="","","|n"&amp;EI$2&amp;"+"&amp;BC493&amp;EI$1)</f>
        <v/>
      </c>
      <c r="EJ493" s="71" t="str">
        <f t="shared" ref="EJ493:EJ537" si="8032">IF(BD493="","","|n"&amp;EJ$2&amp;"+"&amp;BD493&amp;EJ$1)</f>
        <v/>
      </c>
      <c r="EK493" s="71" t="str">
        <f t="shared" ref="EK493:EK537" si="8033">IF(BE493="","","|n"&amp;EK$2&amp;"+"&amp;BE493&amp;EK$1)</f>
        <v/>
      </c>
      <c r="EL493" s="71" t="str">
        <f t="shared" ref="EL493:EL537" si="8034">IF(BF493="","","|n"&amp;EL$2&amp;"+"&amp;BF493&amp;EL$1)</f>
        <v/>
      </c>
      <c r="EM493" s="71" t="str">
        <f t="shared" ref="EM493:EM537" si="8035">IF(BG493="","","|n"&amp;EM$2&amp;"+"&amp;BG493&amp;EM$1)</f>
        <v/>
      </c>
      <c r="EN493" s="71" t="str">
        <f t="shared" ref="EN493:EN537" si="8036">IF(BH493="","","|n"&amp;EN$2&amp;"+"&amp;BH493&amp;EN$1)</f>
        <v/>
      </c>
      <c r="EO493" s="71" t="str">
        <f t="shared" ref="EO493:EO537" si="8037">IF(BI493="","","|n"&amp;EO$2&amp;"+"&amp;BI493&amp;EO$1)</f>
        <v/>
      </c>
      <c r="EP493" s="71" t="str">
        <f t="shared" ref="EP493:EP537" si="8038">IF(BJ493="","","|n"&amp;EP$2&amp;"+"&amp;BJ493&amp;EP$1)</f>
        <v/>
      </c>
      <c r="EQ493" s="71" t="str">
        <f t="shared" ref="EQ493:EQ537" si="8039">IF(BK493="","","|n"&amp;EQ$2&amp;"+"&amp;BK493&amp;EQ$1)</f>
        <v/>
      </c>
      <c r="ER493" s="71" t="str">
        <f t="shared" ref="ER493:ER537" si="8040">IF(BL493="","","|n"&amp;ER$2&amp;"+"&amp;BL493&amp;ER$1)</f>
        <v/>
      </c>
      <c r="ES493" s="71" t="str">
        <f t="shared" ref="ES493:ES537" si="8041">IF(BM493="","","|n"&amp;ES$2&amp;"+"&amp;BM493&amp;ES$1)</f>
        <v/>
      </c>
      <c r="ET493" s="71" t="str">
        <f t="shared" ref="ET493:ET537" si="8042">IF(BN493="","","|n"&amp;ET$2&amp;"+"&amp;BN493&amp;ET$1)</f>
        <v/>
      </c>
      <c r="EU493" s="71" t="str">
        <f t="shared" ref="EU493:EU537" si="8043">IF(BO493="","","|n"&amp;EU$2&amp;"+"&amp;BO493&amp;EU$1)</f>
        <v/>
      </c>
      <c r="EV493" s="71" t="str">
        <f t="shared" ref="EV493:EV537" si="8044">IF(BP493="","","|n"&amp;EV$2&amp;"+"&amp;BP493&amp;EV$1)</f>
        <v/>
      </c>
      <c r="EW493" s="71" t="str">
        <f t="shared" ref="EW493:EW537" si="8045">IF(BQ493="","","|n"&amp;EW$2&amp;"+"&amp;BQ493&amp;EW$1)</f>
        <v/>
      </c>
      <c r="EX493" s="71" t="str">
        <f t="shared" ref="EX493:EX537" si="8046">IF(BR493="","","|n"&amp;EX$2&amp;"+"&amp;BR493&amp;EX$1)</f>
        <v/>
      </c>
      <c r="EY493" s="71" t="str">
        <f t="shared" ref="EY493:EY537" si="8047">IF(BS493="","","|n"&amp;EY$2&amp;"+"&amp;BS493&amp;EY$1)</f>
        <v/>
      </c>
      <c r="EZ493" s="71" t="str">
        <f t="shared" ref="EZ493:EZ537" si="8048">IF(BT493="","","|n"&amp;EZ$2&amp;"+"&amp;BT493&amp;EZ$1)</f>
        <v/>
      </c>
      <c r="FA493" s="71" t="str">
        <f t="shared" ref="FA493:FA537" si="8049">IF(BU493="","","|n"&amp;FA$2&amp;"+"&amp;BU493&amp;FA$1)</f>
        <v/>
      </c>
      <c r="FB493" s="71" t="str">
        <f t="shared" ref="FB493:FB537" si="8050">IF(BV493="","","|n"&amp;FB$2&amp;"+"&amp;BV493&amp;FB$1)</f>
        <v/>
      </c>
      <c r="FC493" s="71" t="str">
        <f t="shared" ref="FC493:FC537" si="8051">IF(BW493="","","|n"&amp;FC$2&amp;"+"&amp;BW493&amp;FC$1)</f>
        <v/>
      </c>
      <c r="FD493" s="71" t="str">
        <f t="shared" ref="FD493:FD537" si="8052">IF(BX493="","","|n"&amp;FD$2&amp;"+"&amp;BX493&amp;FD$1)</f>
        <v/>
      </c>
      <c r="FE493" s="71" t="str">
        <f t="shared" ref="FE493:FE537" si="8053">IF(BY493="","","|n"&amp;FE$2&amp;"+"&amp;BY493&amp;FE$1)</f>
        <v/>
      </c>
      <c r="FF493" s="71" t="str">
        <f t="shared" ref="FF493:FF537" si="8054">IF(BZ493="","","|n"&amp;FF$2&amp;"+"&amp;BZ493&amp;FF$1)</f>
        <v/>
      </c>
      <c r="FG493" s="71" t="str">
        <f t="shared" ref="FG493:FG537" si="8055">IF(CA493="","","|n"&amp;FG$2&amp;"+"&amp;CA493&amp;FG$1)</f>
        <v/>
      </c>
      <c r="FH493" s="71" t="str">
        <f t="shared" ref="FH493:FH537" si="8056">IF(CB493="","","|n"&amp;FH$2&amp;"+"&amp;CB493&amp;FH$1)</f>
        <v/>
      </c>
      <c r="FI493" s="71" t="str">
        <f t="shared" ref="FI493:FI537" si="8057">IF(CC493="","","|n"&amp;FI$2&amp;"+"&amp;CC493&amp;FI$1)</f>
        <v/>
      </c>
      <c r="FJ493" s="71" t="str">
        <f t="shared" ref="FJ493:FJ537" si="8058">IF(CD493="","","|n"&amp;FJ$2&amp;"+"&amp;CD493&amp;FJ$1)</f>
        <v/>
      </c>
      <c r="FK493" s="71" t="str">
        <f t="shared" ref="FK493:FK537" si="8059">IF(CE493="","","|n"&amp;FK$2&amp;"+"&amp;CE493&amp;FK$1)</f>
        <v/>
      </c>
      <c r="FL493" s="71" t="str">
        <f t="shared" ref="FL493:FL537" si="8060">IF(CF493="","","|n"&amp;FL$2&amp;"+"&amp;CF493&amp;FL$1)</f>
        <v/>
      </c>
      <c r="FM493" s="71" t="str">
        <f t="shared" ref="FM493:FM537" si="8061">IF(CG493="","","|n"&amp;FM$2&amp;"+"&amp;CG493&amp;FM$1)</f>
        <v/>
      </c>
      <c r="FN493" s="71" t="str">
        <f t="shared" ref="FN493:FN537" si="8062">IF(CH493="","","|n"&amp;FN$2&amp;"+"&amp;CH493&amp;FN$1)</f>
        <v/>
      </c>
      <c r="FO493" s="71" t="str">
        <f t="shared" ref="FO493:FO537" si="8063">IF(CI493="","","|n"&amp;FO$2&amp;"+"&amp;CI493&amp;FO$1)</f>
        <v/>
      </c>
      <c r="FP493" s="71" t="str">
        <f t="shared" ref="FP493:FP537" si="8064">IF(CJ493="","","|n"&amp;FP$2&amp;"+"&amp;CJ493&amp;FP$1)</f>
        <v/>
      </c>
      <c r="FQ493" s="71" t="str">
        <f t="shared" ref="FQ493:FQ537" si="8065">IF(CK493="","","|n"&amp;FQ$2&amp;"+"&amp;CK493&amp;FQ$1)</f>
        <v/>
      </c>
      <c r="FR493" s="71" t="str">
        <f t="shared" ref="FR493:FR537" si="8066">IF(CL493="","","|n"&amp;FR$2&amp;"+"&amp;CL493&amp;FR$1)</f>
        <v/>
      </c>
      <c r="FS493" s="71" t="str">
        <f t="shared" ref="FS493:FS537" si="8067">IF(CM493="","","|n"&amp;FS$2&amp;"+"&amp;CM493&amp;FS$1)</f>
        <v/>
      </c>
    </row>
    <row r="494" spans="1:175" ht="16.5">
      <c r="A494" s="72"/>
      <c r="B494" s="154" t="s">
        <v>1438</v>
      </c>
      <c r="C494" s="187" t="str">
        <f t="shared" si="7989"/>
        <v>兑换：|Cff00BFFF来点玄铁|r</v>
      </c>
      <c r="F494" s="72">
        <v>1</v>
      </c>
      <c r="I494" s="187" t="s">
        <v>621</v>
      </c>
      <c r="T494" s="158" t="str">
        <f t="shared" si="7990"/>
        <v>|cffffcc00需求：|r钻石x1|n|n玄铁|Cffffc926+5~20|r</v>
      </c>
      <c r="U494" s="85" t="str">
        <f t="shared" si="7991"/>
        <v>ReplaceableTextures\\CommandButtons\\BTNIN17.blp</v>
      </c>
      <c r="CN494" s="70" t="str">
        <f t="shared" si="7992"/>
        <v>InitUnitState('IL1E',,,,,,,,,,)</v>
      </c>
      <c r="CO494" s="70" t="str">
        <f t="shared" si="7993"/>
        <v>InitUnitNormal('IL1E',,,,,,,,,,)</v>
      </c>
      <c r="CP494" s="70" t="str">
        <f t="shared" si="7994"/>
        <v>InitUnitMagic('IL1E',,,,,,,,,,)</v>
      </c>
      <c r="CQ494" s="70" t="str">
        <f t="shared" si="7995"/>
        <v>InitUnitAdd('IL1E',,,,,,,,,,)</v>
      </c>
      <c r="CR494" s="70" t="str">
        <f t="shared" si="7996"/>
        <v>InitEquipData('IL1E',,"",,IN17,1,,'','','','','','',"ReplaceableTextures\\CommandButtons\\BTNIN23.blp")</v>
      </c>
      <c r="CU494" s="61" t="str">
        <f t="shared" si="7997"/>
        <v>|n</v>
      </c>
      <c r="CV494" s="61" t="str">
        <f t="shared" si="7911"/>
        <v>|cffffcc00需求：|r钻石x1|n|n玄铁|Cffffc926+5~20|r</v>
      </c>
      <c r="CW494" s="60"/>
      <c r="CX494" s="60"/>
      <c r="CY494" s="60"/>
      <c r="CZ494" s="60"/>
      <c r="DA494" s="60"/>
      <c r="DB494" s="71" t="str">
        <f t="shared" si="7998"/>
        <v/>
      </c>
      <c r="DC494" s="71" t="str">
        <f t="shared" si="7999"/>
        <v/>
      </c>
      <c r="DD494" s="71" t="str">
        <f t="shared" si="8000"/>
        <v/>
      </c>
      <c r="DE494" s="71" t="str">
        <f t="shared" si="8001"/>
        <v/>
      </c>
      <c r="DF494" s="71" t="str">
        <f t="shared" si="8002"/>
        <v/>
      </c>
      <c r="DG494" s="71" t="str">
        <f t="shared" si="8003"/>
        <v/>
      </c>
      <c r="DH494" s="71" t="str">
        <f t="shared" si="8004"/>
        <v/>
      </c>
      <c r="DI494" s="71" t="str">
        <f t="shared" si="8005"/>
        <v/>
      </c>
      <c r="DJ494" s="71" t="str">
        <f t="shared" si="8006"/>
        <v/>
      </c>
      <c r="DK494" s="71" t="str">
        <f t="shared" si="8007"/>
        <v/>
      </c>
      <c r="DL494" s="71" t="str">
        <f t="shared" si="8008"/>
        <v/>
      </c>
      <c r="DM494" s="71" t="str">
        <f t="shared" si="8009"/>
        <v/>
      </c>
      <c r="DN494" s="71" t="str">
        <f t="shared" si="8010"/>
        <v/>
      </c>
      <c r="DO494" s="71" t="str">
        <f t="shared" si="8011"/>
        <v/>
      </c>
      <c r="DP494" s="71" t="str">
        <f t="shared" si="8012"/>
        <v/>
      </c>
      <c r="DQ494" s="71" t="str">
        <f t="shared" si="8013"/>
        <v/>
      </c>
      <c r="DR494" s="71" t="str">
        <f t="shared" si="8014"/>
        <v/>
      </c>
      <c r="DS494" s="71" t="str">
        <f t="shared" si="8015"/>
        <v/>
      </c>
      <c r="DT494" s="71" t="str">
        <f t="shared" si="8016"/>
        <v/>
      </c>
      <c r="DU494" s="71" t="str">
        <f t="shared" si="8017"/>
        <v/>
      </c>
      <c r="DV494" s="71" t="str">
        <f t="shared" si="8018"/>
        <v/>
      </c>
      <c r="DW494" s="71" t="str">
        <f t="shared" si="8019"/>
        <v/>
      </c>
      <c r="DX494" s="71" t="str">
        <f t="shared" si="8020"/>
        <v/>
      </c>
      <c r="DY494" s="71" t="str">
        <f t="shared" si="8021"/>
        <v/>
      </c>
      <c r="DZ494" s="71" t="str">
        <f t="shared" si="8022"/>
        <v/>
      </c>
      <c r="EA494" s="71" t="str">
        <f t="shared" si="8023"/>
        <v/>
      </c>
      <c r="EB494" s="71" t="str">
        <f t="shared" si="8024"/>
        <v/>
      </c>
      <c r="EC494" s="71" t="str">
        <f t="shared" si="8025"/>
        <v/>
      </c>
      <c r="ED494" s="71" t="str">
        <f t="shared" si="8026"/>
        <v/>
      </c>
      <c r="EE494" s="71" t="str">
        <f t="shared" si="8027"/>
        <v/>
      </c>
      <c r="EF494" s="71" t="str">
        <f t="shared" si="8028"/>
        <v/>
      </c>
      <c r="EG494" s="71" t="str">
        <f t="shared" si="8029"/>
        <v/>
      </c>
      <c r="EH494" s="71" t="str">
        <f t="shared" si="8030"/>
        <v/>
      </c>
      <c r="EI494" s="71" t="str">
        <f t="shared" si="8031"/>
        <v/>
      </c>
      <c r="EJ494" s="71" t="str">
        <f t="shared" si="8032"/>
        <v/>
      </c>
      <c r="EK494" s="71" t="str">
        <f t="shared" si="8033"/>
        <v/>
      </c>
      <c r="EL494" s="71" t="str">
        <f t="shared" si="8034"/>
        <v/>
      </c>
      <c r="EM494" s="71" t="str">
        <f t="shared" si="8035"/>
        <v/>
      </c>
      <c r="EN494" s="71" t="str">
        <f t="shared" si="8036"/>
        <v/>
      </c>
      <c r="EO494" s="71" t="str">
        <f t="shared" si="8037"/>
        <v/>
      </c>
      <c r="EP494" s="71" t="str">
        <f t="shared" si="8038"/>
        <v/>
      </c>
      <c r="EQ494" s="71" t="str">
        <f t="shared" si="8039"/>
        <v/>
      </c>
      <c r="ER494" s="71" t="str">
        <f t="shared" si="8040"/>
        <v/>
      </c>
      <c r="ES494" s="71" t="str">
        <f t="shared" si="8041"/>
        <v/>
      </c>
      <c r="ET494" s="71" t="str">
        <f t="shared" si="8042"/>
        <v/>
      </c>
      <c r="EU494" s="71" t="str">
        <f t="shared" si="8043"/>
        <v/>
      </c>
      <c r="EV494" s="71" t="str">
        <f t="shared" si="8044"/>
        <v/>
      </c>
      <c r="EW494" s="71" t="str">
        <f t="shared" si="8045"/>
        <v/>
      </c>
      <c r="EX494" s="71" t="str">
        <f t="shared" si="8046"/>
        <v/>
      </c>
      <c r="EY494" s="71" t="str">
        <f t="shared" si="8047"/>
        <v/>
      </c>
      <c r="EZ494" s="71" t="str">
        <f t="shared" si="8048"/>
        <v/>
      </c>
      <c r="FA494" s="71" t="str">
        <f t="shared" si="8049"/>
        <v/>
      </c>
      <c r="FB494" s="71" t="str">
        <f t="shared" si="8050"/>
        <v/>
      </c>
      <c r="FC494" s="71" t="str">
        <f t="shared" si="8051"/>
        <v/>
      </c>
      <c r="FD494" s="71" t="str">
        <f t="shared" si="8052"/>
        <v/>
      </c>
      <c r="FE494" s="71" t="str">
        <f t="shared" si="8053"/>
        <v/>
      </c>
      <c r="FF494" s="71" t="str">
        <f t="shared" si="8054"/>
        <v/>
      </c>
      <c r="FG494" s="71" t="str">
        <f t="shared" si="8055"/>
        <v/>
      </c>
      <c r="FH494" s="71" t="str">
        <f t="shared" si="8056"/>
        <v/>
      </c>
      <c r="FI494" s="71" t="str">
        <f t="shared" si="8057"/>
        <v/>
      </c>
      <c r="FJ494" s="71" t="str">
        <f t="shared" si="8058"/>
        <v/>
      </c>
      <c r="FK494" s="71" t="str">
        <f t="shared" si="8059"/>
        <v/>
      </c>
      <c r="FL494" s="71" t="str">
        <f t="shared" si="8060"/>
        <v/>
      </c>
      <c r="FM494" s="71" t="str">
        <f t="shared" si="8061"/>
        <v/>
      </c>
      <c r="FN494" s="71" t="str">
        <f t="shared" si="8062"/>
        <v/>
      </c>
      <c r="FO494" s="71" t="str">
        <f t="shared" si="8063"/>
        <v/>
      </c>
      <c r="FP494" s="71" t="str">
        <f t="shared" si="8064"/>
        <v/>
      </c>
      <c r="FQ494" s="71" t="str">
        <f t="shared" si="8065"/>
        <v/>
      </c>
      <c r="FR494" s="71" t="str">
        <f t="shared" si="8066"/>
        <v/>
      </c>
      <c r="FS494" s="71" t="str">
        <f t="shared" si="8067"/>
        <v/>
      </c>
    </row>
    <row r="495" spans="1:175" ht="16.5">
      <c r="A495" s="72"/>
      <c r="B495" s="154" t="s">
        <v>1439</v>
      </c>
      <c r="C495" s="187" t="str">
        <f t="shared" si="7989"/>
        <v>兑换：|CffFFC926大金矿|r</v>
      </c>
      <c r="F495" s="72">
        <v>4</v>
      </c>
      <c r="I495" s="187" t="s">
        <v>640</v>
      </c>
      <c r="T495" s="158" t="str">
        <f t="shared" si="7990"/>
        <v>|cffffcc00需求：|r钻石x4|n|n金币|Cffffc926+8888~88888|r</v>
      </c>
      <c r="U495" s="85" t="str">
        <f t="shared" si="7991"/>
        <v>ReplaceableTextures\\CommandButtons\\BTNIN23.blp</v>
      </c>
      <c r="CN495" s="70" t="str">
        <f t="shared" si="7992"/>
        <v>InitUnitState('IL1F',,,,,,,,,,)</v>
      </c>
      <c r="CO495" s="70" t="str">
        <f t="shared" si="7993"/>
        <v>InitUnitNormal('IL1F',,,,,,,,,,)</v>
      </c>
      <c r="CP495" s="70" t="str">
        <f t="shared" si="7994"/>
        <v>InitUnitMagic('IL1F',,,,,,,,,,)</v>
      </c>
      <c r="CQ495" s="70" t="str">
        <f t="shared" si="7995"/>
        <v>InitUnitAdd('IL1F',,,,,,,,,,)</v>
      </c>
      <c r="CR495" s="70" t="str">
        <f t="shared" si="7996"/>
        <v>InitEquipData('IL1F',,"",,IN23,4,,'','','','','','',"ReplaceableTextures\\CommandButtons\\BTNCS41.blp")</v>
      </c>
      <c r="CU495" s="61" t="str">
        <f t="shared" si="7997"/>
        <v>|n</v>
      </c>
      <c r="CV495" s="61" t="str">
        <f t="shared" si="7911"/>
        <v>|cffffcc00需求：|r钻石x4|n|n金币|Cffffc926+8888~88888|r</v>
      </c>
      <c r="CW495" s="60"/>
      <c r="CX495" s="60"/>
      <c r="CY495" s="60"/>
      <c r="CZ495" s="60"/>
      <c r="DA495" s="60"/>
      <c r="DB495" s="71" t="str">
        <f t="shared" si="7998"/>
        <v/>
      </c>
      <c r="DC495" s="71" t="str">
        <f t="shared" si="7999"/>
        <v/>
      </c>
      <c r="DD495" s="71" t="str">
        <f t="shared" si="8000"/>
        <v/>
      </c>
      <c r="DE495" s="71" t="str">
        <f t="shared" si="8001"/>
        <v/>
      </c>
      <c r="DF495" s="71" t="str">
        <f t="shared" si="8002"/>
        <v/>
      </c>
      <c r="DG495" s="71" t="str">
        <f t="shared" si="8003"/>
        <v/>
      </c>
      <c r="DH495" s="71" t="str">
        <f t="shared" si="8004"/>
        <v/>
      </c>
      <c r="DI495" s="71" t="str">
        <f t="shared" si="8005"/>
        <v/>
      </c>
      <c r="DJ495" s="71" t="str">
        <f t="shared" si="8006"/>
        <v/>
      </c>
      <c r="DK495" s="71" t="str">
        <f t="shared" si="8007"/>
        <v/>
      </c>
      <c r="DL495" s="71" t="str">
        <f t="shared" si="8008"/>
        <v/>
      </c>
      <c r="DM495" s="71" t="str">
        <f t="shared" si="8009"/>
        <v/>
      </c>
      <c r="DN495" s="71" t="str">
        <f t="shared" si="8010"/>
        <v/>
      </c>
      <c r="DO495" s="71" t="str">
        <f t="shared" si="8011"/>
        <v/>
      </c>
      <c r="DP495" s="71" t="str">
        <f t="shared" si="8012"/>
        <v/>
      </c>
      <c r="DQ495" s="71" t="str">
        <f t="shared" si="8013"/>
        <v/>
      </c>
      <c r="DR495" s="71" t="str">
        <f t="shared" si="8014"/>
        <v/>
      </c>
      <c r="DS495" s="71" t="str">
        <f t="shared" si="8015"/>
        <v/>
      </c>
      <c r="DT495" s="71" t="str">
        <f t="shared" si="8016"/>
        <v/>
      </c>
      <c r="DU495" s="71" t="str">
        <f t="shared" si="8017"/>
        <v/>
      </c>
      <c r="DV495" s="71" t="str">
        <f t="shared" si="8018"/>
        <v/>
      </c>
      <c r="DW495" s="71" t="str">
        <f t="shared" si="8019"/>
        <v/>
      </c>
      <c r="DX495" s="71" t="str">
        <f t="shared" si="8020"/>
        <v/>
      </c>
      <c r="DY495" s="71" t="str">
        <f t="shared" si="8021"/>
        <v/>
      </c>
      <c r="DZ495" s="71" t="str">
        <f t="shared" si="8022"/>
        <v/>
      </c>
      <c r="EA495" s="71" t="str">
        <f t="shared" si="8023"/>
        <v/>
      </c>
      <c r="EB495" s="71" t="str">
        <f t="shared" si="8024"/>
        <v/>
      </c>
      <c r="EC495" s="71" t="str">
        <f t="shared" si="8025"/>
        <v/>
      </c>
      <c r="ED495" s="71" t="str">
        <f t="shared" si="8026"/>
        <v/>
      </c>
      <c r="EE495" s="71" t="str">
        <f t="shared" si="8027"/>
        <v/>
      </c>
      <c r="EF495" s="71" t="str">
        <f t="shared" si="8028"/>
        <v/>
      </c>
      <c r="EG495" s="71" t="str">
        <f t="shared" si="8029"/>
        <v/>
      </c>
      <c r="EH495" s="71" t="str">
        <f t="shared" si="8030"/>
        <v/>
      </c>
      <c r="EI495" s="71" t="str">
        <f t="shared" si="8031"/>
        <v/>
      </c>
      <c r="EJ495" s="71" t="str">
        <f t="shared" si="8032"/>
        <v/>
      </c>
      <c r="EK495" s="71" t="str">
        <f t="shared" si="8033"/>
        <v/>
      </c>
      <c r="EL495" s="71" t="str">
        <f t="shared" si="8034"/>
        <v/>
      </c>
      <c r="EM495" s="71" t="str">
        <f t="shared" si="8035"/>
        <v/>
      </c>
      <c r="EN495" s="71" t="str">
        <f t="shared" si="8036"/>
        <v/>
      </c>
      <c r="EO495" s="71" t="str">
        <f t="shared" si="8037"/>
        <v/>
      </c>
      <c r="EP495" s="71" t="str">
        <f t="shared" si="8038"/>
        <v/>
      </c>
      <c r="EQ495" s="71" t="str">
        <f t="shared" si="8039"/>
        <v/>
      </c>
      <c r="ER495" s="71" t="str">
        <f t="shared" si="8040"/>
        <v/>
      </c>
      <c r="ES495" s="71" t="str">
        <f t="shared" si="8041"/>
        <v/>
      </c>
      <c r="ET495" s="71" t="str">
        <f t="shared" si="8042"/>
        <v/>
      </c>
      <c r="EU495" s="71" t="str">
        <f t="shared" si="8043"/>
        <v/>
      </c>
      <c r="EV495" s="71" t="str">
        <f t="shared" si="8044"/>
        <v/>
      </c>
      <c r="EW495" s="71" t="str">
        <f t="shared" si="8045"/>
        <v/>
      </c>
      <c r="EX495" s="71" t="str">
        <f t="shared" si="8046"/>
        <v/>
      </c>
      <c r="EY495" s="71" t="str">
        <f t="shared" si="8047"/>
        <v/>
      </c>
      <c r="EZ495" s="71" t="str">
        <f t="shared" si="8048"/>
        <v/>
      </c>
      <c r="FA495" s="71" t="str">
        <f t="shared" si="8049"/>
        <v/>
      </c>
      <c r="FB495" s="71" t="str">
        <f t="shared" si="8050"/>
        <v/>
      </c>
      <c r="FC495" s="71" t="str">
        <f t="shared" si="8051"/>
        <v/>
      </c>
      <c r="FD495" s="71" t="str">
        <f t="shared" si="8052"/>
        <v/>
      </c>
      <c r="FE495" s="71" t="str">
        <f t="shared" si="8053"/>
        <v/>
      </c>
      <c r="FF495" s="71" t="str">
        <f t="shared" si="8054"/>
        <v/>
      </c>
      <c r="FG495" s="71" t="str">
        <f t="shared" si="8055"/>
        <v/>
      </c>
      <c r="FH495" s="71" t="str">
        <f t="shared" si="8056"/>
        <v/>
      </c>
      <c r="FI495" s="71" t="str">
        <f t="shared" si="8057"/>
        <v/>
      </c>
      <c r="FJ495" s="71" t="str">
        <f t="shared" si="8058"/>
        <v/>
      </c>
      <c r="FK495" s="71" t="str">
        <f t="shared" si="8059"/>
        <v/>
      </c>
      <c r="FL495" s="71" t="str">
        <f t="shared" si="8060"/>
        <v/>
      </c>
      <c r="FM495" s="71" t="str">
        <f t="shared" si="8061"/>
        <v/>
      </c>
      <c r="FN495" s="71" t="str">
        <f t="shared" si="8062"/>
        <v/>
      </c>
      <c r="FO495" s="71" t="str">
        <f t="shared" si="8063"/>
        <v/>
      </c>
      <c r="FP495" s="71" t="str">
        <f t="shared" si="8064"/>
        <v/>
      </c>
      <c r="FQ495" s="71" t="str">
        <f t="shared" si="8065"/>
        <v/>
      </c>
      <c r="FR495" s="71" t="str">
        <f t="shared" si="8066"/>
        <v/>
      </c>
      <c r="FS495" s="71" t="str">
        <f t="shared" si="8067"/>
        <v/>
      </c>
    </row>
    <row r="496" spans="1:175" ht="16.5">
      <c r="A496" s="72"/>
      <c r="B496" s="154" t="s">
        <v>1440</v>
      </c>
      <c r="C496" s="187" t="str">
        <f t="shared" si="7989"/>
        <v>兑换：|cffff0000虚空神石|r</v>
      </c>
      <c r="F496" s="72">
        <v>8</v>
      </c>
      <c r="I496" s="195" t="s">
        <v>1445</v>
      </c>
      <c r="T496" s="158" t="str">
        <f t="shared" si="7990"/>
        <v>|cffffcc00需求：|r钻石x8|n|n点击后可将|Cffffc926任意|r装备提升一级。|n|n|Cff00ff7f只能对|r|Cffff73ff创|r|Cffff56bf世|r|Cffff397f品|r|Cffff1c3f质|r|Cff00ff7f以下的装备使用。|r</v>
      </c>
      <c r="U496" s="85" t="str">
        <f t="shared" si="7991"/>
        <v>ReplaceableTextures\\CommandButtons\\BTNCS41.blp</v>
      </c>
      <c r="CN496" s="70" t="str">
        <f t="shared" si="7992"/>
        <v>InitUnitState('IL1G',,,,,,,,,,)</v>
      </c>
      <c r="CO496" s="70" t="str">
        <f t="shared" si="7993"/>
        <v>InitUnitNormal('IL1G',,,,,,,,,,)</v>
      </c>
      <c r="CP496" s="70" t="str">
        <f t="shared" si="7994"/>
        <v>InitUnitMagic('IL1G',,,,,,,,,,)</v>
      </c>
      <c r="CQ496" s="70" t="str">
        <f t="shared" si="7995"/>
        <v>InitUnitAdd('IL1G',,,,,,,,,,)</v>
      </c>
      <c r="CR496" s="70" t="str">
        <f t="shared" si="7996"/>
        <v>InitEquipData('IL1G',,"",,CS41,8,,'','','','','','',"ReplaceableTextures\\CommandButtons\\BTNIN22.blp")</v>
      </c>
      <c r="CU496" s="61" t="str">
        <f t="shared" si="7997"/>
        <v>|n</v>
      </c>
      <c r="CV496" s="61" t="str">
        <f t="shared" si="7911"/>
        <v>|cffffcc00需求：|r钻石x8|n|n点击后可将|Cffffc926任意|r装备提升一级。|n|n|Cff00ff7f只能对|r|Cffff73ff创|r|Cffff56bf世|r|Cffff397f品|r|Cffff1c3f质|r|Cff00ff7f以下的装备使用。|r</v>
      </c>
      <c r="CW496" s="60"/>
      <c r="CX496" s="60"/>
      <c r="CY496" s="60"/>
      <c r="CZ496" s="60"/>
      <c r="DA496" s="60"/>
      <c r="DB496" s="71" t="str">
        <f t="shared" si="7998"/>
        <v/>
      </c>
      <c r="DC496" s="71" t="str">
        <f t="shared" si="7999"/>
        <v/>
      </c>
      <c r="DD496" s="71" t="str">
        <f t="shared" si="8000"/>
        <v/>
      </c>
      <c r="DE496" s="71" t="str">
        <f t="shared" si="8001"/>
        <v/>
      </c>
      <c r="DF496" s="71" t="str">
        <f t="shared" si="8002"/>
        <v/>
      </c>
      <c r="DG496" s="71" t="str">
        <f t="shared" si="8003"/>
        <v/>
      </c>
      <c r="DH496" s="71" t="str">
        <f t="shared" si="8004"/>
        <v/>
      </c>
      <c r="DI496" s="71" t="str">
        <f t="shared" si="8005"/>
        <v/>
      </c>
      <c r="DJ496" s="71" t="str">
        <f t="shared" si="8006"/>
        <v/>
      </c>
      <c r="DK496" s="71" t="str">
        <f t="shared" si="8007"/>
        <v/>
      </c>
      <c r="DL496" s="71" t="str">
        <f t="shared" si="8008"/>
        <v/>
      </c>
      <c r="DM496" s="71" t="str">
        <f t="shared" si="8009"/>
        <v/>
      </c>
      <c r="DN496" s="71" t="str">
        <f t="shared" si="8010"/>
        <v/>
      </c>
      <c r="DO496" s="71" t="str">
        <f t="shared" si="8011"/>
        <v/>
      </c>
      <c r="DP496" s="71" t="str">
        <f t="shared" si="8012"/>
        <v/>
      </c>
      <c r="DQ496" s="71" t="str">
        <f t="shared" si="8013"/>
        <v/>
      </c>
      <c r="DR496" s="71" t="str">
        <f t="shared" si="8014"/>
        <v/>
      </c>
      <c r="DS496" s="71" t="str">
        <f t="shared" si="8015"/>
        <v/>
      </c>
      <c r="DT496" s="71" t="str">
        <f t="shared" si="8016"/>
        <v/>
      </c>
      <c r="DU496" s="71" t="str">
        <f t="shared" si="8017"/>
        <v/>
      </c>
      <c r="DV496" s="71" t="str">
        <f t="shared" si="8018"/>
        <v/>
      </c>
      <c r="DW496" s="71" t="str">
        <f t="shared" si="8019"/>
        <v/>
      </c>
      <c r="DX496" s="71" t="str">
        <f t="shared" si="8020"/>
        <v/>
      </c>
      <c r="DY496" s="71" t="str">
        <f t="shared" si="8021"/>
        <v/>
      </c>
      <c r="DZ496" s="71" t="str">
        <f t="shared" si="8022"/>
        <v/>
      </c>
      <c r="EA496" s="71" t="str">
        <f t="shared" si="8023"/>
        <v/>
      </c>
      <c r="EB496" s="71" t="str">
        <f t="shared" si="8024"/>
        <v/>
      </c>
      <c r="EC496" s="71" t="str">
        <f t="shared" si="8025"/>
        <v/>
      </c>
      <c r="ED496" s="71" t="str">
        <f t="shared" si="8026"/>
        <v/>
      </c>
      <c r="EE496" s="71" t="str">
        <f t="shared" si="8027"/>
        <v/>
      </c>
      <c r="EF496" s="71" t="str">
        <f t="shared" si="8028"/>
        <v/>
      </c>
      <c r="EG496" s="71" t="str">
        <f t="shared" si="8029"/>
        <v/>
      </c>
      <c r="EH496" s="71" t="str">
        <f t="shared" si="8030"/>
        <v/>
      </c>
      <c r="EI496" s="71" t="str">
        <f t="shared" si="8031"/>
        <v/>
      </c>
      <c r="EJ496" s="71" t="str">
        <f t="shared" si="8032"/>
        <v/>
      </c>
      <c r="EK496" s="71" t="str">
        <f t="shared" si="8033"/>
        <v/>
      </c>
      <c r="EL496" s="71" t="str">
        <f t="shared" si="8034"/>
        <v/>
      </c>
      <c r="EM496" s="71" t="str">
        <f t="shared" si="8035"/>
        <v/>
      </c>
      <c r="EN496" s="71" t="str">
        <f t="shared" si="8036"/>
        <v/>
      </c>
      <c r="EO496" s="71" t="str">
        <f t="shared" si="8037"/>
        <v/>
      </c>
      <c r="EP496" s="71" t="str">
        <f t="shared" si="8038"/>
        <v/>
      </c>
      <c r="EQ496" s="71" t="str">
        <f t="shared" si="8039"/>
        <v/>
      </c>
      <c r="ER496" s="71" t="str">
        <f t="shared" si="8040"/>
        <v/>
      </c>
      <c r="ES496" s="71" t="str">
        <f t="shared" si="8041"/>
        <v/>
      </c>
      <c r="ET496" s="71" t="str">
        <f t="shared" si="8042"/>
        <v/>
      </c>
      <c r="EU496" s="71" t="str">
        <f t="shared" si="8043"/>
        <v/>
      </c>
      <c r="EV496" s="71" t="str">
        <f t="shared" si="8044"/>
        <v/>
      </c>
      <c r="EW496" s="71" t="str">
        <f t="shared" si="8045"/>
        <v/>
      </c>
      <c r="EX496" s="71" t="str">
        <f t="shared" si="8046"/>
        <v/>
      </c>
      <c r="EY496" s="71" t="str">
        <f t="shared" si="8047"/>
        <v/>
      </c>
      <c r="EZ496" s="71" t="str">
        <f t="shared" si="8048"/>
        <v/>
      </c>
      <c r="FA496" s="71" t="str">
        <f t="shared" si="8049"/>
        <v/>
      </c>
      <c r="FB496" s="71" t="str">
        <f t="shared" si="8050"/>
        <v/>
      </c>
      <c r="FC496" s="71" t="str">
        <f t="shared" si="8051"/>
        <v/>
      </c>
      <c r="FD496" s="71" t="str">
        <f t="shared" si="8052"/>
        <v/>
      </c>
      <c r="FE496" s="71" t="str">
        <f t="shared" si="8053"/>
        <v/>
      </c>
      <c r="FF496" s="71" t="str">
        <f t="shared" si="8054"/>
        <v/>
      </c>
      <c r="FG496" s="71" t="str">
        <f t="shared" si="8055"/>
        <v/>
      </c>
      <c r="FH496" s="71" t="str">
        <f t="shared" si="8056"/>
        <v/>
      </c>
      <c r="FI496" s="71" t="str">
        <f t="shared" si="8057"/>
        <v/>
      </c>
      <c r="FJ496" s="71" t="str">
        <f t="shared" si="8058"/>
        <v/>
      </c>
      <c r="FK496" s="71" t="str">
        <f t="shared" si="8059"/>
        <v/>
      </c>
      <c r="FL496" s="71" t="str">
        <f t="shared" si="8060"/>
        <v/>
      </c>
      <c r="FM496" s="71" t="str">
        <f t="shared" si="8061"/>
        <v/>
      </c>
      <c r="FN496" s="71" t="str">
        <f t="shared" si="8062"/>
        <v/>
      </c>
      <c r="FO496" s="71" t="str">
        <f t="shared" si="8063"/>
        <v/>
      </c>
      <c r="FP496" s="71" t="str">
        <f t="shared" si="8064"/>
        <v/>
      </c>
      <c r="FQ496" s="71" t="str">
        <f t="shared" si="8065"/>
        <v/>
      </c>
      <c r="FR496" s="71" t="str">
        <f t="shared" si="8066"/>
        <v/>
      </c>
      <c r="FS496" s="71" t="str">
        <f t="shared" si="8067"/>
        <v/>
      </c>
    </row>
    <row r="497" spans="1:175" ht="16.5">
      <c r="A497" s="72"/>
      <c r="B497" s="154" t="s">
        <v>1458</v>
      </c>
      <c r="C497" s="187" t="str">
        <f t="shared" si="7989"/>
        <v>兑换：|Cff00BFFF小银行|r</v>
      </c>
      <c r="F497" s="72">
        <v>1</v>
      </c>
      <c r="I497" s="187" t="s">
        <v>637</v>
      </c>
      <c r="T497" s="158" t="str">
        <f t="shared" si="7990"/>
        <v>|cffffcc00需求：|r钻石x1|n|n金币|Cffffc926+2888~18888|r</v>
      </c>
      <c r="U497" s="85" t="str">
        <f t="shared" si="7991"/>
        <v>ReplaceableTextures\\CommandButtons\\BTNIN22.blp</v>
      </c>
      <c r="CN497" s="70" t="str">
        <f t="shared" si="7992"/>
        <v>InitUnitState('IL1H',,,,,,,,,,)</v>
      </c>
      <c r="CO497" s="70" t="str">
        <f t="shared" si="7993"/>
        <v>InitUnitNormal('IL1H',,,,,,,,,,)</v>
      </c>
      <c r="CP497" s="70" t="str">
        <f t="shared" si="7994"/>
        <v>InitUnitMagic('IL1H',,,,,,,,,,)</v>
      </c>
      <c r="CQ497" s="70" t="str">
        <f t="shared" si="7995"/>
        <v>InitUnitAdd('IL1H',,,,,,,,,,)</v>
      </c>
      <c r="CR497" s="70" t="str">
        <f t="shared" si="7996"/>
        <v>InitEquipData('IL1H',,"",,IN22,1,,'','','','','','',"ReplaceableTextures\\CommandButtons\\BTNIP02.blp")</v>
      </c>
      <c r="CU497" s="61" t="str">
        <f t="shared" si="7997"/>
        <v>|n</v>
      </c>
      <c r="CV497" s="61" t="str">
        <f t="shared" si="7911"/>
        <v>|cffffcc00需求：|r钻石x1|n|n金币|Cffffc926+2888~18888|r</v>
      </c>
      <c r="CW497" s="60"/>
      <c r="CX497" s="60"/>
      <c r="CY497" s="60"/>
      <c r="CZ497" s="60"/>
      <c r="DA497" s="60"/>
      <c r="DB497" s="71" t="str">
        <f t="shared" si="7998"/>
        <v/>
      </c>
      <c r="DC497" s="71" t="str">
        <f t="shared" si="7999"/>
        <v/>
      </c>
      <c r="DD497" s="71" t="str">
        <f t="shared" si="8000"/>
        <v/>
      </c>
      <c r="DE497" s="71" t="str">
        <f t="shared" si="8001"/>
        <v/>
      </c>
      <c r="DF497" s="71" t="str">
        <f t="shared" si="8002"/>
        <v/>
      </c>
      <c r="DG497" s="71" t="str">
        <f t="shared" si="8003"/>
        <v/>
      </c>
      <c r="DH497" s="71" t="str">
        <f t="shared" si="8004"/>
        <v/>
      </c>
      <c r="DI497" s="71" t="str">
        <f t="shared" si="8005"/>
        <v/>
      </c>
      <c r="DJ497" s="71" t="str">
        <f t="shared" si="8006"/>
        <v/>
      </c>
      <c r="DK497" s="71" t="str">
        <f t="shared" si="8007"/>
        <v/>
      </c>
      <c r="DL497" s="71" t="str">
        <f t="shared" si="8008"/>
        <v/>
      </c>
      <c r="DM497" s="71" t="str">
        <f t="shared" si="8009"/>
        <v/>
      </c>
      <c r="DN497" s="71" t="str">
        <f t="shared" si="8010"/>
        <v/>
      </c>
      <c r="DO497" s="71" t="str">
        <f t="shared" si="8011"/>
        <v/>
      </c>
      <c r="DP497" s="71" t="str">
        <f t="shared" si="8012"/>
        <v/>
      </c>
      <c r="DQ497" s="71" t="str">
        <f t="shared" si="8013"/>
        <v/>
      </c>
      <c r="DR497" s="71" t="str">
        <f t="shared" si="8014"/>
        <v/>
      </c>
      <c r="DS497" s="71" t="str">
        <f t="shared" si="8015"/>
        <v/>
      </c>
      <c r="DT497" s="71" t="str">
        <f t="shared" si="8016"/>
        <v/>
      </c>
      <c r="DU497" s="71" t="str">
        <f t="shared" si="8017"/>
        <v/>
      </c>
      <c r="DV497" s="71" t="str">
        <f t="shared" si="8018"/>
        <v/>
      </c>
      <c r="DW497" s="71" t="str">
        <f t="shared" si="8019"/>
        <v/>
      </c>
      <c r="DX497" s="71" t="str">
        <f t="shared" si="8020"/>
        <v/>
      </c>
      <c r="DY497" s="71" t="str">
        <f t="shared" si="8021"/>
        <v/>
      </c>
      <c r="DZ497" s="71" t="str">
        <f t="shared" si="8022"/>
        <v/>
      </c>
      <c r="EA497" s="71" t="str">
        <f t="shared" si="8023"/>
        <v/>
      </c>
      <c r="EB497" s="71" t="str">
        <f t="shared" si="8024"/>
        <v/>
      </c>
      <c r="EC497" s="71" t="str">
        <f t="shared" si="8025"/>
        <v/>
      </c>
      <c r="ED497" s="71" t="str">
        <f t="shared" si="8026"/>
        <v/>
      </c>
      <c r="EE497" s="71" t="str">
        <f t="shared" si="8027"/>
        <v/>
      </c>
      <c r="EF497" s="71" t="str">
        <f t="shared" si="8028"/>
        <v/>
      </c>
      <c r="EG497" s="71" t="str">
        <f t="shared" si="8029"/>
        <v/>
      </c>
      <c r="EH497" s="71" t="str">
        <f t="shared" si="8030"/>
        <v/>
      </c>
      <c r="EI497" s="71" t="str">
        <f t="shared" si="8031"/>
        <v/>
      </c>
      <c r="EJ497" s="71" t="str">
        <f t="shared" si="8032"/>
        <v/>
      </c>
      <c r="EK497" s="71" t="str">
        <f t="shared" si="8033"/>
        <v/>
      </c>
      <c r="EL497" s="71" t="str">
        <f t="shared" si="8034"/>
        <v/>
      </c>
      <c r="EM497" s="71" t="str">
        <f t="shared" si="8035"/>
        <v/>
      </c>
      <c r="EN497" s="71" t="str">
        <f t="shared" si="8036"/>
        <v/>
      </c>
      <c r="EO497" s="71" t="str">
        <f t="shared" si="8037"/>
        <v/>
      </c>
      <c r="EP497" s="71" t="str">
        <f t="shared" si="8038"/>
        <v/>
      </c>
      <c r="EQ497" s="71" t="str">
        <f t="shared" si="8039"/>
        <v/>
      </c>
      <c r="ER497" s="71" t="str">
        <f t="shared" si="8040"/>
        <v/>
      </c>
      <c r="ES497" s="71" t="str">
        <f t="shared" si="8041"/>
        <v/>
      </c>
      <c r="ET497" s="71" t="str">
        <f t="shared" si="8042"/>
        <v/>
      </c>
      <c r="EU497" s="71" t="str">
        <f t="shared" si="8043"/>
        <v/>
      </c>
      <c r="EV497" s="71" t="str">
        <f t="shared" si="8044"/>
        <v/>
      </c>
      <c r="EW497" s="71" t="str">
        <f t="shared" si="8045"/>
        <v/>
      </c>
      <c r="EX497" s="71" t="str">
        <f t="shared" si="8046"/>
        <v/>
      </c>
      <c r="EY497" s="71" t="str">
        <f t="shared" si="8047"/>
        <v/>
      </c>
      <c r="EZ497" s="71" t="str">
        <f t="shared" si="8048"/>
        <v/>
      </c>
      <c r="FA497" s="71" t="str">
        <f t="shared" si="8049"/>
        <v/>
      </c>
      <c r="FB497" s="71" t="str">
        <f t="shared" si="8050"/>
        <v/>
      </c>
      <c r="FC497" s="71" t="str">
        <f t="shared" si="8051"/>
        <v/>
      </c>
      <c r="FD497" s="71" t="str">
        <f t="shared" si="8052"/>
        <v/>
      </c>
      <c r="FE497" s="71" t="str">
        <f t="shared" si="8053"/>
        <v/>
      </c>
      <c r="FF497" s="71" t="str">
        <f t="shared" si="8054"/>
        <v/>
      </c>
      <c r="FG497" s="71" t="str">
        <f t="shared" si="8055"/>
        <v/>
      </c>
      <c r="FH497" s="71" t="str">
        <f t="shared" si="8056"/>
        <v/>
      </c>
      <c r="FI497" s="71" t="str">
        <f t="shared" si="8057"/>
        <v/>
      </c>
      <c r="FJ497" s="71" t="str">
        <f t="shared" si="8058"/>
        <v/>
      </c>
      <c r="FK497" s="71" t="str">
        <f t="shared" si="8059"/>
        <v/>
      </c>
      <c r="FL497" s="71" t="str">
        <f t="shared" si="8060"/>
        <v/>
      </c>
      <c r="FM497" s="71" t="str">
        <f t="shared" si="8061"/>
        <v/>
      </c>
      <c r="FN497" s="71" t="str">
        <f t="shared" si="8062"/>
        <v/>
      </c>
      <c r="FO497" s="71" t="str">
        <f t="shared" si="8063"/>
        <v/>
      </c>
      <c r="FP497" s="71" t="str">
        <f t="shared" si="8064"/>
        <v/>
      </c>
      <c r="FQ497" s="71" t="str">
        <f t="shared" si="8065"/>
        <v/>
      </c>
      <c r="FR497" s="71" t="str">
        <f t="shared" si="8066"/>
        <v/>
      </c>
      <c r="FS497" s="71" t="str">
        <f t="shared" si="8067"/>
        <v/>
      </c>
    </row>
    <row r="498" spans="1:175" ht="16.5">
      <c r="A498" s="72"/>
      <c r="B498" s="154" t="s">
        <v>1459</v>
      </c>
      <c r="C498" s="187" t="str">
        <f t="shared" si="7989"/>
        <v>兑换：|CffFFD24D补天石|r</v>
      </c>
      <c r="F498" s="72">
        <v>4</v>
      </c>
      <c r="I498" s="196" t="s">
        <v>699</v>
      </c>
      <c r="T498" s="158" t="str">
        <f t="shared" si="799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98" s="85" t="str">
        <f t="shared" si="7991"/>
        <v>ReplaceableTextures\\CommandButtons\\BTNIP02.blp</v>
      </c>
      <c r="CN498" s="70" t="str">
        <f t="shared" si="7992"/>
        <v>InitUnitState('IL1I',,,,,,,,,,)</v>
      </c>
      <c r="CO498" s="70" t="str">
        <f t="shared" si="7993"/>
        <v>InitUnitNormal('IL1I',,,,,,,,,,)</v>
      </c>
      <c r="CP498" s="70" t="str">
        <f t="shared" si="7994"/>
        <v>InitUnitMagic('IL1I',,,,,,,,,,)</v>
      </c>
      <c r="CQ498" s="70" t="str">
        <f t="shared" si="7995"/>
        <v>InitUnitAdd('IL1I',,,,,,,,,,)</v>
      </c>
      <c r="CR498" s="70" t="str">
        <f>"InitEquipData('"&amp;B498&amp;"',"&amp;D498&amp;","&amp;CR$1&amp;A498&amp;CR$1&amp;","&amp;E498&amp;","&amp;I498&amp;","&amp;F498&amp;","&amp;G498&amp;",'"&amp;J498&amp;"','"&amp;K498&amp;"','"&amp;L498&amp;"','"&amp;M498&amp;"','"&amp;N498&amp;"','"&amp;O498&amp;"',"&amp;CR$1&amp;U517&amp;CR$1&amp;")"</f>
        <v>InitEquipData('IL1I',,"",,IP02,4,,'','','','','','',"ReplaceableTextures\\CommandButtons\\BTNIN04.blp")</v>
      </c>
      <c r="CU498" s="61" t="str">
        <f t="shared" si="7997"/>
        <v>|n</v>
      </c>
      <c r="CV498" s="61" t="str">
        <f t="shared" si="7911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98" s="60"/>
      <c r="CX498" s="60"/>
      <c r="CY498" s="60"/>
      <c r="CZ498" s="60"/>
      <c r="DA498" s="60"/>
      <c r="DB498" s="71" t="str">
        <f t="shared" si="7998"/>
        <v/>
      </c>
      <c r="DC498" s="71" t="str">
        <f t="shared" si="7999"/>
        <v/>
      </c>
      <c r="DD498" s="71" t="str">
        <f t="shared" si="8000"/>
        <v/>
      </c>
      <c r="DE498" s="71" t="str">
        <f t="shared" si="8001"/>
        <v/>
      </c>
      <c r="DF498" s="71" t="str">
        <f t="shared" si="8002"/>
        <v/>
      </c>
      <c r="DG498" s="71" t="str">
        <f t="shared" si="8003"/>
        <v/>
      </c>
      <c r="DH498" s="71" t="str">
        <f t="shared" si="8004"/>
        <v/>
      </c>
      <c r="DI498" s="71" t="str">
        <f t="shared" si="8005"/>
        <v/>
      </c>
      <c r="DJ498" s="71" t="str">
        <f t="shared" si="8006"/>
        <v/>
      </c>
      <c r="DK498" s="71" t="str">
        <f t="shared" si="8007"/>
        <v/>
      </c>
      <c r="DL498" s="71" t="str">
        <f t="shared" si="8008"/>
        <v/>
      </c>
      <c r="DM498" s="71" t="str">
        <f t="shared" si="8009"/>
        <v/>
      </c>
      <c r="DN498" s="71" t="str">
        <f t="shared" si="8010"/>
        <v/>
      </c>
      <c r="DO498" s="71" t="str">
        <f t="shared" si="8011"/>
        <v/>
      </c>
      <c r="DP498" s="71" t="str">
        <f t="shared" si="8012"/>
        <v/>
      </c>
      <c r="DQ498" s="71" t="str">
        <f t="shared" si="8013"/>
        <v/>
      </c>
      <c r="DR498" s="71" t="str">
        <f t="shared" si="8014"/>
        <v/>
      </c>
      <c r="DS498" s="71" t="str">
        <f t="shared" si="8015"/>
        <v/>
      </c>
      <c r="DT498" s="71" t="str">
        <f t="shared" si="8016"/>
        <v/>
      </c>
      <c r="DU498" s="71" t="str">
        <f t="shared" si="8017"/>
        <v/>
      </c>
      <c r="DV498" s="71" t="str">
        <f t="shared" si="8018"/>
        <v/>
      </c>
      <c r="DW498" s="71" t="str">
        <f t="shared" si="8019"/>
        <v/>
      </c>
      <c r="DX498" s="71" t="str">
        <f t="shared" si="8020"/>
        <v/>
      </c>
      <c r="DY498" s="71" t="str">
        <f t="shared" si="8021"/>
        <v/>
      </c>
      <c r="DZ498" s="71" t="str">
        <f t="shared" si="8022"/>
        <v/>
      </c>
      <c r="EA498" s="71" t="str">
        <f t="shared" si="8023"/>
        <v/>
      </c>
      <c r="EB498" s="71" t="str">
        <f t="shared" si="8024"/>
        <v/>
      </c>
      <c r="EC498" s="71" t="str">
        <f t="shared" si="8025"/>
        <v/>
      </c>
      <c r="ED498" s="71" t="str">
        <f t="shared" si="8026"/>
        <v/>
      </c>
      <c r="EE498" s="71" t="str">
        <f t="shared" si="8027"/>
        <v/>
      </c>
      <c r="EF498" s="71" t="str">
        <f t="shared" si="8028"/>
        <v/>
      </c>
      <c r="EG498" s="71" t="str">
        <f t="shared" si="8029"/>
        <v/>
      </c>
      <c r="EH498" s="71" t="str">
        <f t="shared" si="8030"/>
        <v/>
      </c>
      <c r="EI498" s="71" t="str">
        <f t="shared" si="8031"/>
        <v/>
      </c>
      <c r="EJ498" s="71" t="str">
        <f t="shared" si="8032"/>
        <v/>
      </c>
      <c r="EK498" s="71" t="str">
        <f t="shared" si="8033"/>
        <v/>
      </c>
      <c r="EL498" s="71" t="str">
        <f t="shared" si="8034"/>
        <v/>
      </c>
      <c r="EM498" s="71" t="str">
        <f t="shared" si="8035"/>
        <v/>
      </c>
      <c r="EN498" s="71" t="str">
        <f t="shared" si="8036"/>
        <v/>
      </c>
      <c r="EO498" s="71" t="str">
        <f t="shared" si="8037"/>
        <v/>
      </c>
      <c r="EP498" s="71" t="str">
        <f t="shared" si="8038"/>
        <v/>
      </c>
      <c r="EQ498" s="71" t="str">
        <f t="shared" si="8039"/>
        <v/>
      </c>
      <c r="ER498" s="71" t="str">
        <f t="shared" si="8040"/>
        <v/>
      </c>
      <c r="ES498" s="71" t="str">
        <f t="shared" si="8041"/>
        <v/>
      </c>
      <c r="ET498" s="71" t="str">
        <f t="shared" si="8042"/>
        <v/>
      </c>
      <c r="EU498" s="71" t="str">
        <f t="shared" si="8043"/>
        <v/>
      </c>
      <c r="EV498" s="71" t="str">
        <f t="shared" si="8044"/>
        <v/>
      </c>
      <c r="EW498" s="71" t="str">
        <f t="shared" si="8045"/>
        <v/>
      </c>
      <c r="EX498" s="71" t="str">
        <f t="shared" si="8046"/>
        <v/>
      </c>
      <c r="EY498" s="71" t="str">
        <f t="shared" si="8047"/>
        <v/>
      </c>
      <c r="EZ498" s="71" t="str">
        <f t="shared" si="8048"/>
        <v/>
      </c>
      <c r="FA498" s="71" t="str">
        <f t="shared" si="8049"/>
        <v/>
      </c>
      <c r="FB498" s="71" t="str">
        <f t="shared" si="8050"/>
        <v/>
      </c>
      <c r="FC498" s="71" t="str">
        <f t="shared" si="8051"/>
        <v/>
      </c>
      <c r="FD498" s="71" t="str">
        <f t="shared" si="8052"/>
        <v/>
      </c>
      <c r="FE498" s="71" t="str">
        <f t="shared" si="8053"/>
        <v/>
      </c>
      <c r="FF498" s="71" t="str">
        <f t="shared" si="8054"/>
        <v/>
      </c>
      <c r="FG498" s="71" t="str">
        <f t="shared" si="8055"/>
        <v/>
      </c>
      <c r="FH498" s="71" t="str">
        <f t="shared" si="8056"/>
        <v/>
      </c>
      <c r="FI498" s="71" t="str">
        <f t="shared" si="8057"/>
        <v/>
      </c>
      <c r="FJ498" s="71" t="str">
        <f t="shared" si="8058"/>
        <v/>
      </c>
      <c r="FK498" s="71" t="str">
        <f t="shared" si="8059"/>
        <v/>
      </c>
      <c r="FL498" s="71" t="str">
        <f t="shared" si="8060"/>
        <v/>
      </c>
      <c r="FM498" s="71" t="str">
        <f t="shared" si="8061"/>
        <v/>
      </c>
      <c r="FN498" s="71" t="str">
        <f t="shared" si="8062"/>
        <v/>
      </c>
      <c r="FO498" s="71" t="str">
        <f t="shared" si="8063"/>
        <v/>
      </c>
      <c r="FP498" s="71" t="str">
        <f t="shared" si="8064"/>
        <v/>
      </c>
      <c r="FQ498" s="71" t="str">
        <f t="shared" si="8065"/>
        <v/>
      </c>
      <c r="FR498" s="71" t="str">
        <f t="shared" si="8066"/>
        <v/>
      </c>
      <c r="FS498" s="71" t="str">
        <f t="shared" si="8067"/>
        <v/>
      </c>
    </row>
    <row r="499" spans="1:175" ht="16.5">
      <c r="A499" s="72"/>
      <c r="B499" s="154" t="s">
        <v>1460</v>
      </c>
      <c r="C499" s="187" t="str">
        <f t="shared" si="7989"/>
        <v>兑换：|CffFFD24D炽星魔盒|r</v>
      </c>
      <c r="E499" s="138"/>
      <c r="F499" s="72">
        <v>6</v>
      </c>
      <c r="I499" s="63" t="s">
        <v>1441</v>
      </c>
      <c r="T499" s="158" t="str">
        <f t="shared" si="7990"/>
        <v>|cffffcc00需求：|r钻石x6|n|n开启后获得|Cffffd24d随机奖励|r。</v>
      </c>
      <c r="U499" s="85" t="str">
        <f t="shared" si="7991"/>
        <v>ReplaceableTextures\\CommandButtons\\BTNI014.blp</v>
      </c>
      <c r="CU499" s="95" t="str">
        <f t="shared" si="7997"/>
        <v>|n</v>
      </c>
      <c r="CV499" s="61" t="str">
        <f t="shared" ref="CV499:CV516" si="8068">T499</f>
        <v>|cffffcc00需求：|r钻石x6|n|n开启后获得|Cffffd24d随机奖励|r。</v>
      </c>
      <c r="CW499" s="60"/>
      <c r="CX499" s="60"/>
      <c r="CY499" s="60"/>
      <c r="CZ499" s="60"/>
      <c r="DA499" s="60"/>
      <c r="DB499" s="71" t="str">
        <f t="shared" si="7998"/>
        <v/>
      </c>
      <c r="DC499" s="71" t="str">
        <f t="shared" si="7999"/>
        <v/>
      </c>
      <c r="DD499" s="71" t="str">
        <f t="shared" si="8000"/>
        <v/>
      </c>
      <c r="DE499" s="71" t="str">
        <f t="shared" si="8001"/>
        <v/>
      </c>
      <c r="DF499" s="71" t="str">
        <f t="shared" si="8002"/>
        <v/>
      </c>
      <c r="DG499" s="71" t="str">
        <f t="shared" si="8003"/>
        <v/>
      </c>
      <c r="DH499" s="71" t="str">
        <f t="shared" si="8004"/>
        <v/>
      </c>
      <c r="DI499" s="71" t="str">
        <f t="shared" si="8005"/>
        <v/>
      </c>
      <c r="DJ499" s="71" t="str">
        <f t="shared" si="8006"/>
        <v/>
      </c>
      <c r="DK499" s="71" t="str">
        <f t="shared" si="8007"/>
        <v/>
      </c>
      <c r="DL499" s="71" t="str">
        <f t="shared" si="8008"/>
        <v/>
      </c>
      <c r="DM499" s="71" t="str">
        <f t="shared" si="8009"/>
        <v/>
      </c>
      <c r="DN499" s="71" t="str">
        <f t="shared" si="8010"/>
        <v/>
      </c>
      <c r="DO499" s="71" t="str">
        <f t="shared" si="8011"/>
        <v/>
      </c>
      <c r="DP499" s="71" t="str">
        <f t="shared" si="8012"/>
        <v/>
      </c>
      <c r="DQ499" s="71" t="str">
        <f t="shared" si="8013"/>
        <v/>
      </c>
      <c r="DR499" s="71" t="str">
        <f t="shared" si="8014"/>
        <v/>
      </c>
      <c r="DS499" s="71" t="str">
        <f t="shared" si="8015"/>
        <v/>
      </c>
      <c r="DT499" s="71" t="str">
        <f t="shared" si="8016"/>
        <v/>
      </c>
      <c r="DU499" s="71" t="str">
        <f t="shared" si="8017"/>
        <v/>
      </c>
      <c r="DV499" s="71" t="str">
        <f t="shared" si="8018"/>
        <v/>
      </c>
      <c r="DW499" s="71" t="str">
        <f t="shared" si="8019"/>
        <v/>
      </c>
      <c r="DX499" s="71" t="str">
        <f t="shared" si="8020"/>
        <v/>
      </c>
      <c r="DY499" s="71" t="str">
        <f t="shared" si="8021"/>
        <v/>
      </c>
      <c r="DZ499" s="71" t="str">
        <f t="shared" si="8022"/>
        <v/>
      </c>
      <c r="EA499" s="71" t="str">
        <f t="shared" si="8023"/>
        <v/>
      </c>
      <c r="EB499" s="71" t="str">
        <f t="shared" si="8024"/>
        <v/>
      </c>
      <c r="EC499" s="71" t="str">
        <f t="shared" si="8025"/>
        <v/>
      </c>
      <c r="ED499" s="71" t="str">
        <f t="shared" si="8026"/>
        <v/>
      </c>
      <c r="EE499" s="71" t="str">
        <f t="shared" si="8027"/>
        <v/>
      </c>
      <c r="EF499" s="71" t="str">
        <f t="shared" si="8028"/>
        <v/>
      </c>
      <c r="EG499" s="71" t="str">
        <f t="shared" si="8029"/>
        <v/>
      </c>
      <c r="EH499" s="71" t="str">
        <f t="shared" si="8030"/>
        <v/>
      </c>
      <c r="EI499" s="71" t="str">
        <f t="shared" si="8031"/>
        <v/>
      </c>
      <c r="EJ499" s="71" t="str">
        <f t="shared" si="8032"/>
        <v/>
      </c>
      <c r="EK499" s="71" t="str">
        <f t="shared" si="8033"/>
        <v/>
      </c>
      <c r="EL499" s="71" t="str">
        <f t="shared" si="8034"/>
        <v/>
      </c>
      <c r="EM499" s="71" t="str">
        <f t="shared" si="8035"/>
        <v/>
      </c>
      <c r="EN499" s="71" t="str">
        <f t="shared" si="8036"/>
        <v/>
      </c>
      <c r="EO499" s="71" t="str">
        <f t="shared" si="8037"/>
        <v/>
      </c>
      <c r="EP499" s="71" t="str">
        <f t="shared" si="8038"/>
        <v/>
      </c>
      <c r="EQ499" s="71" t="str">
        <f t="shared" si="8039"/>
        <v/>
      </c>
      <c r="ER499" s="71" t="str">
        <f t="shared" si="8040"/>
        <v/>
      </c>
      <c r="ES499" s="71" t="str">
        <f t="shared" si="8041"/>
        <v/>
      </c>
      <c r="ET499" s="71" t="str">
        <f t="shared" si="8042"/>
        <v/>
      </c>
      <c r="EU499" s="71" t="str">
        <f t="shared" si="8043"/>
        <v/>
      </c>
      <c r="EV499" s="71" t="str">
        <f t="shared" si="8044"/>
        <v/>
      </c>
      <c r="EW499" s="71" t="str">
        <f t="shared" si="8045"/>
        <v/>
      </c>
      <c r="EX499" s="71" t="str">
        <f t="shared" si="8046"/>
        <v/>
      </c>
      <c r="EY499" s="71" t="str">
        <f t="shared" si="8047"/>
        <v/>
      </c>
      <c r="EZ499" s="71" t="str">
        <f t="shared" si="8048"/>
        <v/>
      </c>
      <c r="FA499" s="71" t="str">
        <f t="shared" si="8049"/>
        <v/>
      </c>
      <c r="FB499" s="71" t="str">
        <f t="shared" si="8050"/>
        <v/>
      </c>
      <c r="FC499" s="71" t="str">
        <f t="shared" si="8051"/>
        <v/>
      </c>
      <c r="FD499" s="71" t="str">
        <f t="shared" si="8052"/>
        <v/>
      </c>
      <c r="FE499" s="71" t="str">
        <f t="shared" si="8053"/>
        <v/>
      </c>
      <c r="FF499" s="71" t="str">
        <f t="shared" si="8054"/>
        <v/>
      </c>
      <c r="FG499" s="71" t="str">
        <f t="shared" si="8055"/>
        <v/>
      </c>
      <c r="FH499" s="71" t="str">
        <f t="shared" si="8056"/>
        <v/>
      </c>
      <c r="FI499" s="71" t="str">
        <f t="shared" si="8057"/>
        <v/>
      </c>
      <c r="FJ499" s="71" t="str">
        <f t="shared" si="8058"/>
        <v/>
      </c>
      <c r="FK499" s="71" t="str">
        <f t="shared" si="8059"/>
        <v/>
      </c>
      <c r="FL499" s="71" t="str">
        <f t="shared" si="8060"/>
        <v/>
      </c>
      <c r="FM499" s="71" t="str">
        <f t="shared" si="8061"/>
        <v/>
      </c>
      <c r="FN499" s="71" t="str">
        <f t="shared" si="8062"/>
        <v/>
      </c>
      <c r="FO499" s="71" t="str">
        <f t="shared" si="8063"/>
        <v/>
      </c>
      <c r="FP499" s="71" t="str">
        <f t="shared" si="8064"/>
        <v/>
      </c>
      <c r="FQ499" s="71" t="str">
        <f t="shared" si="8065"/>
        <v/>
      </c>
      <c r="FR499" s="71" t="str">
        <f t="shared" si="8066"/>
        <v/>
      </c>
      <c r="FS499" s="71" t="str">
        <f t="shared" si="8067"/>
        <v/>
      </c>
    </row>
    <row r="500" spans="1:175" ht="16.5">
      <c r="A500" s="72"/>
      <c r="B500" s="154" t="s">
        <v>1461</v>
      </c>
      <c r="C500" s="187" t="str">
        <f t="shared" si="7989"/>
        <v>兑换：|cff00BFFF初级附魔石|r</v>
      </c>
      <c r="E500" s="138"/>
      <c r="F500" s="72">
        <v>2</v>
      </c>
      <c r="I500" s="63" t="s">
        <v>1442</v>
      </c>
      <c r="T500" s="158" t="str">
        <f t="shared" si="7990"/>
        <v>|cffffcc00需求：|r钻石x2|n|n为指定的装备附魔一条额外属性。|n|n|cffff0000只可附魔紫色及以上品质装备|r</v>
      </c>
      <c r="U500" s="85" t="str">
        <f t="shared" si="7991"/>
        <v>ReplaceableTextures\\CommandButtons\\BTNCS51.blp</v>
      </c>
      <c r="CU500" s="95" t="str">
        <f t="shared" si="7997"/>
        <v>|n</v>
      </c>
      <c r="CV500" s="61" t="str">
        <f t="shared" si="8068"/>
        <v>|cffffcc00需求：|r钻石x2|n|n为指定的装备附魔一条额外属性。|n|n|cffff0000只可附魔紫色及以上品质装备|r</v>
      </c>
      <c r="CW500" s="60"/>
      <c r="CX500" s="60"/>
      <c r="CY500" s="60"/>
      <c r="CZ500" s="60"/>
      <c r="DA500" s="60"/>
      <c r="DB500" s="71" t="str">
        <f t="shared" si="7998"/>
        <v/>
      </c>
      <c r="DC500" s="71" t="str">
        <f t="shared" si="7999"/>
        <v/>
      </c>
      <c r="DD500" s="71" t="str">
        <f t="shared" si="8000"/>
        <v/>
      </c>
      <c r="DE500" s="71" t="str">
        <f t="shared" si="8001"/>
        <v/>
      </c>
      <c r="DF500" s="71" t="str">
        <f t="shared" si="8002"/>
        <v/>
      </c>
      <c r="DG500" s="71" t="str">
        <f t="shared" si="8003"/>
        <v/>
      </c>
      <c r="DH500" s="71" t="str">
        <f t="shared" si="8004"/>
        <v/>
      </c>
      <c r="DI500" s="71" t="str">
        <f t="shared" si="8005"/>
        <v/>
      </c>
      <c r="DJ500" s="71" t="str">
        <f t="shared" si="8006"/>
        <v/>
      </c>
      <c r="DK500" s="71" t="str">
        <f t="shared" si="8007"/>
        <v/>
      </c>
      <c r="DL500" s="71" t="str">
        <f t="shared" si="8008"/>
        <v/>
      </c>
      <c r="DM500" s="71" t="str">
        <f t="shared" si="8009"/>
        <v/>
      </c>
      <c r="DN500" s="71" t="str">
        <f t="shared" si="8010"/>
        <v/>
      </c>
      <c r="DO500" s="71" t="str">
        <f t="shared" si="8011"/>
        <v/>
      </c>
      <c r="DP500" s="71" t="str">
        <f t="shared" si="8012"/>
        <v/>
      </c>
      <c r="DQ500" s="71" t="str">
        <f t="shared" si="8013"/>
        <v/>
      </c>
      <c r="DR500" s="71" t="str">
        <f t="shared" si="8014"/>
        <v/>
      </c>
      <c r="DS500" s="71" t="str">
        <f t="shared" si="8015"/>
        <v/>
      </c>
      <c r="DT500" s="71" t="str">
        <f t="shared" si="8016"/>
        <v/>
      </c>
      <c r="DU500" s="71" t="str">
        <f t="shared" si="8017"/>
        <v/>
      </c>
      <c r="DV500" s="71" t="str">
        <f t="shared" si="8018"/>
        <v/>
      </c>
      <c r="DW500" s="71" t="str">
        <f t="shared" si="8019"/>
        <v/>
      </c>
      <c r="DX500" s="71" t="str">
        <f t="shared" si="8020"/>
        <v/>
      </c>
      <c r="DY500" s="71" t="str">
        <f t="shared" si="8021"/>
        <v/>
      </c>
      <c r="DZ500" s="71" t="str">
        <f t="shared" si="8022"/>
        <v/>
      </c>
      <c r="EA500" s="71" t="str">
        <f t="shared" si="8023"/>
        <v/>
      </c>
      <c r="EB500" s="71" t="str">
        <f t="shared" si="8024"/>
        <v/>
      </c>
      <c r="EC500" s="71" t="str">
        <f t="shared" si="8025"/>
        <v/>
      </c>
      <c r="ED500" s="71" t="str">
        <f t="shared" si="8026"/>
        <v/>
      </c>
      <c r="EE500" s="71" t="str">
        <f t="shared" si="8027"/>
        <v/>
      </c>
      <c r="EF500" s="71" t="str">
        <f t="shared" si="8028"/>
        <v/>
      </c>
      <c r="EG500" s="71" t="str">
        <f t="shared" si="8029"/>
        <v/>
      </c>
      <c r="EH500" s="71" t="str">
        <f t="shared" si="8030"/>
        <v/>
      </c>
      <c r="EI500" s="71" t="str">
        <f t="shared" si="8031"/>
        <v/>
      </c>
      <c r="EJ500" s="71" t="str">
        <f t="shared" si="8032"/>
        <v/>
      </c>
      <c r="EK500" s="71" t="str">
        <f t="shared" si="8033"/>
        <v/>
      </c>
      <c r="EL500" s="71" t="str">
        <f t="shared" si="8034"/>
        <v/>
      </c>
      <c r="EM500" s="71" t="str">
        <f t="shared" si="8035"/>
        <v/>
      </c>
      <c r="EN500" s="71" t="str">
        <f t="shared" si="8036"/>
        <v/>
      </c>
      <c r="EO500" s="71" t="str">
        <f t="shared" si="8037"/>
        <v/>
      </c>
      <c r="EP500" s="71" t="str">
        <f t="shared" si="8038"/>
        <v/>
      </c>
      <c r="EQ500" s="71" t="str">
        <f t="shared" si="8039"/>
        <v/>
      </c>
      <c r="ER500" s="71" t="str">
        <f t="shared" si="8040"/>
        <v/>
      </c>
      <c r="ES500" s="71" t="str">
        <f t="shared" si="8041"/>
        <v/>
      </c>
      <c r="ET500" s="71" t="str">
        <f t="shared" si="8042"/>
        <v/>
      </c>
      <c r="EU500" s="71" t="str">
        <f t="shared" si="8043"/>
        <v/>
      </c>
      <c r="EV500" s="71" t="str">
        <f t="shared" si="8044"/>
        <v/>
      </c>
      <c r="EW500" s="71" t="str">
        <f t="shared" si="8045"/>
        <v/>
      </c>
      <c r="EX500" s="71" t="str">
        <f t="shared" si="8046"/>
        <v/>
      </c>
      <c r="EY500" s="71" t="str">
        <f t="shared" si="8047"/>
        <v/>
      </c>
      <c r="EZ500" s="71" t="str">
        <f t="shared" si="8048"/>
        <v/>
      </c>
      <c r="FA500" s="71" t="str">
        <f t="shared" si="8049"/>
        <v/>
      </c>
      <c r="FB500" s="71" t="str">
        <f t="shared" si="8050"/>
        <v/>
      </c>
      <c r="FC500" s="71" t="str">
        <f t="shared" si="8051"/>
        <v/>
      </c>
      <c r="FD500" s="71" t="str">
        <f t="shared" si="8052"/>
        <v/>
      </c>
      <c r="FE500" s="71" t="str">
        <f t="shared" si="8053"/>
        <v/>
      </c>
      <c r="FF500" s="71" t="str">
        <f t="shared" si="8054"/>
        <v/>
      </c>
      <c r="FG500" s="71" t="str">
        <f t="shared" si="8055"/>
        <v/>
      </c>
      <c r="FH500" s="71" t="str">
        <f t="shared" si="8056"/>
        <v/>
      </c>
      <c r="FI500" s="71" t="str">
        <f t="shared" si="8057"/>
        <v/>
      </c>
      <c r="FJ500" s="71" t="str">
        <f t="shared" si="8058"/>
        <v/>
      </c>
      <c r="FK500" s="71" t="str">
        <f t="shared" si="8059"/>
        <v/>
      </c>
      <c r="FL500" s="71" t="str">
        <f t="shared" si="8060"/>
        <v/>
      </c>
      <c r="FM500" s="71" t="str">
        <f t="shared" si="8061"/>
        <v/>
      </c>
      <c r="FN500" s="71" t="str">
        <f t="shared" si="8062"/>
        <v/>
      </c>
      <c r="FO500" s="71" t="str">
        <f t="shared" si="8063"/>
        <v/>
      </c>
      <c r="FP500" s="71" t="str">
        <f t="shared" si="8064"/>
        <v/>
      </c>
      <c r="FQ500" s="71" t="str">
        <f t="shared" si="8065"/>
        <v/>
      </c>
      <c r="FR500" s="71" t="str">
        <f t="shared" si="8066"/>
        <v/>
      </c>
      <c r="FS500" s="71" t="str">
        <f t="shared" si="8067"/>
        <v/>
      </c>
    </row>
    <row r="501" spans="1:175" ht="16.5">
      <c r="A501" s="72"/>
      <c r="B501" s="154" t="s">
        <v>1462</v>
      </c>
      <c r="C501" s="187" t="str">
        <f t="shared" si="7989"/>
        <v>兑换：|cffffff00中级附魔石|r</v>
      </c>
      <c r="E501" s="138"/>
      <c r="F501" s="72">
        <v>4</v>
      </c>
      <c r="I501" s="63" t="s">
        <v>1443</v>
      </c>
      <c r="T501" s="158" t="str">
        <f t="shared" si="7990"/>
        <v>|cffffcc00需求：|r钻石x4|n|n为指定装备附魔一条较强的额外属性。|n|n|cffff0000只可附魔紫色及以上品质装备|r</v>
      </c>
      <c r="U501" s="85" t="str">
        <f t="shared" si="7991"/>
        <v>ReplaceableTextures\\CommandButtons\\BTNCS52.blp</v>
      </c>
      <c r="CU501" s="95" t="str">
        <f t="shared" si="7997"/>
        <v>|n</v>
      </c>
      <c r="CV501" s="61" t="str">
        <f t="shared" si="8068"/>
        <v>|cffffcc00需求：|r钻石x4|n|n为指定装备附魔一条较强的额外属性。|n|n|cffff0000只可附魔紫色及以上品质装备|r</v>
      </c>
      <c r="CW501" s="60"/>
      <c r="CX501" s="60"/>
      <c r="CY501" s="60"/>
      <c r="CZ501" s="60"/>
      <c r="DA501" s="60"/>
      <c r="DB501" s="71" t="str">
        <f t="shared" si="7998"/>
        <v/>
      </c>
      <c r="DC501" s="71" t="str">
        <f t="shared" si="7999"/>
        <v/>
      </c>
      <c r="DD501" s="71" t="str">
        <f t="shared" si="8000"/>
        <v/>
      </c>
      <c r="DE501" s="71" t="str">
        <f t="shared" si="8001"/>
        <v/>
      </c>
      <c r="DF501" s="71" t="str">
        <f t="shared" si="8002"/>
        <v/>
      </c>
      <c r="DG501" s="71" t="str">
        <f t="shared" si="8003"/>
        <v/>
      </c>
      <c r="DH501" s="71" t="str">
        <f t="shared" si="8004"/>
        <v/>
      </c>
      <c r="DI501" s="71" t="str">
        <f t="shared" si="8005"/>
        <v/>
      </c>
      <c r="DJ501" s="71" t="str">
        <f t="shared" si="8006"/>
        <v/>
      </c>
      <c r="DK501" s="71" t="str">
        <f t="shared" si="8007"/>
        <v/>
      </c>
      <c r="DL501" s="71" t="str">
        <f t="shared" si="8008"/>
        <v/>
      </c>
      <c r="DM501" s="71" t="str">
        <f t="shared" si="8009"/>
        <v/>
      </c>
      <c r="DN501" s="71" t="str">
        <f t="shared" si="8010"/>
        <v/>
      </c>
      <c r="DO501" s="71" t="str">
        <f t="shared" si="8011"/>
        <v/>
      </c>
      <c r="DP501" s="71" t="str">
        <f t="shared" si="8012"/>
        <v/>
      </c>
      <c r="DQ501" s="71" t="str">
        <f t="shared" si="8013"/>
        <v/>
      </c>
      <c r="DR501" s="71" t="str">
        <f t="shared" si="8014"/>
        <v/>
      </c>
      <c r="DS501" s="71" t="str">
        <f t="shared" si="8015"/>
        <v/>
      </c>
      <c r="DT501" s="71" t="str">
        <f t="shared" si="8016"/>
        <v/>
      </c>
      <c r="DU501" s="71" t="str">
        <f t="shared" si="8017"/>
        <v/>
      </c>
      <c r="DV501" s="71" t="str">
        <f t="shared" si="8018"/>
        <v/>
      </c>
      <c r="DW501" s="71" t="str">
        <f t="shared" si="8019"/>
        <v/>
      </c>
      <c r="DX501" s="71" t="str">
        <f t="shared" si="8020"/>
        <v/>
      </c>
      <c r="DY501" s="71" t="str">
        <f t="shared" si="8021"/>
        <v/>
      </c>
      <c r="DZ501" s="71" t="str">
        <f t="shared" si="8022"/>
        <v/>
      </c>
      <c r="EA501" s="71" t="str">
        <f t="shared" si="8023"/>
        <v/>
      </c>
      <c r="EB501" s="71" t="str">
        <f t="shared" si="8024"/>
        <v/>
      </c>
      <c r="EC501" s="71" t="str">
        <f t="shared" si="8025"/>
        <v/>
      </c>
      <c r="ED501" s="71" t="str">
        <f t="shared" si="8026"/>
        <v/>
      </c>
      <c r="EE501" s="71" t="str">
        <f t="shared" si="8027"/>
        <v/>
      </c>
      <c r="EF501" s="71" t="str">
        <f t="shared" si="8028"/>
        <v/>
      </c>
      <c r="EG501" s="71" t="str">
        <f t="shared" si="8029"/>
        <v/>
      </c>
      <c r="EH501" s="71" t="str">
        <f t="shared" si="8030"/>
        <v/>
      </c>
      <c r="EI501" s="71" t="str">
        <f t="shared" si="8031"/>
        <v/>
      </c>
      <c r="EJ501" s="71" t="str">
        <f t="shared" si="8032"/>
        <v/>
      </c>
      <c r="EK501" s="71" t="str">
        <f t="shared" si="8033"/>
        <v/>
      </c>
      <c r="EL501" s="71" t="str">
        <f t="shared" si="8034"/>
        <v/>
      </c>
      <c r="EM501" s="71" t="str">
        <f t="shared" si="8035"/>
        <v/>
      </c>
      <c r="EN501" s="71" t="str">
        <f t="shared" si="8036"/>
        <v/>
      </c>
      <c r="EO501" s="71" t="str">
        <f t="shared" si="8037"/>
        <v/>
      </c>
      <c r="EP501" s="71" t="str">
        <f t="shared" si="8038"/>
        <v/>
      </c>
      <c r="EQ501" s="71" t="str">
        <f t="shared" si="8039"/>
        <v/>
      </c>
      <c r="ER501" s="71" t="str">
        <f t="shared" si="8040"/>
        <v/>
      </c>
      <c r="ES501" s="71" t="str">
        <f t="shared" si="8041"/>
        <v/>
      </c>
      <c r="ET501" s="71" t="str">
        <f t="shared" si="8042"/>
        <v/>
      </c>
      <c r="EU501" s="71" t="str">
        <f t="shared" si="8043"/>
        <v/>
      </c>
      <c r="EV501" s="71" t="str">
        <f t="shared" si="8044"/>
        <v/>
      </c>
      <c r="EW501" s="71" t="str">
        <f t="shared" si="8045"/>
        <v/>
      </c>
      <c r="EX501" s="71" t="str">
        <f t="shared" si="8046"/>
        <v/>
      </c>
      <c r="EY501" s="71" t="str">
        <f t="shared" si="8047"/>
        <v/>
      </c>
      <c r="EZ501" s="71" t="str">
        <f t="shared" si="8048"/>
        <v/>
      </c>
      <c r="FA501" s="71" t="str">
        <f t="shared" si="8049"/>
        <v/>
      </c>
      <c r="FB501" s="71" t="str">
        <f t="shared" si="8050"/>
        <v/>
      </c>
      <c r="FC501" s="71" t="str">
        <f t="shared" si="8051"/>
        <v/>
      </c>
      <c r="FD501" s="71" t="str">
        <f t="shared" si="8052"/>
        <v/>
      </c>
      <c r="FE501" s="71" t="str">
        <f t="shared" si="8053"/>
        <v/>
      </c>
      <c r="FF501" s="71" t="str">
        <f t="shared" si="8054"/>
        <v/>
      </c>
      <c r="FG501" s="71" t="str">
        <f t="shared" si="8055"/>
        <v/>
      </c>
      <c r="FH501" s="71" t="str">
        <f t="shared" si="8056"/>
        <v/>
      </c>
      <c r="FI501" s="71" t="str">
        <f t="shared" si="8057"/>
        <v/>
      </c>
      <c r="FJ501" s="71" t="str">
        <f t="shared" si="8058"/>
        <v/>
      </c>
      <c r="FK501" s="71" t="str">
        <f t="shared" si="8059"/>
        <v/>
      </c>
      <c r="FL501" s="71" t="str">
        <f t="shared" si="8060"/>
        <v/>
      </c>
      <c r="FM501" s="71" t="str">
        <f t="shared" si="8061"/>
        <v/>
      </c>
      <c r="FN501" s="71" t="str">
        <f t="shared" si="8062"/>
        <v/>
      </c>
      <c r="FO501" s="71" t="str">
        <f t="shared" si="8063"/>
        <v/>
      </c>
      <c r="FP501" s="71" t="str">
        <f t="shared" si="8064"/>
        <v/>
      </c>
      <c r="FQ501" s="71" t="str">
        <f t="shared" si="8065"/>
        <v/>
      </c>
      <c r="FR501" s="71" t="str">
        <f t="shared" si="8066"/>
        <v/>
      </c>
      <c r="FS501" s="71" t="str">
        <f t="shared" si="8067"/>
        <v/>
      </c>
    </row>
    <row r="502" spans="1:175" ht="16.5">
      <c r="A502" s="72"/>
      <c r="B502" s="154" t="s">
        <v>1463</v>
      </c>
      <c r="C502" s="187" t="str">
        <f t="shared" si="7989"/>
        <v>兑换：|cffff0033高级附魔石|r</v>
      </c>
      <c r="F502" s="72">
        <v>8</v>
      </c>
      <c r="I502" s="63" t="s">
        <v>1444</v>
      </c>
      <c r="T502" s="158" t="str">
        <f t="shared" si="7990"/>
        <v>|cffffcc00需求：|r钻石x8|n|n为指定装备附魔一条强大的额外属性。|n|n|cffff0000只可附魔紫色及以上品质装备|r</v>
      </c>
      <c r="U502" s="85" t="str">
        <f t="shared" si="7991"/>
        <v>ReplaceableTextures\\CommandButtons\\BTNCS53.blp</v>
      </c>
      <c r="CN502" s="70" t="str">
        <f t="shared" ref="CN502:CN507" si="8069">"InitUnitState('"&amp;B502&amp;"',"&amp;V502&amp;","&amp;W502&amp;","&amp;X502&amp;","&amp;Y502&amp;","&amp;Z502&amp;","&amp;AA502&amp;","&amp;AB502&amp;","&amp;AC502&amp;","&amp;AD502&amp;","&amp;AE502&amp;")"</f>
        <v>InitUnitState('IL2D',,,,,,,,,,)</v>
      </c>
      <c r="CO502" s="70" t="str">
        <f t="shared" ref="CO502:CO507" si="8070">"InitUnitNormal('"&amp;B502&amp;"',"&amp;AF502&amp;","&amp;AG502&amp;","&amp;AH502&amp;","&amp;AI502&amp;","&amp;AJ502&amp;","&amp;AK502&amp;","&amp;AL502&amp;","&amp;AM502&amp;","&amp;AN502&amp;","&amp;AO502&amp;")"</f>
        <v>InitUnitNormal('IL2D',,,,,,,,,,)</v>
      </c>
      <c r="CP502" s="70" t="str">
        <f t="shared" ref="CP502:CP507" si="8071">"InitUnitMagic('"&amp;B502&amp;"',"&amp;AP502&amp;","&amp;AQ502&amp;","&amp;AR502&amp;","&amp;AS502&amp;","&amp;AT502&amp;","&amp;AU502&amp;","&amp;AV502&amp;","&amp;AW502&amp;","&amp;BI502&amp;","&amp;BJ502&amp;")"</f>
        <v>InitUnitMagic('IL2D',,,,,,,,,,)</v>
      </c>
      <c r="CQ502" s="70" t="str">
        <f t="shared" ref="CQ502:CQ507" si="8072">"InitUnitAdd('"&amp;B502&amp;"',"&amp;BK502&amp;","&amp;BL502&amp;","&amp;BM502&amp;","&amp;BN502&amp;","&amp;BO502&amp;","&amp;BP502&amp;","&amp;BQ502&amp;","&amp;BR502&amp;","&amp;BS502&amp;","&amp;BT502&amp;")"</f>
        <v>InitUnitAdd('IL2D',,,,,,,,,,)</v>
      </c>
      <c r="CR502" s="70" t="str">
        <f t="shared" ref="CR502:CR506" si="8073">"InitEquipData('"&amp;B502&amp;"',"&amp;D502&amp;","&amp;CR$1&amp;A502&amp;CR$1&amp;","&amp;E502&amp;","&amp;I502&amp;","&amp;F502&amp;","&amp;G502&amp;",'"&amp;J502&amp;"','"&amp;K502&amp;"','"&amp;L502&amp;"','"&amp;M502&amp;"','"&amp;N502&amp;"','"&amp;O502&amp;"',"&amp;CR$1&amp;U503&amp;CR$1&amp;")"</f>
        <v>InitEquipData('IL2D',,"",,CS53,8,,'','','','','','',"ReplaceableTextures\\CommandButtons\\BTNIN17.blp")</v>
      </c>
      <c r="CU502" s="61" t="str">
        <f t="shared" ref="CU502:CU516" si="8074">CONCATENATE(DB502,DC502,DD502,DE502,DF502,DG502,DH502,DI502,DJ502,DK502,DL502,DM502,DN502,DO502,DP502,DQ502,DR502,DS502,DT502,DU502,DV502,DW502,DX502,DY502,DZ502,EA502,EB502,EC502,ED502,EE502,EF502,EG502,EH502,EI502,EJ502,EK502,EL502,EM502,EN502,EO502,EP502&amp;"|n")</f>
        <v>|n</v>
      </c>
      <c r="CV502" s="61" t="str">
        <f t="shared" si="8068"/>
        <v>|cffffcc00需求：|r钻石x8|n|n为指定装备附魔一条强大的额外属性。|n|n|cffff0000只可附魔紫色及以上品质装备|r</v>
      </c>
      <c r="CW502" s="60"/>
      <c r="CX502" s="60"/>
      <c r="CY502" s="60"/>
      <c r="CZ502" s="60"/>
      <c r="DA502" s="60"/>
      <c r="DB502" s="71" t="str">
        <f t="shared" ref="DB502:DB516" si="8075">IF(V502="","","|n"&amp;DB$2&amp;"+"&amp;V502&amp;DB$1)</f>
        <v/>
      </c>
      <c r="DC502" s="71" t="str">
        <f t="shared" ref="DC502:DC516" si="8076">IF(W502="","","|n"&amp;DC$2&amp;"+"&amp;W502&amp;DC$1)</f>
        <v/>
      </c>
      <c r="DD502" s="71" t="str">
        <f t="shared" ref="DD502:DD516" si="8077">IF(X502="","","|n"&amp;DD$2&amp;"+"&amp;X502&amp;DD$1)</f>
        <v/>
      </c>
      <c r="DE502" s="71" t="str">
        <f t="shared" ref="DE502:DE516" si="8078">IF(Y502="","","|n"&amp;DE$2&amp;"+"&amp;Y502&amp;DE$1)</f>
        <v/>
      </c>
      <c r="DF502" s="71" t="str">
        <f t="shared" ref="DF502:DF516" si="8079">IF(Z502="","","|n"&amp;DF$2&amp;"+"&amp;Z502&amp;DF$1)</f>
        <v/>
      </c>
      <c r="DG502" s="71" t="str">
        <f t="shared" ref="DG502:DG516" si="8080">IF(AA502="","","|n"&amp;DG$2&amp;"+"&amp;AA502&amp;DG$1)</f>
        <v/>
      </c>
      <c r="DH502" s="71" t="str">
        <f t="shared" ref="DH502:DH516" si="8081">IF(AB502="","","|n"&amp;DH$2&amp;"+"&amp;AB502&amp;DH$1)</f>
        <v/>
      </c>
      <c r="DI502" s="71" t="str">
        <f t="shared" ref="DI502:DI516" si="8082">IF(AC502="","","|n"&amp;DI$2&amp;"+"&amp;AC502&amp;DI$1)</f>
        <v/>
      </c>
      <c r="DJ502" s="71" t="str">
        <f t="shared" ref="DJ502:DJ516" si="8083">IF(AD502="","","|n"&amp;DJ$2&amp;"+"&amp;AD502&amp;DJ$1)</f>
        <v/>
      </c>
      <c r="DK502" s="71" t="str">
        <f t="shared" ref="DK502:DK516" si="8084">IF(AE502="","","|n"&amp;DK$2&amp;"+"&amp;AE502&amp;DK$1)</f>
        <v/>
      </c>
      <c r="DL502" s="71" t="str">
        <f t="shared" ref="DL502:DL516" si="8085">IF(AF502="","","|n"&amp;DL$2&amp;"+"&amp;AF502&amp;DL$1)</f>
        <v/>
      </c>
      <c r="DM502" s="71" t="str">
        <f t="shared" ref="DM502:DM516" si="8086">IF(AG502="","","|n"&amp;DM$2&amp;"+"&amp;AG502&amp;DM$1)</f>
        <v/>
      </c>
      <c r="DN502" s="71" t="str">
        <f t="shared" ref="DN502:DN516" si="8087">IF(AH502="","","|n"&amp;DN$2&amp;"+"&amp;AH502&amp;DN$1)</f>
        <v/>
      </c>
      <c r="DO502" s="71" t="str">
        <f t="shared" ref="DO502:DO516" si="8088">IF(AI502="","","|n"&amp;DO$2&amp;"+"&amp;AI502&amp;DO$1)</f>
        <v/>
      </c>
      <c r="DP502" s="71" t="str">
        <f t="shared" ref="DP502:DP516" si="8089">IF(AJ502="","","|n"&amp;DP$2&amp;"+"&amp;AJ502&amp;DP$1)</f>
        <v/>
      </c>
      <c r="DQ502" s="71" t="str">
        <f t="shared" ref="DQ502:DQ516" si="8090">IF(AK502="","","|n"&amp;DQ$2&amp;"+"&amp;AK502&amp;DQ$1)</f>
        <v/>
      </c>
      <c r="DR502" s="71" t="str">
        <f t="shared" ref="DR502:DR516" si="8091">IF(AL502="","","|n"&amp;DR$2&amp;"+"&amp;AL502&amp;DR$1)</f>
        <v/>
      </c>
      <c r="DS502" s="71" t="str">
        <f t="shared" ref="DS502:DS516" si="8092">IF(AM502="","","|n"&amp;DS$2&amp;"+"&amp;AM502&amp;DS$1)</f>
        <v/>
      </c>
      <c r="DT502" s="71" t="str">
        <f t="shared" ref="DT502:DT516" si="8093">IF(AN502="","","|n"&amp;DT$2&amp;"+"&amp;AN502&amp;DT$1)</f>
        <v/>
      </c>
      <c r="DU502" s="71" t="str">
        <f t="shared" ref="DU502:DU516" si="8094">IF(AO502="","","|n"&amp;DU$2&amp;"+"&amp;AO502&amp;DU$1)</f>
        <v/>
      </c>
      <c r="DV502" s="71" t="str">
        <f t="shared" ref="DV502:DV516" si="8095">IF(AP502="","","|n"&amp;DV$2&amp;"+"&amp;AP502&amp;DV$1)</f>
        <v/>
      </c>
      <c r="DW502" s="71" t="str">
        <f t="shared" ref="DW502:DW516" si="8096">IF(AQ502="","","|n"&amp;DW$2&amp;"+"&amp;AQ502&amp;DW$1)</f>
        <v/>
      </c>
      <c r="DX502" s="71" t="str">
        <f t="shared" ref="DX502:DX516" si="8097">IF(AR502="","","|n"&amp;DX$2&amp;"+"&amp;AR502&amp;DX$1)</f>
        <v/>
      </c>
      <c r="DY502" s="71" t="str">
        <f t="shared" ref="DY502:DY516" si="8098">IF(AS502="","","|n"&amp;DY$2&amp;"+"&amp;AS502&amp;DY$1)</f>
        <v/>
      </c>
      <c r="DZ502" s="71" t="str">
        <f t="shared" ref="DZ502:DZ516" si="8099">IF(AT502="","","|n"&amp;DZ$2&amp;"+"&amp;AT502&amp;DZ$1)</f>
        <v/>
      </c>
      <c r="EA502" s="71" t="str">
        <f t="shared" ref="EA502:EA516" si="8100">IF(AU502="","","|n"&amp;EA$2&amp;"+"&amp;AU502&amp;EA$1)</f>
        <v/>
      </c>
      <c r="EB502" s="71" t="str">
        <f t="shared" ref="EB502:EB516" si="8101">IF(AV502="","","|n"&amp;EB$2&amp;"+"&amp;AV502&amp;EB$1)</f>
        <v/>
      </c>
      <c r="EC502" s="71" t="str">
        <f t="shared" ref="EC502:EC516" si="8102">IF(AW502="","","|n"&amp;EC$2&amp;"+"&amp;AW502&amp;EC$1)</f>
        <v/>
      </c>
      <c r="ED502" s="71" t="str">
        <f t="shared" ref="ED502:ED516" si="8103">IF(AX502="","","|n"&amp;ED$2&amp;"+"&amp;AX502&amp;ED$1)</f>
        <v/>
      </c>
      <c r="EE502" s="71" t="str">
        <f t="shared" ref="EE502:EE516" si="8104">IF(AY502="","","|n"&amp;EE$2&amp;"+"&amp;AY502&amp;EE$1)</f>
        <v/>
      </c>
      <c r="EF502" s="71" t="str">
        <f t="shared" ref="EF502:EF516" si="8105">IF(AZ502="","","|n"&amp;EF$2&amp;"+"&amp;AZ502&amp;EF$1)</f>
        <v/>
      </c>
      <c r="EG502" s="71" t="str">
        <f t="shared" ref="EG502:EG516" si="8106">IF(BA502="","","|n"&amp;EG$2&amp;"+"&amp;BA502&amp;EG$1)</f>
        <v/>
      </c>
      <c r="EH502" s="71" t="str">
        <f t="shared" ref="EH502:EH516" si="8107">IF(BB502="","","|n"&amp;EH$2&amp;"+"&amp;BB502&amp;EH$1)</f>
        <v/>
      </c>
      <c r="EI502" s="71" t="str">
        <f t="shared" ref="EI502:EI516" si="8108">IF(BC502="","","|n"&amp;EI$2&amp;"+"&amp;BC502&amp;EI$1)</f>
        <v/>
      </c>
      <c r="EJ502" s="71" t="str">
        <f t="shared" ref="EJ502:EJ516" si="8109">IF(BD502="","","|n"&amp;EJ$2&amp;"+"&amp;BD502&amp;EJ$1)</f>
        <v/>
      </c>
      <c r="EK502" s="71" t="str">
        <f t="shared" ref="EK502:EK516" si="8110">IF(BE502="","","|n"&amp;EK$2&amp;"+"&amp;BE502&amp;EK$1)</f>
        <v/>
      </c>
      <c r="EL502" s="71" t="str">
        <f t="shared" ref="EL502:EL516" si="8111">IF(BF502="","","|n"&amp;EL$2&amp;"+"&amp;BF502&amp;EL$1)</f>
        <v/>
      </c>
      <c r="EM502" s="71" t="str">
        <f t="shared" ref="EM502:EM516" si="8112">IF(BG502="","","|n"&amp;EM$2&amp;"+"&amp;BG502&amp;EM$1)</f>
        <v/>
      </c>
      <c r="EN502" s="71" t="str">
        <f t="shared" ref="EN502:EN516" si="8113">IF(BH502="","","|n"&amp;EN$2&amp;"+"&amp;BH502&amp;EN$1)</f>
        <v/>
      </c>
      <c r="EO502" s="71" t="str">
        <f t="shared" ref="EO502:EO516" si="8114">IF(BI502="","","|n"&amp;EO$2&amp;"+"&amp;BI502&amp;EO$1)</f>
        <v/>
      </c>
      <c r="EP502" s="71" t="str">
        <f t="shared" ref="EP502:EP516" si="8115">IF(BJ502="","","|n"&amp;EP$2&amp;"+"&amp;BJ502&amp;EP$1)</f>
        <v/>
      </c>
      <c r="EQ502" s="71" t="str">
        <f t="shared" ref="EQ502:EQ516" si="8116">IF(BK502="","","|n"&amp;EQ$2&amp;"+"&amp;BK502&amp;EQ$1)</f>
        <v/>
      </c>
      <c r="ER502" s="71" t="str">
        <f t="shared" ref="ER502:ER516" si="8117">IF(BL502="","","|n"&amp;ER$2&amp;"+"&amp;BL502&amp;ER$1)</f>
        <v/>
      </c>
      <c r="ES502" s="71" t="str">
        <f t="shared" ref="ES502:ES516" si="8118">IF(BM502="","","|n"&amp;ES$2&amp;"+"&amp;BM502&amp;ES$1)</f>
        <v/>
      </c>
      <c r="ET502" s="71" t="str">
        <f t="shared" ref="ET502:ET516" si="8119">IF(BN502="","","|n"&amp;ET$2&amp;"+"&amp;BN502&amp;ET$1)</f>
        <v/>
      </c>
      <c r="EU502" s="71" t="str">
        <f t="shared" ref="EU502:EU516" si="8120">IF(BO502="","","|n"&amp;EU$2&amp;"+"&amp;BO502&amp;EU$1)</f>
        <v/>
      </c>
      <c r="EV502" s="71" t="str">
        <f t="shared" ref="EV502:EV516" si="8121">IF(BP502="","","|n"&amp;EV$2&amp;"+"&amp;BP502&amp;EV$1)</f>
        <v/>
      </c>
      <c r="EW502" s="71" t="str">
        <f t="shared" ref="EW502:EW516" si="8122">IF(BQ502="","","|n"&amp;EW$2&amp;"+"&amp;BQ502&amp;EW$1)</f>
        <v/>
      </c>
      <c r="EX502" s="71" t="str">
        <f t="shared" ref="EX502:EX516" si="8123">IF(BR502="","","|n"&amp;EX$2&amp;"+"&amp;BR502&amp;EX$1)</f>
        <v/>
      </c>
      <c r="EY502" s="71" t="str">
        <f t="shared" ref="EY502:EY516" si="8124">IF(BS502="","","|n"&amp;EY$2&amp;"+"&amp;BS502&amp;EY$1)</f>
        <v/>
      </c>
      <c r="EZ502" s="71" t="str">
        <f t="shared" ref="EZ502:EZ516" si="8125">IF(BT502="","","|n"&amp;EZ$2&amp;"+"&amp;BT502&amp;EZ$1)</f>
        <v/>
      </c>
      <c r="FA502" s="71" t="str">
        <f t="shared" ref="FA502:FA516" si="8126">IF(BU502="","","|n"&amp;FA$2&amp;"+"&amp;BU502&amp;FA$1)</f>
        <v/>
      </c>
      <c r="FB502" s="71" t="str">
        <f t="shared" ref="FB502:FB516" si="8127">IF(BV502="","","|n"&amp;FB$2&amp;"+"&amp;BV502&amp;FB$1)</f>
        <v/>
      </c>
      <c r="FC502" s="71" t="str">
        <f t="shared" ref="FC502:FC516" si="8128">IF(BW502="","","|n"&amp;FC$2&amp;"+"&amp;BW502&amp;FC$1)</f>
        <v/>
      </c>
      <c r="FD502" s="71" t="str">
        <f t="shared" ref="FD502:FD516" si="8129">IF(BX502="","","|n"&amp;FD$2&amp;"+"&amp;BX502&amp;FD$1)</f>
        <v/>
      </c>
      <c r="FE502" s="71" t="str">
        <f t="shared" ref="FE502:FE516" si="8130">IF(BY502="","","|n"&amp;FE$2&amp;"+"&amp;BY502&amp;FE$1)</f>
        <v/>
      </c>
      <c r="FF502" s="71" t="str">
        <f t="shared" ref="FF502:FF516" si="8131">IF(BZ502="","","|n"&amp;FF$2&amp;"+"&amp;BZ502&amp;FF$1)</f>
        <v/>
      </c>
      <c r="FG502" s="71" t="str">
        <f t="shared" ref="FG502:FG516" si="8132">IF(CA502="","","|n"&amp;FG$2&amp;"+"&amp;CA502&amp;FG$1)</f>
        <v/>
      </c>
      <c r="FH502" s="71" t="str">
        <f t="shared" ref="FH502:FH516" si="8133">IF(CB502="","","|n"&amp;FH$2&amp;"+"&amp;CB502&amp;FH$1)</f>
        <v/>
      </c>
      <c r="FI502" s="71" t="str">
        <f t="shared" ref="FI502:FI516" si="8134">IF(CC502="","","|n"&amp;FI$2&amp;"+"&amp;CC502&amp;FI$1)</f>
        <v/>
      </c>
      <c r="FJ502" s="71" t="str">
        <f t="shared" ref="FJ502:FJ516" si="8135">IF(CD502="","","|n"&amp;FJ$2&amp;"+"&amp;CD502&amp;FJ$1)</f>
        <v/>
      </c>
      <c r="FK502" s="71" t="str">
        <f t="shared" ref="FK502:FK516" si="8136">IF(CE502="","","|n"&amp;FK$2&amp;"+"&amp;CE502&amp;FK$1)</f>
        <v/>
      </c>
      <c r="FL502" s="71" t="str">
        <f t="shared" ref="FL502:FL516" si="8137">IF(CF502="","","|n"&amp;FL$2&amp;"+"&amp;CF502&amp;FL$1)</f>
        <v/>
      </c>
      <c r="FM502" s="71" t="str">
        <f t="shared" ref="FM502:FM516" si="8138">IF(CG502="","","|n"&amp;FM$2&amp;"+"&amp;CG502&amp;FM$1)</f>
        <v/>
      </c>
      <c r="FN502" s="71" t="str">
        <f t="shared" ref="FN502:FN516" si="8139">IF(CH502="","","|n"&amp;FN$2&amp;"+"&amp;CH502&amp;FN$1)</f>
        <v/>
      </c>
      <c r="FO502" s="71" t="str">
        <f t="shared" ref="FO502:FO516" si="8140">IF(CI502="","","|n"&amp;FO$2&amp;"+"&amp;CI502&amp;FO$1)</f>
        <v/>
      </c>
      <c r="FP502" s="71" t="str">
        <f t="shared" ref="FP502:FP516" si="8141">IF(CJ502="","","|n"&amp;FP$2&amp;"+"&amp;CJ502&amp;FP$1)</f>
        <v/>
      </c>
      <c r="FQ502" s="71" t="str">
        <f t="shared" ref="FQ502:FQ516" si="8142">IF(CK502="","","|n"&amp;FQ$2&amp;"+"&amp;CK502&amp;FQ$1)</f>
        <v/>
      </c>
      <c r="FR502" s="71" t="str">
        <f t="shared" ref="FR502:FR516" si="8143">IF(CL502="","","|n"&amp;FR$2&amp;"+"&amp;CL502&amp;FR$1)</f>
        <v/>
      </c>
      <c r="FS502" s="71" t="str">
        <f t="shared" ref="FS502:FS516" si="8144">IF(CM502="","","|n"&amp;FS$2&amp;"+"&amp;CM502&amp;FS$1)</f>
        <v/>
      </c>
    </row>
    <row r="503" spans="1:175" ht="16.5">
      <c r="A503" s="72"/>
      <c r="B503" s="154" t="s">
        <v>1464</v>
      </c>
      <c r="C503" s="187" t="str">
        <f t="shared" si="7989"/>
        <v>兑换：|Cff00BFFF来点玄铁|r</v>
      </c>
      <c r="F503" s="72">
        <v>1</v>
      </c>
      <c r="I503" s="187" t="s">
        <v>621</v>
      </c>
      <c r="T503" s="158" t="str">
        <f t="shared" si="7990"/>
        <v>|cffffcc00需求：|r钻石x1|n|n玄铁|Cffffc926+5~20|r</v>
      </c>
      <c r="U503" s="85" t="str">
        <f t="shared" si="7991"/>
        <v>ReplaceableTextures\\CommandButtons\\BTNIN17.blp</v>
      </c>
      <c r="CN503" s="70" t="str">
        <f t="shared" si="8069"/>
        <v>InitUnitState('IL2E',,,,,,,,,,)</v>
      </c>
      <c r="CO503" s="70" t="str">
        <f t="shared" si="8070"/>
        <v>InitUnitNormal('IL2E',,,,,,,,,,)</v>
      </c>
      <c r="CP503" s="70" t="str">
        <f t="shared" si="8071"/>
        <v>InitUnitMagic('IL2E',,,,,,,,,,)</v>
      </c>
      <c r="CQ503" s="70" t="str">
        <f t="shared" si="8072"/>
        <v>InitUnitAdd('IL2E',,,,,,,,,,)</v>
      </c>
      <c r="CR503" s="70" t="str">
        <f t="shared" si="8073"/>
        <v>InitEquipData('IL2E',,"",,IN17,1,,'','','','','','',"ReplaceableTextures\\CommandButtons\\BTNIN23.blp")</v>
      </c>
      <c r="CU503" s="61" t="str">
        <f t="shared" si="8074"/>
        <v>|n</v>
      </c>
      <c r="CV503" s="61" t="str">
        <f t="shared" si="8068"/>
        <v>|cffffcc00需求：|r钻石x1|n|n玄铁|Cffffc926+5~20|r</v>
      </c>
      <c r="CW503" s="60"/>
      <c r="CX503" s="60"/>
      <c r="CY503" s="60"/>
      <c r="CZ503" s="60"/>
      <c r="DA503" s="60"/>
      <c r="DB503" s="71" t="str">
        <f t="shared" si="8075"/>
        <v/>
      </c>
      <c r="DC503" s="71" t="str">
        <f t="shared" si="8076"/>
        <v/>
      </c>
      <c r="DD503" s="71" t="str">
        <f t="shared" si="8077"/>
        <v/>
      </c>
      <c r="DE503" s="71" t="str">
        <f t="shared" si="8078"/>
        <v/>
      </c>
      <c r="DF503" s="71" t="str">
        <f t="shared" si="8079"/>
        <v/>
      </c>
      <c r="DG503" s="71" t="str">
        <f t="shared" si="8080"/>
        <v/>
      </c>
      <c r="DH503" s="71" t="str">
        <f t="shared" si="8081"/>
        <v/>
      </c>
      <c r="DI503" s="71" t="str">
        <f t="shared" si="8082"/>
        <v/>
      </c>
      <c r="DJ503" s="71" t="str">
        <f t="shared" si="8083"/>
        <v/>
      </c>
      <c r="DK503" s="71" t="str">
        <f t="shared" si="8084"/>
        <v/>
      </c>
      <c r="DL503" s="71" t="str">
        <f t="shared" si="8085"/>
        <v/>
      </c>
      <c r="DM503" s="71" t="str">
        <f t="shared" si="8086"/>
        <v/>
      </c>
      <c r="DN503" s="71" t="str">
        <f t="shared" si="8087"/>
        <v/>
      </c>
      <c r="DO503" s="71" t="str">
        <f t="shared" si="8088"/>
        <v/>
      </c>
      <c r="DP503" s="71" t="str">
        <f t="shared" si="8089"/>
        <v/>
      </c>
      <c r="DQ503" s="71" t="str">
        <f t="shared" si="8090"/>
        <v/>
      </c>
      <c r="DR503" s="71" t="str">
        <f t="shared" si="8091"/>
        <v/>
      </c>
      <c r="DS503" s="71" t="str">
        <f t="shared" si="8092"/>
        <v/>
      </c>
      <c r="DT503" s="71" t="str">
        <f t="shared" si="8093"/>
        <v/>
      </c>
      <c r="DU503" s="71" t="str">
        <f t="shared" si="8094"/>
        <v/>
      </c>
      <c r="DV503" s="71" t="str">
        <f t="shared" si="8095"/>
        <v/>
      </c>
      <c r="DW503" s="71" t="str">
        <f t="shared" si="8096"/>
        <v/>
      </c>
      <c r="DX503" s="71" t="str">
        <f t="shared" si="8097"/>
        <v/>
      </c>
      <c r="DY503" s="71" t="str">
        <f t="shared" si="8098"/>
        <v/>
      </c>
      <c r="DZ503" s="71" t="str">
        <f t="shared" si="8099"/>
        <v/>
      </c>
      <c r="EA503" s="71" t="str">
        <f t="shared" si="8100"/>
        <v/>
      </c>
      <c r="EB503" s="71" t="str">
        <f t="shared" si="8101"/>
        <v/>
      </c>
      <c r="EC503" s="71" t="str">
        <f t="shared" si="8102"/>
        <v/>
      </c>
      <c r="ED503" s="71" t="str">
        <f t="shared" si="8103"/>
        <v/>
      </c>
      <c r="EE503" s="71" t="str">
        <f t="shared" si="8104"/>
        <v/>
      </c>
      <c r="EF503" s="71" t="str">
        <f t="shared" si="8105"/>
        <v/>
      </c>
      <c r="EG503" s="71" t="str">
        <f t="shared" si="8106"/>
        <v/>
      </c>
      <c r="EH503" s="71" t="str">
        <f t="shared" si="8107"/>
        <v/>
      </c>
      <c r="EI503" s="71" t="str">
        <f t="shared" si="8108"/>
        <v/>
      </c>
      <c r="EJ503" s="71" t="str">
        <f t="shared" si="8109"/>
        <v/>
      </c>
      <c r="EK503" s="71" t="str">
        <f t="shared" si="8110"/>
        <v/>
      </c>
      <c r="EL503" s="71" t="str">
        <f t="shared" si="8111"/>
        <v/>
      </c>
      <c r="EM503" s="71" t="str">
        <f t="shared" si="8112"/>
        <v/>
      </c>
      <c r="EN503" s="71" t="str">
        <f t="shared" si="8113"/>
        <v/>
      </c>
      <c r="EO503" s="71" t="str">
        <f t="shared" si="8114"/>
        <v/>
      </c>
      <c r="EP503" s="71" t="str">
        <f t="shared" si="8115"/>
        <v/>
      </c>
      <c r="EQ503" s="71" t="str">
        <f t="shared" si="8116"/>
        <v/>
      </c>
      <c r="ER503" s="71" t="str">
        <f t="shared" si="8117"/>
        <v/>
      </c>
      <c r="ES503" s="71" t="str">
        <f t="shared" si="8118"/>
        <v/>
      </c>
      <c r="ET503" s="71" t="str">
        <f t="shared" si="8119"/>
        <v/>
      </c>
      <c r="EU503" s="71" t="str">
        <f t="shared" si="8120"/>
        <v/>
      </c>
      <c r="EV503" s="71" t="str">
        <f t="shared" si="8121"/>
        <v/>
      </c>
      <c r="EW503" s="71" t="str">
        <f t="shared" si="8122"/>
        <v/>
      </c>
      <c r="EX503" s="71" t="str">
        <f t="shared" si="8123"/>
        <v/>
      </c>
      <c r="EY503" s="71" t="str">
        <f t="shared" si="8124"/>
        <v/>
      </c>
      <c r="EZ503" s="71" t="str">
        <f t="shared" si="8125"/>
        <v/>
      </c>
      <c r="FA503" s="71" t="str">
        <f t="shared" si="8126"/>
        <v/>
      </c>
      <c r="FB503" s="71" t="str">
        <f t="shared" si="8127"/>
        <v/>
      </c>
      <c r="FC503" s="71" t="str">
        <f t="shared" si="8128"/>
        <v/>
      </c>
      <c r="FD503" s="71" t="str">
        <f t="shared" si="8129"/>
        <v/>
      </c>
      <c r="FE503" s="71" t="str">
        <f t="shared" si="8130"/>
        <v/>
      </c>
      <c r="FF503" s="71" t="str">
        <f t="shared" si="8131"/>
        <v/>
      </c>
      <c r="FG503" s="71" t="str">
        <f t="shared" si="8132"/>
        <v/>
      </c>
      <c r="FH503" s="71" t="str">
        <f t="shared" si="8133"/>
        <v/>
      </c>
      <c r="FI503" s="71" t="str">
        <f t="shared" si="8134"/>
        <v/>
      </c>
      <c r="FJ503" s="71" t="str">
        <f t="shared" si="8135"/>
        <v/>
      </c>
      <c r="FK503" s="71" t="str">
        <f t="shared" si="8136"/>
        <v/>
      </c>
      <c r="FL503" s="71" t="str">
        <f t="shared" si="8137"/>
        <v/>
      </c>
      <c r="FM503" s="71" t="str">
        <f t="shared" si="8138"/>
        <v/>
      </c>
      <c r="FN503" s="71" t="str">
        <f t="shared" si="8139"/>
        <v/>
      </c>
      <c r="FO503" s="71" t="str">
        <f t="shared" si="8140"/>
        <v/>
      </c>
      <c r="FP503" s="71" t="str">
        <f t="shared" si="8141"/>
        <v/>
      </c>
      <c r="FQ503" s="71" t="str">
        <f t="shared" si="8142"/>
        <v/>
      </c>
      <c r="FR503" s="71" t="str">
        <f t="shared" si="8143"/>
        <v/>
      </c>
      <c r="FS503" s="71" t="str">
        <f t="shared" si="8144"/>
        <v/>
      </c>
    </row>
    <row r="504" spans="1:175" ht="16.5">
      <c r="A504" s="72"/>
      <c r="B504" s="154" t="s">
        <v>1465</v>
      </c>
      <c r="C504" s="187" t="str">
        <f t="shared" si="7989"/>
        <v>兑换：|CffFFC926大金矿|r</v>
      </c>
      <c r="F504" s="72">
        <v>4</v>
      </c>
      <c r="I504" s="187" t="s">
        <v>640</v>
      </c>
      <c r="T504" s="158" t="str">
        <f t="shared" si="7990"/>
        <v>|cffffcc00需求：|r钻石x4|n|n金币|Cffffc926+8888~88888|r</v>
      </c>
      <c r="U504" s="85" t="str">
        <f t="shared" si="7991"/>
        <v>ReplaceableTextures\\CommandButtons\\BTNIN23.blp</v>
      </c>
      <c r="CN504" s="70" t="str">
        <f t="shared" si="8069"/>
        <v>InitUnitState('IL2F',,,,,,,,,,)</v>
      </c>
      <c r="CO504" s="70" t="str">
        <f t="shared" si="8070"/>
        <v>InitUnitNormal('IL2F',,,,,,,,,,)</v>
      </c>
      <c r="CP504" s="70" t="str">
        <f t="shared" si="8071"/>
        <v>InitUnitMagic('IL2F',,,,,,,,,,)</v>
      </c>
      <c r="CQ504" s="70" t="str">
        <f t="shared" si="8072"/>
        <v>InitUnitAdd('IL2F',,,,,,,,,,)</v>
      </c>
      <c r="CR504" s="70" t="str">
        <f t="shared" si="8073"/>
        <v>InitEquipData('IL2F',,"",,IN23,4,,'','','','','','',"ReplaceableTextures\\CommandButtons\\BTNCS41.blp")</v>
      </c>
      <c r="CU504" s="61" t="str">
        <f t="shared" si="8074"/>
        <v>|n</v>
      </c>
      <c r="CV504" s="61" t="str">
        <f t="shared" si="8068"/>
        <v>|cffffcc00需求：|r钻石x4|n|n金币|Cffffc926+8888~88888|r</v>
      </c>
      <c r="CW504" s="60"/>
      <c r="CX504" s="60"/>
      <c r="CY504" s="60"/>
      <c r="CZ504" s="60"/>
      <c r="DA504" s="60"/>
      <c r="DB504" s="71" t="str">
        <f t="shared" si="8075"/>
        <v/>
      </c>
      <c r="DC504" s="71" t="str">
        <f t="shared" si="8076"/>
        <v/>
      </c>
      <c r="DD504" s="71" t="str">
        <f t="shared" si="8077"/>
        <v/>
      </c>
      <c r="DE504" s="71" t="str">
        <f t="shared" si="8078"/>
        <v/>
      </c>
      <c r="DF504" s="71" t="str">
        <f t="shared" si="8079"/>
        <v/>
      </c>
      <c r="DG504" s="71" t="str">
        <f t="shared" si="8080"/>
        <v/>
      </c>
      <c r="DH504" s="71" t="str">
        <f t="shared" si="8081"/>
        <v/>
      </c>
      <c r="DI504" s="71" t="str">
        <f t="shared" si="8082"/>
        <v/>
      </c>
      <c r="DJ504" s="71" t="str">
        <f t="shared" si="8083"/>
        <v/>
      </c>
      <c r="DK504" s="71" t="str">
        <f t="shared" si="8084"/>
        <v/>
      </c>
      <c r="DL504" s="71" t="str">
        <f t="shared" si="8085"/>
        <v/>
      </c>
      <c r="DM504" s="71" t="str">
        <f t="shared" si="8086"/>
        <v/>
      </c>
      <c r="DN504" s="71" t="str">
        <f t="shared" si="8087"/>
        <v/>
      </c>
      <c r="DO504" s="71" t="str">
        <f t="shared" si="8088"/>
        <v/>
      </c>
      <c r="DP504" s="71" t="str">
        <f t="shared" si="8089"/>
        <v/>
      </c>
      <c r="DQ504" s="71" t="str">
        <f t="shared" si="8090"/>
        <v/>
      </c>
      <c r="DR504" s="71" t="str">
        <f t="shared" si="8091"/>
        <v/>
      </c>
      <c r="DS504" s="71" t="str">
        <f t="shared" si="8092"/>
        <v/>
      </c>
      <c r="DT504" s="71" t="str">
        <f t="shared" si="8093"/>
        <v/>
      </c>
      <c r="DU504" s="71" t="str">
        <f t="shared" si="8094"/>
        <v/>
      </c>
      <c r="DV504" s="71" t="str">
        <f t="shared" si="8095"/>
        <v/>
      </c>
      <c r="DW504" s="71" t="str">
        <f t="shared" si="8096"/>
        <v/>
      </c>
      <c r="DX504" s="71" t="str">
        <f t="shared" si="8097"/>
        <v/>
      </c>
      <c r="DY504" s="71" t="str">
        <f t="shared" si="8098"/>
        <v/>
      </c>
      <c r="DZ504" s="71" t="str">
        <f t="shared" si="8099"/>
        <v/>
      </c>
      <c r="EA504" s="71" t="str">
        <f t="shared" si="8100"/>
        <v/>
      </c>
      <c r="EB504" s="71" t="str">
        <f t="shared" si="8101"/>
        <v/>
      </c>
      <c r="EC504" s="71" t="str">
        <f t="shared" si="8102"/>
        <v/>
      </c>
      <c r="ED504" s="71" t="str">
        <f t="shared" si="8103"/>
        <v/>
      </c>
      <c r="EE504" s="71" t="str">
        <f t="shared" si="8104"/>
        <v/>
      </c>
      <c r="EF504" s="71" t="str">
        <f t="shared" si="8105"/>
        <v/>
      </c>
      <c r="EG504" s="71" t="str">
        <f t="shared" si="8106"/>
        <v/>
      </c>
      <c r="EH504" s="71" t="str">
        <f t="shared" si="8107"/>
        <v/>
      </c>
      <c r="EI504" s="71" t="str">
        <f t="shared" si="8108"/>
        <v/>
      </c>
      <c r="EJ504" s="71" t="str">
        <f t="shared" si="8109"/>
        <v/>
      </c>
      <c r="EK504" s="71" t="str">
        <f t="shared" si="8110"/>
        <v/>
      </c>
      <c r="EL504" s="71" t="str">
        <f t="shared" si="8111"/>
        <v/>
      </c>
      <c r="EM504" s="71" t="str">
        <f t="shared" si="8112"/>
        <v/>
      </c>
      <c r="EN504" s="71" t="str">
        <f t="shared" si="8113"/>
        <v/>
      </c>
      <c r="EO504" s="71" t="str">
        <f t="shared" si="8114"/>
        <v/>
      </c>
      <c r="EP504" s="71" t="str">
        <f t="shared" si="8115"/>
        <v/>
      </c>
      <c r="EQ504" s="71" t="str">
        <f t="shared" si="8116"/>
        <v/>
      </c>
      <c r="ER504" s="71" t="str">
        <f t="shared" si="8117"/>
        <v/>
      </c>
      <c r="ES504" s="71" t="str">
        <f t="shared" si="8118"/>
        <v/>
      </c>
      <c r="ET504" s="71" t="str">
        <f t="shared" si="8119"/>
        <v/>
      </c>
      <c r="EU504" s="71" t="str">
        <f t="shared" si="8120"/>
        <v/>
      </c>
      <c r="EV504" s="71" t="str">
        <f t="shared" si="8121"/>
        <v/>
      </c>
      <c r="EW504" s="71" t="str">
        <f t="shared" si="8122"/>
        <v/>
      </c>
      <c r="EX504" s="71" t="str">
        <f t="shared" si="8123"/>
        <v/>
      </c>
      <c r="EY504" s="71" t="str">
        <f t="shared" si="8124"/>
        <v/>
      </c>
      <c r="EZ504" s="71" t="str">
        <f t="shared" si="8125"/>
        <v/>
      </c>
      <c r="FA504" s="71" t="str">
        <f t="shared" si="8126"/>
        <v/>
      </c>
      <c r="FB504" s="71" t="str">
        <f t="shared" si="8127"/>
        <v/>
      </c>
      <c r="FC504" s="71" t="str">
        <f t="shared" si="8128"/>
        <v/>
      </c>
      <c r="FD504" s="71" t="str">
        <f t="shared" si="8129"/>
        <v/>
      </c>
      <c r="FE504" s="71" t="str">
        <f t="shared" si="8130"/>
        <v/>
      </c>
      <c r="FF504" s="71" t="str">
        <f t="shared" si="8131"/>
        <v/>
      </c>
      <c r="FG504" s="71" t="str">
        <f t="shared" si="8132"/>
        <v/>
      </c>
      <c r="FH504" s="71" t="str">
        <f t="shared" si="8133"/>
        <v/>
      </c>
      <c r="FI504" s="71" t="str">
        <f t="shared" si="8134"/>
        <v/>
      </c>
      <c r="FJ504" s="71" t="str">
        <f t="shared" si="8135"/>
        <v/>
      </c>
      <c r="FK504" s="71" t="str">
        <f t="shared" si="8136"/>
        <v/>
      </c>
      <c r="FL504" s="71" t="str">
        <f t="shared" si="8137"/>
        <v/>
      </c>
      <c r="FM504" s="71" t="str">
        <f t="shared" si="8138"/>
        <v/>
      </c>
      <c r="FN504" s="71" t="str">
        <f t="shared" si="8139"/>
        <v/>
      </c>
      <c r="FO504" s="71" t="str">
        <f t="shared" si="8140"/>
        <v/>
      </c>
      <c r="FP504" s="71" t="str">
        <f t="shared" si="8141"/>
        <v/>
      </c>
      <c r="FQ504" s="71" t="str">
        <f t="shared" si="8142"/>
        <v/>
      </c>
      <c r="FR504" s="71" t="str">
        <f t="shared" si="8143"/>
        <v/>
      </c>
      <c r="FS504" s="71" t="str">
        <f t="shared" si="8144"/>
        <v/>
      </c>
    </row>
    <row r="505" spans="1:175" ht="16.5">
      <c r="A505" s="72"/>
      <c r="B505" s="154" t="s">
        <v>1466</v>
      </c>
      <c r="C505" s="187" t="str">
        <f t="shared" si="7989"/>
        <v>兑换：|cffff0000虚空神石|r</v>
      </c>
      <c r="F505" s="72">
        <v>8</v>
      </c>
      <c r="I505" s="195" t="s">
        <v>1445</v>
      </c>
      <c r="T505" s="158" t="str">
        <f t="shared" si="7990"/>
        <v>|cffffcc00需求：|r钻石x8|n|n点击后可将|Cffffc926任意|r装备提升一级。|n|n|Cff00ff7f只能对|r|Cffff73ff创|r|Cffff56bf世|r|Cffff397f品|r|Cffff1c3f质|r|Cff00ff7f以下的装备使用。|r</v>
      </c>
      <c r="U505" s="85" t="str">
        <f t="shared" si="7991"/>
        <v>ReplaceableTextures\\CommandButtons\\BTNCS41.blp</v>
      </c>
      <c r="CN505" s="70" t="str">
        <f t="shared" si="8069"/>
        <v>InitUnitState('IL2G',,,,,,,,,,)</v>
      </c>
      <c r="CO505" s="70" t="str">
        <f t="shared" si="8070"/>
        <v>InitUnitNormal('IL2G',,,,,,,,,,)</v>
      </c>
      <c r="CP505" s="70" t="str">
        <f t="shared" si="8071"/>
        <v>InitUnitMagic('IL2G',,,,,,,,,,)</v>
      </c>
      <c r="CQ505" s="70" t="str">
        <f t="shared" si="8072"/>
        <v>InitUnitAdd('IL2G',,,,,,,,,,)</v>
      </c>
      <c r="CR505" s="70" t="str">
        <f t="shared" si="8073"/>
        <v>InitEquipData('IL2G',,"",,CS41,8,,'','','','','','',"ReplaceableTextures\\CommandButtons\\BTNIN22.blp")</v>
      </c>
      <c r="CU505" s="61" t="str">
        <f t="shared" si="8074"/>
        <v>|n</v>
      </c>
      <c r="CV505" s="61" t="str">
        <f t="shared" si="8068"/>
        <v>|cffffcc00需求：|r钻石x8|n|n点击后可将|Cffffc926任意|r装备提升一级。|n|n|Cff00ff7f只能对|r|Cffff73ff创|r|Cffff56bf世|r|Cffff397f品|r|Cffff1c3f质|r|Cff00ff7f以下的装备使用。|r</v>
      </c>
      <c r="CW505" s="60"/>
      <c r="CX505" s="60"/>
      <c r="CY505" s="60"/>
      <c r="CZ505" s="60"/>
      <c r="DA505" s="60"/>
      <c r="DB505" s="71" t="str">
        <f t="shared" si="8075"/>
        <v/>
      </c>
      <c r="DC505" s="71" t="str">
        <f t="shared" si="8076"/>
        <v/>
      </c>
      <c r="DD505" s="71" t="str">
        <f t="shared" si="8077"/>
        <v/>
      </c>
      <c r="DE505" s="71" t="str">
        <f t="shared" si="8078"/>
        <v/>
      </c>
      <c r="DF505" s="71" t="str">
        <f t="shared" si="8079"/>
        <v/>
      </c>
      <c r="DG505" s="71" t="str">
        <f t="shared" si="8080"/>
        <v/>
      </c>
      <c r="DH505" s="71" t="str">
        <f t="shared" si="8081"/>
        <v/>
      </c>
      <c r="DI505" s="71" t="str">
        <f t="shared" si="8082"/>
        <v/>
      </c>
      <c r="DJ505" s="71" t="str">
        <f t="shared" si="8083"/>
        <v/>
      </c>
      <c r="DK505" s="71" t="str">
        <f t="shared" si="8084"/>
        <v/>
      </c>
      <c r="DL505" s="71" t="str">
        <f t="shared" si="8085"/>
        <v/>
      </c>
      <c r="DM505" s="71" t="str">
        <f t="shared" si="8086"/>
        <v/>
      </c>
      <c r="DN505" s="71" t="str">
        <f t="shared" si="8087"/>
        <v/>
      </c>
      <c r="DO505" s="71" t="str">
        <f t="shared" si="8088"/>
        <v/>
      </c>
      <c r="DP505" s="71" t="str">
        <f t="shared" si="8089"/>
        <v/>
      </c>
      <c r="DQ505" s="71" t="str">
        <f t="shared" si="8090"/>
        <v/>
      </c>
      <c r="DR505" s="71" t="str">
        <f t="shared" si="8091"/>
        <v/>
      </c>
      <c r="DS505" s="71" t="str">
        <f t="shared" si="8092"/>
        <v/>
      </c>
      <c r="DT505" s="71" t="str">
        <f t="shared" si="8093"/>
        <v/>
      </c>
      <c r="DU505" s="71" t="str">
        <f t="shared" si="8094"/>
        <v/>
      </c>
      <c r="DV505" s="71" t="str">
        <f t="shared" si="8095"/>
        <v/>
      </c>
      <c r="DW505" s="71" t="str">
        <f t="shared" si="8096"/>
        <v/>
      </c>
      <c r="DX505" s="71" t="str">
        <f t="shared" si="8097"/>
        <v/>
      </c>
      <c r="DY505" s="71" t="str">
        <f t="shared" si="8098"/>
        <v/>
      </c>
      <c r="DZ505" s="71" t="str">
        <f t="shared" si="8099"/>
        <v/>
      </c>
      <c r="EA505" s="71" t="str">
        <f t="shared" si="8100"/>
        <v/>
      </c>
      <c r="EB505" s="71" t="str">
        <f t="shared" si="8101"/>
        <v/>
      </c>
      <c r="EC505" s="71" t="str">
        <f t="shared" si="8102"/>
        <v/>
      </c>
      <c r="ED505" s="71" t="str">
        <f t="shared" si="8103"/>
        <v/>
      </c>
      <c r="EE505" s="71" t="str">
        <f t="shared" si="8104"/>
        <v/>
      </c>
      <c r="EF505" s="71" t="str">
        <f t="shared" si="8105"/>
        <v/>
      </c>
      <c r="EG505" s="71" t="str">
        <f t="shared" si="8106"/>
        <v/>
      </c>
      <c r="EH505" s="71" t="str">
        <f t="shared" si="8107"/>
        <v/>
      </c>
      <c r="EI505" s="71" t="str">
        <f t="shared" si="8108"/>
        <v/>
      </c>
      <c r="EJ505" s="71" t="str">
        <f t="shared" si="8109"/>
        <v/>
      </c>
      <c r="EK505" s="71" t="str">
        <f t="shared" si="8110"/>
        <v/>
      </c>
      <c r="EL505" s="71" t="str">
        <f t="shared" si="8111"/>
        <v/>
      </c>
      <c r="EM505" s="71" t="str">
        <f t="shared" si="8112"/>
        <v/>
      </c>
      <c r="EN505" s="71" t="str">
        <f t="shared" si="8113"/>
        <v/>
      </c>
      <c r="EO505" s="71" t="str">
        <f t="shared" si="8114"/>
        <v/>
      </c>
      <c r="EP505" s="71" t="str">
        <f t="shared" si="8115"/>
        <v/>
      </c>
      <c r="EQ505" s="71" t="str">
        <f t="shared" si="8116"/>
        <v/>
      </c>
      <c r="ER505" s="71" t="str">
        <f t="shared" si="8117"/>
        <v/>
      </c>
      <c r="ES505" s="71" t="str">
        <f t="shared" si="8118"/>
        <v/>
      </c>
      <c r="ET505" s="71" t="str">
        <f t="shared" si="8119"/>
        <v/>
      </c>
      <c r="EU505" s="71" t="str">
        <f t="shared" si="8120"/>
        <v/>
      </c>
      <c r="EV505" s="71" t="str">
        <f t="shared" si="8121"/>
        <v/>
      </c>
      <c r="EW505" s="71" t="str">
        <f t="shared" si="8122"/>
        <v/>
      </c>
      <c r="EX505" s="71" t="str">
        <f t="shared" si="8123"/>
        <v/>
      </c>
      <c r="EY505" s="71" t="str">
        <f t="shared" si="8124"/>
        <v/>
      </c>
      <c r="EZ505" s="71" t="str">
        <f t="shared" si="8125"/>
        <v/>
      </c>
      <c r="FA505" s="71" t="str">
        <f t="shared" si="8126"/>
        <v/>
      </c>
      <c r="FB505" s="71" t="str">
        <f t="shared" si="8127"/>
        <v/>
      </c>
      <c r="FC505" s="71" t="str">
        <f t="shared" si="8128"/>
        <v/>
      </c>
      <c r="FD505" s="71" t="str">
        <f t="shared" si="8129"/>
        <v/>
      </c>
      <c r="FE505" s="71" t="str">
        <f t="shared" si="8130"/>
        <v/>
      </c>
      <c r="FF505" s="71" t="str">
        <f t="shared" si="8131"/>
        <v/>
      </c>
      <c r="FG505" s="71" t="str">
        <f t="shared" si="8132"/>
        <v/>
      </c>
      <c r="FH505" s="71" t="str">
        <f t="shared" si="8133"/>
        <v/>
      </c>
      <c r="FI505" s="71" t="str">
        <f t="shared" si="8134"/>
        <v/>
      </c>
      <c r="FJ505" s="71" t="str">
        <f t="shared" si="8135"/>
        <v/>
      </c>
      <c r="FK505" s="71" t="str">
        <f t="shared" si="8136"/>
        <v/>
      </c>
      <c r="FL505" s="71" t="str">
        <f t="shared" si="8137"/>
        <v/>
      </c>
      <c r="FM505" s="71" t="str">
        <f t="shared" si="8138"/>
        <v/>
      </c>
      <c r="FN505" s="71" t="str">
        <f t="shared" si="8139"/>
        <v/>
      </c>
      <c r="FO505" s="71" t="str">
        <f t="shared" si="8140"/>
        <v/>
      </c>
      <c r="FP505" s="71" t="str">
        <f t="shared" si="8141"/>
        <v/>
      </c>
      <c r="FQ505" s="71" t="str">
        <f t="shared" si="8142"/>
        <v/>
      </c>
      <c r="FR505" s="71" t="str">
        <f t="shared" si="8143"/>
        <v/>
      </c>
      <c r="FS505" s="71" t="str">
        <f t="shared" si="8144"/>
        <v/>
      </c>
    </row>
    <row r="506" spans="1:175" ht="16.5">
      <c r="A506" s="72"/>
      <c r="B506" s="154" t="s">
        <v>1467</v>
      </c>
      <c r="C506" s="187" t="str">
        <f t="shared" si="7989"/>
        <v>兑换：|Cff00BFFF小银行|r</v>
      </c>
      <c r="F506" s="72">
        <v>1</v>
      </c>
      <c r="I506" s="187" t="s">
        <v>637</v>
      </c>
      <c r="T506" s="158" t="str">
        <f t="shared" si="7990"/>
        <v>|cffffcc00需求：|r钻石x1|n|n金币|Cffffc926+2888~18888|r</v>
      </c>
      <c r="U506" s="85" t="str">
        <f t="shared" si="7991"/>
        <v>ReplaceableTextures\\CommandButtons\\BTNIN22.blp</v>
      </c>
      <c r="CN506" s="70" t="str">
        <f t="shared" si="8069"/>
        <v>InitUnitState('IL2H',,,,,,,,,,)</v>
      </c>
      <c r="CO506" s="70" t="str">
        <f t="shared" si="8070"/>
        <v>InitUnitNormal('IL2H',,,,,,,,,,)</v>
      </c>
      <c r="CP506" s="70" t="str">
        <f t="shared" si="8071"/>
        <v>InitUnitMagic('IL2H',,,,,,,,,,)</v>
      </c>
      <c r="CQ506" s="70" t="str">
        <f t="shared" si="8072"/>
        <v>InitUnitAdd('IL2H',,,,,,,,,,)</v>
      </c>
      <c r="CR506" s="70" t="str">
        <f t="shared" si="8073"/>
        <v>InitEquipData('IL2H',,"",,IN22,1,,'','','','','','',"ReplaceableTextures\\CommandButtons\\BTNIP02.blp")</v>
      </c>
      <c r="CU506" s="61" t="str">
        <f t="shared" si="8074"/>
        <v>|n</v>
      </c>
      <c r="CV506" s="61" t="str">
        <f t="shared" si="8068"/>
        <v>|cffffcc00需求：|r钻石x1|n|n金币|Cffffc926+2888~18888|r</v>
      </c>
      <c r="CW506" s="60"/>
      <c r="CX506" s="60"/>
      <c r="CY506" s="60"/>
      <c r="CZ506" s="60"/>
      <c r="DA506" s="60"/>
      <c r="DB506" s="71" t="str">
        <f t="shared" si="8075"/>
        <v/>
      </c>
      <c r="DC506" s="71" t="str">
        <f t="shared" si="8076"/>
        <v/>
      </c>
      <c r="DD506" s="71" t="str">
        <f t="shared" si="8077"/>
        <v/>
      </c>
      <c r="DE506" s="71" t="str">
        <f t="shared" si="8078"/>
        <v/>
      </c>
      <c r="DF506" s="71" t="str">
        <f t="shared" si="8079"/>
        <v/>
      </c>
      <c r="DG506" s="71" t="str">
        <f t="shared" si="8080"/>
        <v/>
      </c>
      <c r="DH506" s="71" t="str">
        <f t="shared" si="8081"/>
        <v/>
      </c>
      <c r="DI506" s="71" t="str">
        <f t="shared" si="8082"/>
        <v/>
      </c>
      <c r="DJ506" s="71" t="str">
        <f t="shared" si="8083"/>
        <v/>
      </c>
      <c r="DK506" s="71" t="str">
        <f t="shared" si="8084"/>
        <v/>
      </c>
      <c r="DL506" s="71" t="str">
        <f t="shared" si="8085"/>
        <v/>
      </c>
      <c r="DM506" s="71" t="str">
        <f t="shared" si="8086"/>
        <v/>
      </c>
      <c r="DN506" s="71" t="str">
        <f t="shared" si="8087"/>
        <v/>
      </c>
      <c r="DO506" s="71" t="str">
        <f t="shared" si="8088"/>
        <v/>
      </c>
      <c r="DP506" s="71" t="str">
        <f t="shared" si="8089"/>
        <v/>
      </c>
      <c r="DQ506" s="71" t="str">
        <f t="shared" si="8090"/>
        <v/>
      </c>
      <c r="DR506" s="71" t="str">
        <f t="shared" si="8091"/>
        <v/>
      </c>
      <c r="DS506" s="71" t="str">
        <f t="shared" si="8092"/>
        <v/>
      </c>
      <c r="DT506" s="71" t="str">
        <f t="shared" si="8093"/>
        <v/>
      </c>
      <c r="DU506" s="71" t="str">
        <f t="shared" si="8094"/>
        <v/>
      </c>
      <c r="DV506" s="71" t="str">
        <f t="shared" si="8095"/>
        <v/>
      </c>
      <c r="DW506" s="71" t="str">
        <f t="shared" si="8096"/>
        <v/>
      </c>
      <c r="DX506" s="71" t="str">
        <f t="shared" si="8097"/>
        <v/>
      </c>
      <c r="DY506" s="71" t="str">
        <f t="shared" si="8098"/>
        <v/>
      </c>
      <c r="DZ506" s="71" t="str">
        <f t="shared" si="8099"/>
        <v/>
      </c>
      <c r="EA506" s="71" t="str">
        <f t="shared" si="8100"/>
        <v/>
      </c>
      <c r="EB506" s="71" t="str">
        <f t="shared" si="8101"/>
        <v/>
      </c>
      <c r="EC506" s="71" t="str">
        <f t="shared" si="8102"/>
        <v/>
      </c>
      <c r="ED506" s="71" t="str">
        <f t="shared" si="8103"/>
        <v/>
      </c>
      <c r="EE506" s="71" t="str">
        <f t="shared" si="8104"/>
        <v/>
      </c>
      <c r="EF506" s="71" t="str">
        <f t="shared" si="8105"/>
        <v/>
      </c>
      <c r="EG506" s="71" t="str">
        <f t="shared" si="8106"/>
        <v/>
      </c>
      <c r="EH506" s="71" t="str">
        <f t="shared" si="8107"/>
        <v/>
      </c>
      <c r="EI506" s="71" t="str">
        <f t="shared" si="8108"/>
        <v/>
      </c>
      <c r="EJ506" s="71" t="str">
        <f t="shared" si="8109"/>
        <v/>
      </c>
      <c r="EK506" s="71" t="str">
        <f t="shared" si="8110"/>
        <v/>
      </c>
      <c r="EL506" s="71" t="str">
        <f t="shared" si="8111"/>
        <v/>
      </c>
      <c r="EM506" s="71" t="str">
        <f t="shared" si="8112"/>
        <v/>
      </c>
      <c r="EN506" s="71" t="str">
        <f t="shared" si="8113"/>
        <v/>
      </c>
      <c r="EO506" s="71" t="str">
        <f t="shared" si="8114"/>
        <v/>
      </c>
      <c r="EP506" s="71" t="str">
        <f t="shared" si="8115"/>
        <v/>
      </c>
      <c r="EQ506" s="71" t="str">
        <f t="shared" si="8116"/>
        <v/>
      </c>
      <c r="ER506" s="71" t="str">
        <f t="shared" si="8117"/>
        <v/>
      </c>
      <c r="ES506" s="71" t="str">
        <f t="shared" si="8118"/>
        <v/>
      </c>
      <c r="ET506" s="71" t="str">
        <f t="shared" si="8119"/>
        <v/>
      </c>
      <c r="EU506" s="71" t="str">
        <f t="shared" si="8120"/>
        <v/>
      </c>
      <c r="EV506" s="71" t="str">
        <f t="shared" si="8121"/>
        <v/>
      </c>
      <c r="EW506" s="71" t="str">
        <f t="shared" si="8122"/>
        <v/>
      </c>
      <c r="EX506" s="71" t="str">
        <f t="shared" si="8123"/>
        <v/>
      </c>
      <c r="EY506" s="71" t="str">
        <f t="shared" si="8124"/>
        <v/>
      </c>
      <c r="EZ506" s="71" t="str">
        <f t="shared" si="8125"/>
        <v/>
      </c>
      <c r="FA506" s="71" t="str">
        <f t="shared" si="8126"/>
        <v/>
      </c>
      <c r="FB506" s="71" t="str">
        <f t="shared" si="8127"/>
        <v/>
      </c>
      <c r="FC506" s="71" t="str">
        <f t="shared" si="8128"/>
        <v/>
      </c>
      <c r="FD506" s="71" t="str">
        <f t="shared" si="8129"/>
        <v/>
      </c>
      <c r="FE506" s="71" t="str">
        <f t="shared" si="8130"/>
        <v/>
      </c>
      <c r="FF506" s="71" t="str">
        <f t="shared" si="8131"/>
        <v/>
      </c>
      <c r="FG506" s="71" t="str">
        <f t="shared" si="8132"/>
        <v/>
      </c>
      <c r="FH506" s="71" t="str">
        <f t="shared" si="8133"/>
        <v/>
      </c>
      <c r="FI506" s="71" t="str">
        <f t="shared" si="8134"/>
        <v/>
      </c>
      <c r="FJ506" s="71" t="str">
        <f t="shared" si="8135"/>
        <v/>
      </c>
      <c r="FK506" s="71" t="str">
        <f t="shared" si="8136"/>
        <v/>
      </c>
      <c r="FL506" s="71" t="str">
        <f t="shared" si="8137"/>
        <v/>
      </c>
      <c r="FM506" s="71" t="str">
        <f t="shared" si="8138"/>
        <v/>
      </c>
      <c r="FN506" s="71" t="str">
        <f t="shared" si="8139"/>
        <v/>
      </c>
      <c r="FO506" s="71" t="str">
        <f t="shared" si="8140"/>
        <v/>
      </c>
      <c r="FP506" s="71" t="str">
        <f t="shared" si="8141"/>
        <v/>
      </c>
      <c r="FQ506" s="71" t="str">
        <f t="shared" si="8142"/>
        <v/>
      </c>
      <c r="FR506" s="71" t="str">
        <f t="shared" si="8143"/>
        <v/>
      </c>
      <c r="FS506" s="71" t="str">
        <f t="shared" si="8144"/>
        <v/>
      </c>
    </row>
    <row r="507" spans="1:175" ht="16.5">
      <c r="A507" s="72"/>
      <c r="B507" s="154" t="s">
        <v>1468</v>
      </c>
      <c r="C507" s="187" t="str">
        <f t="shared" si="7989"/>
        <v>兑换：|CffFFD24D补天石|r</v>
      </c>
      <c r="F507" s="72">
        <v>4</v>
      </c>
      <c r="I507" s="196" t="s">
        <v>699</v>
      </c>
      <c r="T507" s="158" t="str">
        <f t="shared" si="799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507" s="85" t="str">
        <f t="shared" si="7991"/>
        <v>ReplaceableTextures\\CommandButtons\\BTNIP02.blp</v>
      </c>
      <c r="CN507" s="70" t="str">
        <f t="shared" si="8069"/>
        <v>InitUnitState('IL2I',,,,,,,,,,)</v>
      </c>
      <c r="CO507" s="70" t="str">
        <f t="shared" si="8070"/>
        <v>InitUnitNormal('IL2I',,,,,,,,,,)</v>
      </c>
      <c r="CP507" s="70" t="str">
        <f t="shared" si="8071"/>
        <v>InitUnitMagic('IL2I',,,,,,,,,,)</v>
      </c>
      <c r="CQ507" s="70" t="str">
        <f t="shared" si="8072"/>
        <v>InitUnitAdd('IL2I',,,,,,,,,,)</v>
      </c>
      <c r="CR507" s="70" t="str">
        <f>"InitEquipData('"&amp;B507&amp;"',"&amp;D507&amp;","&amp;CR$1&amp;A507&amp;CR$1&amp;","&amp;E507&amp;","&amp;I507&amp;","&amp;F507&amp;","&amp;G507&amp;",'"&amp;J507&amp;"','"&amp;K507&amp;"','"&amp;L507&amp;"','"&amp;M507&amp;"','"&amp;N507&amp;"','"&amp;O507&amp;"',"&amp;CR$1&amp;U532&amp;CR$1&amp;")"</f>
        <v>InitEquipData('IL2I',,"",,IP02,4,,'','','','','','',"ReplaceableTextures\\CommandButtons\\BTNIX03.blp")</v>
      </c>
      <c r="CU507" s="61" t="str">
        <f t="shared" si="8074"/>
        <v>|n</v>
      </c>
      <c r="CV507" s="61" t="str">
        <f t="shared" si="8068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507" s="60"/>
      <c r="CX507" s="60"/>
      <c r="CY507" s="60"/>
      <c r="CZ507" s="60"/>
      <c r="DA507" s="60"/>
      <c r="DB507" s="71" t="str">
        <f t="shared" si="8075"/>
        <v/>
      </c>
      <c r="DC507" s="71" t="str">
        <f t="shared" si="8076"/>
        <v/>
      </c>
      <c r="DD507" s="71" t="str">
        <f t="shared" si="8077"/>
        <v/>
      </c>
      <c r="DE507" s="71" t="str">
        <f t="shared" si="8078"/>
        <v/>
      </c>
      <c r="DF507" s="71" t="str">
        <f t="shared" si="8079"/>
        <v/>
      </c>
      <c r="DG507" s="71" t="str">
        <f t="shared" si="8080"/>
        <v/>
      </c>
      <c r="DH507" s="71" t="str">
        <f t="shared" si="8081"/>
        <v/>
      </c>
      <c r="DI507" s="71" t="str">
        <f t="shared" si="8082"/>
        <v/>
      </c>
      <c r="DJ507" s="71" t="str">
        <f t="shared" si="8083"/>
        <v/>
      </c>
      <c r="DK507" s="71" t="str">
        <f t="shared" si="8084"/>
        <v/>
      </c>
      <c r="DL507" s="71" t="str">
        <f t="shared" si="8085"/>
        <v/>
      </c>
      <c r="DM507" s="71" t="str">
        <f t="shared" si="8086"/>
        <v/>
      </c>
      <c r="DN507" s="71" t="str">
        <f t="shared" si="8087"/>
        <v/>
      </c>
      <c r="DO507" s="71" t="str">
        <f t="shared" si="8088"/>
        <v/>
      </c>
      <c r="DP507" s="71" t="str">
        <f t="shared" si="8089"/>
        <v/>
      </c>
      <c r="DQ507" s="71" t="str">
        <f t="shared" si="8090"/>
        <v/>
      </c>
      <c r="DR507" s="71" t="str">
        <f t="shared" si="8091"/>
        <v/>
      </c>
      <c r="DS507" s="71" t="str">
        <f t="shared" si="8092"/>
        <v/>
      </c>
      <c r="DT507" s="71" t="str">
        <f t="shared" si="8093"/>
        <v/>
      </c>
      <c r="DU507" s="71" t="str">
        <f t="shared" si="8094"/>
        <v/>
      </c>
      <c r="DV507" s="71" t="str">
        <f t="shared" si="8095"/>
        <v/>
      </c>
      <c r="DW507" s="71" t="str">
        <f t="shared" si="8096"/>
        <v/>
      </c>
      <c r="DX507" s="71" t="str">
        <f t="shared" si="8097"/>
        <v/>
      </c>
      <c r="DY507" s="71" t="str">
        <f t="shared" si="8098"/>
        <v/>
      </c>
      <c r="DZ507" s="71" t="str">
        <f t="shared" si="8099"/>
        <v/>
      </c>
      <c r="EA507" s="71" t="str">
        <f t="shared" si="8100"/>
        <v/>
      </c>
      <c r="EB507" s="71" t="str">
        <f t="shared" si="8101"/>
        <v/>
      </c>
      <c r="EC507" s="71" t="str">
        <f t="shared" si="8102"/>
        <v/>
      </c>
      <c r="ED507" s="71" t="str">
        <f t="shared" si="8103"/>
        <v/>
      </c>
      <c r="EE507" s="71" t="str">
        <f t="shared" si="8104"/>
        <v/>
      </c>
      <c r="EF507" s="71" t="str">
        <f t="shared" si="8105"/>
        <v/>
      </c>
      <c r="EG507" s="71" t="str">
        <f t="shared" si="8106"/>
        <v/>
      </c>
      <c r="EH507" s="71" t="str">
        <f t="shared" si="8107"/>
        <v/>
      </c>
      <c r="EI507" s="71" t="str">
        <f t="shared" si="8108"/>
        <v/>
      </c>
      <c r="EJ507" s="71" t="str">
        <f t="shared" si="8109"/>
        <v/>
      </c>
      <c r="EK507" s="71" t="str">
        <f t="shared" si="8110"/>
        <v/>
      </c>
      <c r="EL507" s="71" t="str">
        <f t="shared" si="8111"/>
        <v/>
      </c>
      <c r="EM507" s="71" t="str">
        <f t="shared" si="8112"/>
        <v/>
      </c>
      <c r="EN507" s="71" t="str">
        <f t="shared" si="8113"/>
        <v/>
      </c>
      <c r="EO507" s="71" t="str">
        <f t="shared" si="8114"/>
        <v/>
      </c>
      <c r="EP507" s="71" t="str">
        <f t="shared" si="8115"/>
        <v/>
      </c>
      <c r="EQ507" s="71" t="str">
        <f t="shared" si="8116"/>
        <v/>
      </c>
      <c r="ER507" s="71" t="str">
        <f t="shared" si="8117"/>
        <v/>
      </c>
      <c r="ES507" s="71" t="str">
        <f t="shared" si="8118"/>
        <v/>
      </c>
      <c r="ET507" s="71" t="str">
        <f t="shared" si="8119"/>
        <v/>
      </c>
      <c r="EU507" s="71" t="str">
        <f t="shared" si="8120"/>
        <v/>
      </c>
      <c r="EV507" s="71" t="str">
        <f t="shared" si="8121"/>
        <v/>
      </c>
      <c r="EW507" s="71" t="str">
        <f t="shared" si="8122"/>
        <v/>
      </c>
      <c r="EX507" s="71" t="str">
        <f t="shared" si="8123"/>
        <v/>
      </c>
      <c r="EY507" s="71" t="str">
        <f t="shared" si="8124"/>
        <v/>
      </c>
      <c r="EZ507" s="71" t="str">
        <f t="shared" si="8125"/>
        <v/>
      </c>
      <c r="FA507" s="71" t="str">
        <f t="shared" si="8126"/>
        <v/>
      </c>
      <c r="FB507" s="71" t="str">
        <f t="shared" si="8127"/>
        <v/>
      </c>
      <c r="FC507" s="71" t="str">
        <f t="shared" si="8128"/>
        <v/>
      </c>
      <c r="FD507" s="71" t="str">
        <f t="shared" si="8129"/>
        <v/>
      </c>
      <c r="FE507" s="71" t="str">
        <f t="shared" si="8130"/>
        <v/>
      </c>
      <c r="FF507" s="71" t="str">
        <f t="shared" si="8131"/>
        <v/>
      </c>
      <c r="FG507" s="71" t="str">
        <f t="shared" si="8132"/>
        <v/>
      </c>
      <c r="FH507" s="71" t="str">
        <f t="shared" si="8133"/>
        <v/>
      </c>
      <c r="FI507" s="71" t="str">
        <f t="shared" si="8134"/>
        <v/>
      </c>
      <c r="FJ507" s="71" t="str">
        <f t="shared" si="8135"/>
        <v/>
      </c>
      <c r="FK507" s="71" t="str">
        <f t="shared" si="8136"/>
        <v/>
      </c>
      <c r="FL507" s="71" t="str">
        <f t="shared" si="8137"/>
        <v/>
      </c>
      <c r="FM507" s="71" t="str">
        <f t="shared" si="8138"/>
        <v/>
      </c>
      <c r="FN507" s="71" t="str">
        <f t="shared" si="8139"/>
        <v/>
      </c>
      <c r="FO507" s="71" t="str">
        <f t="shared" si="8140"/>
        <v/>
      </c>
      <c r="FP507" s="71" t="str">
        <f t="shared" si="8141"/>
        <v/>
      </c>
      <c r="FQ507" s="71" t="str">
        <f t="shared" si="8142"/>
        <v/>
      </c>
      <c r="FR507" s="71" t="str">
        <f t="shared" si="8143"/>
        <v/>
      </c>
      <c r="FS507" s="71" t="str">
        <f t="shared" si="8144"/>
        <v/>
      </c>
    </row>
    <row r="508" spans="1:175" ht="16.5">
      <c r="A508" s="72"/>
      <c r="B508" s="154" t="s">
        <v>1469</v>
      </c>
      <c r="C508" s="187" t="str">
        <f t="shared" si="7989"/>
        <v>兑换：|CffFFD24D炽星魔盒|r</v>
      </c>
      <c r="E508" s="138"/>
      <c r="F508" s="72">
        <v>6</v>
      </c>
      <c r="I508" s="63" t="s">
        <v>1441</v>
      </c>
      <c r="T508" s="158" t="str">
        <f t="shared" si="7990"/>
        <v>|cffffcc00需求：|r钻石x6|n|n开启后获得|Cffffd24d随机奖励|r。</v>
      </c>
      <c r="U508" s="85" t="str">
        <f t="shared" si="7991"/>
        <v>ReplaceableTextures\\CommandButtons\\BTNI014.blp</v>
      </c>
      <c r="CU508" s="95" t="str">
        <f t="shared" si="8074"/>
        <v>|n</v>
      </c>
      <c r="CV508" s="61" t="str">
        <f t="shared" si="8068"/>
        <v>|cffffcc00需求：|r钻石x6|n|n开启后获得|Cffffd24d随机奖励|r。</v>
      </c>
      <c r="CW508" s="60"/>
      <c r="CX508" s="60"/>
      <c r="CY508" s="60"/>
      <c r="CZ508" s="60"/>
      <c r="DA508" s="60"/>
      <c r="DB508" s="71" t="str">
        <f t="shared" si="8075"/>
        <v/>
      </c>
      <c r="DC508" s="71" t="str">
        <f t="shared" si="8076"/>
        <v/>
      </c>
      <c r="DD508" s="71" t="str">
        <f t="shared" si="8077"/>
        <v/>
      </c>
      <c r="DE508" s="71" t="str">
        <f t="shared" si="8078"/>
        <v/>
      </c>
      <c r="DF508" s="71" t="str">
        <f t="shared" si="8079"/>
        <v/>
      </c>
      <c r="DG508" s="71" t="str">
        <f t="shared" si="8080"/>
        <v/>
      </c>
      <c r="DH508" s="71" t="str">
        <f t="shared" si="8081"/>
        <v/>
      </c>
      <c r="DI508" s="71" t="str">
        <f t="shared" si="8082"/>
        <v/>
      </c>
      <c r="DJ508" s="71" t="str">
        <f t="shared" si="8083"/>
        <v/>
      </c>
      <c r="DK508" s="71" t="str">
        <f t="shared" si="8084"/>
        <v/>
      </c>
      <c r="DL508" s="71" t="str">
        <f t="shared" si="8085"/>
        <v/>
      </c>
      <c r="DM508" s="71" t="str">
        <f t="shared" si="8086"/>
        <v/>
      </c>
      <c r="DN508" s="71" t="str">
        <f t="shared" si="8087"/>
        <v/>
      </c>
      <c r="DO508" s="71" t="str">
        <f t="shared" si="8088"/>
        <v/>
      </c>
      <c r="DP508" s="71" t="str">
        <f t="shared" si="8089"/>
        <v/>
      </c>
      <c r="DQ508" s="71" t="str">
        <f t="shared" si="8090"/>
        <v/>
      </c>
      <c r="DR508" s="71" t="str">
        <f t="shared" si="8091"/>
        <v/>
      </c>
      <c r="DS508" s="71" t="str">
        <f t="shared" si="8092"/>
        <v/>
      </c>
      <c r="DT508" s="71" t="str">
        <f t="shared" si="8093"/>
        <v/>
      </c>
      <c r="DU508" s="71" t="str">
        <f t="shared" si="8094"/>
        <v/>
      </c>
      <c r="DV508" s="71" t="str">
        <f t="shared" si="8095"/>
        <v/>
      </c>
      <c r="DW508" s="71" t="str">
        <f t="shared" si="8096"/>
        <v/>
      </c>
      <c r="DX508" s="71" t="str">
        <f t="shared" si="8097"/>
        <v/>
      </c>
      <c r="DY508" s="71" t="str">
        <f t="shared" si="8098"/>
        <v/>
      </c>
      <c r="DZ508" s="71" t="str">
        <f t="shared" si="8099"/>
        <v/>
      </c>
      <c r="EA508" s="71" t="str">
        <f t="shared" si="8100"/>
        <v/>
      </c>
      <c r="EB508" s="71" t="str">
        <f t="shared" si="8101"/>
        <v/>
      </c>
      <c r="EC508" s="71" t="str">
        <f t="shared" si="8102"/>
        <v/>
      </c>
      <c r="ED508" s="71" t="str">
        <f t="shared" si="8103"/>
        <v/>
      </c>
      <c r="EE508" s="71" t="str">
        <f t="shared" si="8104"/>
        <v/>
      </c>
      <c r="EF508" s="71" t="str">
        <f t="shared" si="8105"/>
        <v/>
      </c>
      <c r="EG508" s="71" t="str">
        <f t="shared" si="8106"/>
        <v/>
      </c>
      <c r="EH508" s="71" t="str">
        <f t="shared" si="8107"/>
        <v/>
      </c>
      <c r="EI508" s="71" t="str">
        <f t="shared" si="8108"/>
        <v/>
      </c>
      <c r="EJ508" s="71" t="str">
        <f t="shared" si="8109"/>
        <v/>
      </c>
      <c r="EK508" s="71" t="str">
        <f t="shared" si="8110"/>
        <v/>
      </c>
      <c r="EL508" s="71" t="str">
        <f t="shared" si="8111"/>
        <v/>
      </c>
      <c r="EM508" s="71" t="str">
        <f t="shared" si="8112"/>
        <v/>
      </c>
      <c r="EN508" s="71" t="str">
        <f t="shared" si="8113"/>
        <v/>
      </c>
      <c r="EO508" s="71" t="str">
        <f t="shared" si="8114"/>
        <v/>
      </c>
      <c r="EP508" s="71" t="str">
        <f t="shared" si="8115"/>
        <v/>
      </c>
      <c r="EQ508" s="71" t="str">
        <f t="shared" si="8116"/>
        <v/>
      </c>
      <c r="ER508" s="71" t="str">
        <f t="shared" si="8117"/>
        <v/>
      </c>
      <c r="ES508" s="71" t="str">
        <f t="shared" si="8118"/>
        <v/>
      </c>
      <c r="ET508" s="71" t="str">
        <f t="shared" si="8119"/>
        <v/>
      </c>
      <c r="EU508" s="71" t="str">
        <f t="shared" si="8120"/>
        <v/>
      </c>
      <c r="EV508" s="71" t="str">
        <f t="shared" si="8121"/>
        <v/>
      </c>
      <c r="EW508" s="71" t="str">
        <f t="shared" si="8122"/>
        <v/>
      </c>
      <c r="EX508" s="71" t="str">
        <f t="shared" si="8123"/>
        <v/>
      </c>
      <c r="EY508" s="71" t="str">
        <f t="shared" si="8124"/>
        <v/>
      </c>
      <c r="EZ508" s="71" t="str">
        <f t="shared" si="8125"/>
        <v/>
      </c>
      <c r="FA508" s="71" t="str">
        <f t="shared" si="8126"/>
        <v/>
      </c>
      <c r="FB508" s="71" t="str">
        <f t="shared" si="8127"/>
        <v/>
      </c>
      <c r="FC508" s="71" t="str">
        <f t="shared" si="8128"/>
        <v/>
      </c>
      <c r="FD508" s="71" t="str">
        <f t="shared" si="8129"/>
        <v/>
      </c>
      <c r="FE508" s="71" t="str">
        <f t="shared" si="8130"/>
        <v/>
      </c>
      <c r="FF508" s="71" t="str">
        <f t="shared" si="8131"/>
        <v/>
      </c>
      <c r="FG508" s="71" t="str">
        <f t="shared" si="8132"/>
        <v/>
      </c>
      <c r="FH508" s="71" t="str">
        <f t="shared" si="8133"/>
        <v/>
      </c>
      <c r="FI508" s="71" t="str">
        <f t="shared" si="8134"/>
        <v/>
      </c>
      <c r="FJ508" s="71" t="str">
        <f t="shared" si="8135"/>
        <v/>
      </c>
      <c r="FK508" s="71" t="str">
        <f t="shared" si="8136"/>
        <v/>
      </c>
      <c r="FL508" s="71" t="str">
        <f t="shared" si="8137"/>
        <v/>
      </c>
      <c r="FM508" s="71" t="str">
        <f t="shared" si="8138"/>
        <v/>
      </c>
      <c r="FN508" s="71" t="str">
        <f t="shared" si="8139"/>
        <v/>
      </c>
      <c r="FO508" s="71" t="str">
        <f t="shared" si="8140"/>
        <v/>
      </c>
      <c r="FP508" s="71" t="str">
        <f t="shared" si="8141"/>
        <v/>
      </c>
      <c r="FQ508" s="71" t="str">
        <f t="shared" si="8142"/>
        <v/>
      </c>
      <c r="FR508" s="71" t="str">
        <f t="shared" si="8143"/>
        <v/>
      </c>
      <c r="FS508" s="71" t="str">
        <f t="shared" si="8144"/>
        <v/>
      </c>
    </row>
    <row r="509" spans="1:175" ht="16.5">
      <c r="A509" s="72"/>
      <c r="B509" s="154" t="s">
        <v>1470</v>
      </c>
      <c r="C509" s="187" t="str">
        <f t="shared" si="7989"/>
        <v>兑换：|cff00BFFF初级附魔石|r</v>
      </c>
      <c r="E509" s="138"/>
      <c r="F509" s="72">
        <v>2</v>
      </c>
      <c r="I509" s="63" t="s">
        <v>1442</v>
      </c>
      <c r="T509" s="158" t="str">
        <f t="shared" si="7990"/>
        <v>|cffffcc00需求：|r钻石x2|n|n为指定的装备附魔一条额外属性。|n|n|cffff0000只可附魔紫色及以上品质装备|r</v>
      </c>
      <c r="U509" s="85" t="str">
        <f t="shared" si="7991"/>
        <v>ReplaceableTextures\\CommandButtons\\BTNCS51.blp</v>
      </c>
      <c r="CU509" s="95" t="str">
        <f t="shared" si="8074"/>
        <v>|n</v>
      </c>
      <c r="CV509" s="61" t="str">
        <f t="shared" si="8068"/>
        <v>|cffffcc00需求：|r钻石x2|n|n为指定的装备附魔一条额外属性。|n|n|cffff0000只可附魔紫色及以上品质装备|r</v>
      </c>
      <c r="CW509" s="60"/>
      <c r="CX509" s="60"/>
      <c r="CY509" s="60"/>
      <c r="CZ509" s="60"/>
      <c r="DA509" s="60"/>
      <c r="DB509" s="71" t="str">
        <f t="shared" si="8075"/>
        <v/>
      </c>
      <c r="DC509" s="71" t="str">
        <f t="shared" si="8076"/>
        <v/>
      </c>
      <c r="DD509" s="71" t="str">
        <f t="shared" si="8077"/>
        <v/>
      </c>
      <c r="DE509" s="71" t="str">
        <f t="shared" si="8078"/>
        <v/>
      </c>
      <c r="DF509" s="71" t="str">
        <f t="shared" si="8079"/>
        <v/>
      </c>
      <c r="DG509" s="71" t="str">
        <f t="shared" si="8080"/>
        <v/>
      </c>
      <c r="DH509" s="71" t="str">
        <f t="shared" si="8081"/>
        <v/>
      </c>
      <c r="DI509" s="71" t="str">
        <f t="shared" si="8082"/>
        <v/>
      </c>
      <c r="DJ509" s="71" t="str">
        <f t="shared" si="8083"/>
        <v/>
      </c>
      <c r="DK509" s="71" t="str">
        <f t="shared" si="8084"/>
        <v/>
      </c>
      <c r="DL509" s="71" t="str">
        <f t="shared" si="8085"/>
        <v/>
      </c>
      <c r="DM509" s="71" t="str">
        <f t="shared" si="8086"/>
        <v/>
      </c>
      <c r="DN509" s="71" t="str">
        <f t="shared" si="8087"/>
        <v/>
      </c>
      <c r="DO509" s="71" t="str">
        <f t="shared" si="8088"/>
        <v/>
      </c>
      <c r="DP509" s="71" t="str">
        <f t="shared" si="8089"/>
        <v/>
      </c>
      <c r="DQ509" s="71" t="str">
        <f t="shared" si="8090"/>
        <v/>
      </c>
      <c r="DR509" s="71" t="str">
        <f t="shared" si="8091"/>
        <v/>
      </c>
      <c r="DS509" s="71" t="str">
        <f t="shared" si="8092"/>
        <v/>
      </c>
      <c r="DT509" s="71" t="str">
        <f t="shared" si="8093"/>
        <v/>
      </c>
      <c r="DU509" s="71" t="str">
        <f t="shared" si="8094"/>
        <v/>
      </c>
      <c r="DV509" s="71" t="str">
        <f t="shared" si="8095"/>
        <v/>
      </c>
      <c r="DW509" s="71" t="str">
        <f t="shared" si="8096"/>
        <v/>
      </c>
      <c r="DX509" s="71" t="str">
        <f t="shared" si="8097"/>
        <v/>
      </c>
      <c r="DY509" s="71" t="str">
        <f t="shared" si="8098"/>
        <v/>
      </c>
      <c r="DZ509" s="71" t="str">
        <f t="shared" si="8099"/>
        <v/>
      </c>
      <c r="EA509" s="71" t="str">
        <f t="shared" si="8100"/>
        <v/>
      </c>
      <c r="EB509" s="71" t="str">
        <f t="shared" si="8101"/>
        <v/>
      </c>
      <c r="EC509" s="71" t="str">
        <f t="shared" si="8102"/>
        <v/>
      </c>
      <c r="ED509" s="71" t="str">
        <f t="shared" si="8103"/>
        <v/>
      </c>
      <c r="EE509" s="71" t="str">
        <f t="shared" si="8104"/>
        <v/>
      </c>
      <c r="EF509" s="71" t="str">
        <f t="shared" si="8105"/>
        <v/>
      </c>
      <c r="EG509" s="71" t="str">
        <f t="shared" si="8106"/>
        <v/>
      </c>
      <c r="EH509" s="71" t="str">
        <f t="shared" si="8107"/>
        <v/>
      </c>
      <c r="EI509" s="71" t="str">
        <f t="shared" si="8108"/>
        <v/>
      </c>
      <c r="EJ509" s="71" t="str">
        <f t="shared" si="8109"/>
        <v/>
      </c>
      <c r="EK509" s="71" t="str">
        <f t="shared" si="8110"/>
        <v/>
      </c>
      <c r="EL509" s="71" t="str">
        <f t="shared" si="8111"/>
        <v/>
      </c>
      <c r="EM509" s="71" t="str">
        <f t="shared" si="8112"/>
        <v/>
      </c>
      <c r="EN509" s="71" t="str">
        <f t="shared" si="8113"/>
        <v/>
      </c>
      <c r="EO509" s="71" t="str">
        <f t="shared" si="8114"/>
        <v/>
      </c>
      <c r="EP509" s="71" t="str">
        <f t="shared" si="8115"/>
        <v/>
      </c>
      <c r="EQ509" s="71" t="str">
        <f t="shared" si="8116"/>
        <v/>
      </c>
      <c r="ER509" s="71" t="str">
        <f t="shared" si="8117"/>
        <v/>
      </c>
      <c r="ES509" s="71" t="str">
        <f t="shared" si="8118"/>
        <v/>
      </c>
      <c r="ET509" s="71" t="str">
        <f t="shared" si="8119"/>
        <v/>
      </c>
      <c r="EU509" s="71" t="str">
        <f t="shared" si="8120"/>
        <v/>
      </c>
      <c r="EV509" s="71" t="str">
        <f t="shared" si="8121"/>
        <v/>
      </c>
      <c r="EW509" s="71" t="str">
        <f t="shared" si="8122"/>
        <v/>
      </c>
      <c r="EX509" s="71" t="str">
        <f t="shared" si="8123"/>
        <v/>
      </c>
      <c r="EY509" s="71" t="str">
        <f t="shared" si="8124"/>
        <v/>
      </c>
      <c r="EZ509" s="71" t="str">
        <f t="shared" si="8125"/>
        <v/>
      </c>
      <c r="FA509" s="71" t="str">
        <f t="shared" si="8126"/>
        <v/>
      </c>
      <c r="FB509" s="71" t="str">
        <f t="shared" si="8127"/>
        <v/>
      </c>
      <c r="FC509" s="71" t="str">
        <f t="shared" si="8128"/>
        <v/>
      </c>
      <c r="FD509" s="71" t="str">
        <f t="shared" si="8129"/>
        <v/>
      </c>
      <c r="FE509" s="71" t="str">
        <f t="shared" si="8130"/>
        <v/>
      </c>
      <c r="FF509" s="71" t="str">
        <f t="shared" si="8131"/>
        <v/>
      </c>
      <c r="FG509" s="71" t="str">
        <f t="shared" si="8132"/>
        <v/>
      </c>
      <c r="FH509" s="71" t="str">
        <f t="shared" si="8133"/>
        <v/>
      </c>
      <c r="FI509" s="71" t="str">
        <f t="shared" si="8134"/>
        <v/>
      </c>
      <c r="FJ509" s="71" t="str">
        <f t="shared" si="8135"/>
        <v/>
      </c>
      <c r="FK509" s="71" t="str">
        <f t="shared" si="8136"/>
        <v/>
      </c>
      <c r="FL509" s="71" t="str">
        <f t="shared" si="8137"/>
        <v/>
      </c>
      <c r="FM509" s="71" t="str">
        <f t="shared" si="8138"/>
        <v/>
      </c>
      <c r="FN509" s="71" t="str">
        <f t="shared" si="8139"/>
        <v/>
      </c>
      <c r="FO509" s="71" t="str">
        <f t="shared" si="8140"/>
        <v/>
      </c>
      <c r="FP509" s="71" t="str">
        <f t="shared" si="8141"/>
        <v/>
      </c>
      <c r="FQ509" s="71" t="str">
        <f t="shared" si="8142"/>
        <v/>
      </c>
      <c r="FR509" s="71" t="str">
        <f t="shared" si="8143"/>
        <v/>
      </c>
      <c r="FS509" s="71" t="str">
        <f t="shared" si="8144"/>
        <v/>
      </c>
    </row>
    <row r="510" spans="1:175" ht="16.5">
      <c r="A510" s="72"/>
      <c r="B510" s="154" t="s">
        <v>1471</v>
      </c>
      <c r="C510" s="187" t="str">
        <f t="shared" si="7989"/>
        <v>兑换：|cffffff00中级附魔石|r</v>
      </c>
      <c r="E510" s="138"/>
      <c r="F510" s="72">
        <v>4</v>
      </c>
      <c r="I510" s="63" t="s">
        <v>1443</v>
      </c>
      <c r="T510" s="158" t="str">
        <f t="shared" si="7990"/>
        <v>|cffffcc00需求：|r钻石x4|n|n为指定装备附魔一条较强的额外属性。|n|n|cffff0000只可附魔紫色及以上品质装备|r</v>
      </c>
      <c r="U510" s="85" t="str">
        <f t="shared" si="7991"/>
        <v>ReplaceableTextures\\CommandButtons\\BTNCS52.blp</v>
      </c>
      <c r="CU510" s="95" t="str">
        <f t="shared" si="8074"/>
        <v>|n</v>
      </c>
      <c r="CV510" s="61" t="str">
        <f t="shared" si="8068"/>
        <v>|cffffcc00需求：|r钻石x4|n|n为指定装备附魔一条较强的额外属性。|n|n|cffff0000只可附魔紫色及以上品质装备|r</v>
      </c>
      <c r="CW510" s="60"/>
      <c r="CX510" s="60"/>
      <c r="CY510" s="60"/>
      <c r="CZ510" s="60"/>
      <c r="DA510" s="60"/>
      <c r="DB510" s="71" t="str">
        <f t="shared" si="8075"/>
        <v/>
      </c>
      <c r="DC510" s="71" t="str">
        <f t="shared" si="8076"/>
        <v/>
      </c>
      <c r="DD510" s="71" t="str">
        <f t="shared" si="8077"/>
        <v/>
      </c>
      <c r="DE510" s="71" t="str">
        <f t="shared" si="8078"/>
        <v/>
      </c>
      <c r="DF510" s="71" t="str">
        <f t="shared" si="8079"/>
        <v/>
      </c>
      <c r="DG510" s="71" t="str">
        <f t="shared" si="8080"/>
        <v/>
      </c>
      <c r="DH510" s="71" t="str">
        <f t="shared" si="8081"/>
        <v/>
      </c>
      <c r="DI510" s="71" t="str">
        <f t="shared" si="8082"/>
        <v/>
      </c>
      <c r="DJ510" s="71" t="str">
        <f t="shared" si="8083"/>
        <v/>
      </c>
      <c r="DK510" s="71" t="str">
        <f t="shared" si="8084"/>
        <v/>
      </c>
      <c r="DL510" s="71" t="str">
        <f t="shared" si="8085"/>
        <v/>
      </c>
      <c r="DM510" s="71" t="str">
        <f t="shared" si="8086"/>
        <v/>
      </c>
      <c r="DN510" s="71" t="str">
        <f t="shared" si="8087"/>
        <v/>
      </c>
      <c r="DO510" s="71" t="str">
        <f t="shared" si="8088"/>
        <v/>
      </c>
      <c r="DP510" s="71" t="str">
        <f t="shared" si="8089"/>
        <v/>
      </c>
      <c r="DQ510" s="71" t="str">
        <f t="shared" si="8090"/>
        <v/>
      </c>
      <c r="DR510" s="71" t="str">
        <f t="shared" si="8091"/>
        <v/>
      </c>
      <c r="DS510" s="71" t="str">
        <f t="shared" si="8092"/>
        <v/>
      </c>
      <c r="DT510" s="71" t="str">
        <f t="shared" si="8093"/>
        <v/>
      </c>
      <c r="DU510" s="71" t="str">
        <f t="shared" si="8094"/>
        <v/>
      </c>
      <c r="DV510" s="71" t="str">
        <f t="shared" si="8095"/>
        <v/>
      </c>
      <c r="DW510" s="71" t="str">
        <f t="shared" si="8096"/>
        <v/>
      </c>
      <c r="DX510" s="71" t="str">
        <f t="shared" si="8097"/>
        <v/>
      </c>
      <c r="DY510" s="71" t="str">
        <f t="shared" si="8098"/>
        <v/>
      </c>
      <c r="DZ510" s="71" t="str">
        <f t="shared" si="8099"/>
        <v/>
      </c>
      <c r="EA510" s="71" t="str">
        <f t="shared" si="8100"/>
        <v/>
      </c>
      <c r="EB510" s="71" t="str">
        <f t="shared" si="8101"/>
        <v/>
      </c>
      <c r="EC510" s="71" t="str">
        <f t="shared" si="8102"/>
        <v/>
      </c>
      <c r="ED510" s="71" t="str">
        <f t="shared" si="8103"/>
        <v/>
      </c>
      <c r="EE510" s="71" t="str">
        <f t="shared" si="8104"/>
        <v/>
      </c>
      <c r="EF510" s="71" t="str">
        <f t="shared" si="8105"/>
        <v/>
      </c>
      <c r="EG510" s="71" t="str">
        <f t="shared" si="8106"/>
        <v/>
      </c>
      <c r="EH510" s="71" t="str">
        <f t="shared" si="8107"/>
        <v/>
      </c>
      <c r="EI510" s="71" t="str">
        <f t="shared" si="8108"/>
        <v/>
      </c>
      <c r="EJ510" s="71" t="str">
        <f t="shared" si="8109"/>
        <v/>
      </c>
      <c r="EK510" s="71" t="str">
        <f t="shared" si="8110"/>
        <v/>
      </c>
      <c r="EL510" s="71" t="str">
        <f t="shared" si="8111"/>
        <v/>
      </c>
      <c r="EM510" s="71" t="str">
        <f t="shared" si="8112"/>
        <v/>
      </c>
      <c r="EN510" s="71" t="str">
        <f t="shared" si="8113"/>
        <v/>
      </c>
      <c r="EO510" s="71" t="str">
        <f t="shared" si="8114"/>
        <v/>
      </c>
      <c r="EP510" s="71" t="str">
        <f t="shared" si="8115"/>
        <v/>
      </c>
      <c r="EQ510" s="71" t="str">
        <f t="shared" si="8116"/>
        <v/>
      </c>
      <c r="ER510" s="71" t="str">
        <f t="shared" si="8117"/>
        <v/>
      </c>
      <c r="ES510" s="71" t="str">
        <f t="shared" si="8118"/>
        <v/>
      </c>
      <c r="ET510" s="71" t="str">
        <f t="shared" si="8119"/>
        <v/>
      </c>
      <c r="EU510" s="71" t="str">
        <f t="shared" si="8120"/>
        <v/>
      </c>
      <c r="EV510" s="71" t="str">
        <f t="shared" si="8121"/>
        <v/>
      </c>
      <c r="EW510" s="71" t="str">
        <f t="shared" si="8122"/>
        <v/>
      </c>
      <c r="EX510" s="71" t="str">
        <f t="shared" si="8123"/>
        <v/>
      </c>
      <c r="EY510" s="71" t="str">
        <f t="shared" si="8124"/>
        <v/>
      </c>
      <c r="EZ510" s="71" t="str">
        <f t="shared" si="8125"/>
        <v/>
      </c>
      <c r="FA510" s="71" t="str">
        <f t="shared" si="8126"/>
        <v/>
      </c>
      <c r="FB510" s="71" t="str">
        <f t="shared" si="8127"/>
        <v/>
      </c>
      <c r="FC510" s="71" t="str">
        <f t="shared" si="8128"/>
        <v/>
      </c>
      <c r="FD510" s="71" t="str">
        <f t="shared" si="8129"/>
        <v/>
      </c>
      <c r="FE510" s="71" t="str">
        <f t="shared" si="8130"/>
        <v/>
      </c>
      <c r="FF510" s="71" t="str">
        <f t="shared" si="8131"/>
        <v/>
      </c>
      <c r="FG510" s="71" t="str">
        <f t="shared" si="8132"/>
        <v/>
      </c>
      <c r="FH510" s="71" t="str">
        <f t="shared" si="8133"/>
        <v/>
      </c>
      <c r="FI510" s="71" t="str">
        <f t="shared" si="8134"/>
        <v/>
      </c>
      <c r="FJ510" s="71" t="str">
        <f t="shared" si="8135"/>
        <v/>
      </c>
      <c r="FK510" s="71" t="str">
        <f t="shared" si="8136"/>
        <v/>
      </c>
      <c r="FL510" s="71" t="str">
        <f t="shared" si="8137"/>
        <v/>
      </c>
      <c r="FM510" s="71" t="str">
        <f t="shared" si="8138"/>
        <v/>
      </c>
      <c r="FN510" s="71" t="str">
        <f t="shared" si="8139"/>
        <v/>
      </c>
      <c r="FO510" s="71" t="str">
        <f t="shared" si="8140"/>
        <v/>
      </c>
      <c r="FP510" s="71" t="str">
        <f t="shared" si="8141"/>
        <v/>
      </c>
      <c r="FQ510" s="71" t="str">
        <f t="shared" si="8142"/>
        <v/>
      </c>
      <c r="FR510" s="71" t="str">
        <f t="shared" si="8143"/>
        <v/>
      </c>
      <c r="FS510" s="71" t="str">
        <f t="shared" si="8144"/>
        <v/>
      </c>
    </row>
    <row r="511" spans="1:175" ht="16.5">
      <c r="A511" s="72"/>
      <c r="B511" s="154" t="s">
        <v>1472</v>
      </c>
      <c r="C511" s="187" t="str">
        <f t="shared" si="7989"/>
        <v>兑换：|cffff0033高级附魔石|r</v>
      </c>
      <c r="F511" s="72">
        <v>8</v>
      </c>
      <c r="I511" s="63" t="s">
        <v>1444</v>
      </c>
      <c r="T511" s="158" t="str">
        <f t="shared" si="7990"/>
        <v>|cffffcc00需求：|r钻石x8|n|n为指定装备附魔一条强大的额外属性。|n|n|cffff0000只可附魔紫色及以上品质装备|r</v>
      </c>
      <c r="U511" s="85" t="str">
        <f t="shared" si="7991"/>
        <v>ReplaceableTextures\\CommandButtons\\BTNCS53.blp</v>
      </c>
      <c r="CN511" s="70" t="str">
        <f t="shared" ref="CN511:CN516" si="8145">"InitUnitState('"&amp;B511&amp;"',"&amp;V511&amp;","&amp;W511&amp;","&amp;X511&amp;","&amp;Y511&amp;","&amp;Z511&amp;","&amp;AA511&amp;","&amp;AB511&amp;","&amp;AC511&amp;","&amp;AD511&amp;","&amp;AE511&amp;")"</f>
        <v>InitUnitState('IL3D',,,,,,,,,,)</v>
      </c>
      <c r="CO511" s="70" t="str">
        <f t="shared" ref="CO511:CO516" si="8146">"InitUnitNormal('"&amp;B511&amp;"',"&amp;AF511&amp;","&amp;AG511&amp;","&amp;AH511&amp;","&amp;AI511&amp;","&amp;AJ511&amp;","&amp;AK511&amp;","&amp;AL511&amp;","&amp;AM511&amp;","&amp;AN511&amp;","&amp;AO511&amp;")"</f>
        <v>InitUnitNormal('IL3D',,,,,,,,,,)</v>
      </c>
      <c r="CP511" s="70" t="str">
        <f t="shared" ref="CP511:CP516" si="8147">"InitUnitMagic('"&amp;B511&amp;"',"&amp;AP511&amp;","&amp;AQ511&amp;","&amp;AR511&amp;","&amp;AS511&amp;","&amp;AT511&amp;","&amp;AU511&amp;","&amp;AV511&amp;","&amp;AW511&amp;","&amp;BI511&amp;","&amp;BJ511&amp;")"</f>
        <v>InitUnitMagic('IL3D',,,,,,,,,,)</v>
      </c>
      <c r="CQ511" s="70" t="str">
        <f t="shared" ref="CQ511:CQ516" si="8148">"InitUnitAdd('"&amp;B511&amp;"',"&amp;BK511&amp;","&amp;BL511&amp;","&amp;BM511&amp;","&amp;BN511&amp;","&amp;BO511&amp;","&amp;BP511&amp;","&amp;BQ511&amp;","&amp;BR511&amp;","&amp;BS511&amp;","&amp;BT511&amp;")"</f>
        <v>InitUnitAdd('IL3D',,,,,,,,,,)</v>
      </c>
      <c r="CR511" s="70" t="str">
        <f t="shared" ref="CR511:CR515" si="8149">"InitEquipData('"&amp;B511&amp;"',"&amp;D511&amp;","&amp;CR$1&amp;A511&amp;CR$1&amp;","&amp;E511&amp;","&amp;I511&amp;","&amp;F511&amp;","&amp;G511&amp;",'"&amp;J511&amp;"','"&amp;K511&amp;"','"&amp;L511&amp;"','"&amp;M511&amp;"','"&amp;N511&amp;"','"&amp;O511&amp;"',"&amp;CR$1&amp;U512&amp;CR$1&amp;")"</f>
        <v>InitEquipData('IL3D',,"",,CS53,8,,'','','','','','',"ReplaceableTextures\\CommandButtons\\BTNIN17.blp")</v>
      </c>
      <c r="CU511" s="61" t="str">
        <f t="shared" si="8074"/>
        <v>|n</v>
      </c>
      <c r="CV511" s="61" t="str">
        <f t="shared" si="8068"/>
        <v>|cffffcc00需求：|r钻石x8|n|n为指定装备附魔一条强大的额外属性。|n|n|cffff0000只可附魔紫色及以上品质装备|r</v>
      </c>
      <c r="CW511" s="60"/>
      <c r="CX511" s="60"/>
      <c r="CY511" s="60"/>
      <c r="CZ511" s="60"/>
      <c r="DA511" s="60"/>
      <c r="DB511" s="71" t="str">
        <f t="shared" si="8075"/>
        <v/>
      </c>
      <c r="DC511" s="71" t="str">
        <f t="shared" si="8076"/>
        <v/>
      </c>
      <c r="DD511" s="71" t="str">
        <f t="shared" si="8077"/>
        <v/>
      </c>
      <c r="DE511" s="71" t="str">
        <f t="shared" si="8078"/>
        <v/>
      </c>
      <c r="DF511" s="71" t="str">
        <f t="shared" si="8079"/>
        <v/>
      </c>
      <c r="DG511" s="71" t="str">
        <f t="shared" si="8080"/>
        <v/>
      </c>
      <c r="DH511" s="71" t="str">
        <f t="shared" si="8081"/>
        <v/>
      </c>
      <c r="DI511" s="71" t="str">
        <f t="shared" si="8082"/>
        <v/>
      </c>
      <c r="DJ511" s="71" t="str">
        <f t="shared" si="8083"/>
        <v/>
      </c>
      <c r="DK511" s="71" t="str">
        <f t="shared" si="8084"/>
        <v/>
      </c>
      <c r="DL511" s="71" t="str">
        <f t="shared" si="8085"/>
        <v/>
      </c>
      <c r="DM511" s="71" t="str">
        <f t="shared" si="8086"/>
        <v/>
      </c>
      <c r="DN511" s="71" t="str">
        <f t="shared" si="8087"/>
        <v/>
      </c>
      <c r="DO511" s="71" t="str">
        <f t="shared" si="8088"/>
        <v/>
      </c>
      <c r="DP511" s="71" t="str">
        <f t="shared" si="8089"/>
        <v/>
      </c>
      <c r="DQ511" s="71" t="str">
        <f t="shared" si="8090"/>
        <v/>
      </c>
      <c r="DR511" s="71" t="str">
        <f t="shared" si="8091"/>
        <v/>
      </c>
      <c r="DS511" s="71" t="str">
        <f t="shared" si="8092"/>
        <v/>
      </c>
      <c r="DT511" s="71" t="str">
        <f t="shared" si="8093"/>
        <v/>
      </c>
      <c r="DU511" s="71" t="str">
        <f t="shared" si="8094"/>
        <v/>
      </c>
      <c r="DV511" s="71" t="str">
        <f t="shared" si="8095"/>
        <v/>
      </c>
      <c r="DW511" s="71" t="str">
        <f t="shared" si="8096"/>
        <v/>
      </c>
      <c r="DX511" s="71" t="str">
        <f t="shared" si="8097"/>
        <v/>
      </c>
      <c r="DY511" s="71" t="str">
        <f t="shared" si="8098"/>
        <v/>
      </c>
      <c r="DZ511" s="71" t="str">
        <f t="shared" si="8099"/>
        <v/>
      </c>
      <c r="EA511" s="71" t="str">
        <f t="shared" si="8100"/>
        <v/>
      </c>
      <c r="EB511" s="71" t="str">
        <f t="shared" si="8101"/>
        <v/>
      </c>
      <c r="EC511" s="71" t="str">
        <f t="shared" si="8102"/>
        <v/>
      </c>
      <c r="ED511" s="71" t="str">
        <f t="shared" si="8103"/>
        <v/>
      </c>
      <c r="EE511" s="71" t="str">
        <f t="shared" si="8104"/>
        <v/>
      </c>
      <c r="EF511" s="71" t="str">
        <f t="shared" si="8105"/>
        <v/>
      </c>
      <c r="EG511" s="71" t="str">
        <f t="shared" si="8106"/>
        <v/>
      </c>
      <c r="EH511" s="71" t="str">
        <f t="shared" si="8107"/>
        <v/>
      </c>
      <c r="EI511" s="71" t="str">
        <f t="shared" si="8108"/>
        <v/>
      </c>
      <c r="EJ511" s="71" t="str">
        <f t="shared" si="8109"/>
        <v/>
      </c>
      <c r="EK511" s="71" t="str">
        <f t="shared" si="8110"/>
        <v/>
      </c>
      <c r="EL511" s="71" t="str">
        <f t="shared" si="8111"/>
        <v/>
      </c>
      <c r="EM511" s="71" t="str">
        <f t="shared" si="8112"/>
        <v/>
      </c>
      <c r="EN511" s="71" t="str">
        <f t="shared" si="8113"/>
        <v/>
      </c>
      <c r="EO511" s="71" t="str">
        <f t="shared" si="8114"/>
        <v/>
      </c>
      <c r="EP511" s="71" t="str">
        <f t="shared" si="8115"/>
        <v/>
      </c>
      <c r="EQ511" s="71" t="str">
        <f t="shared" si="8116"/>
        <v/>
      </c>
      <c r="ER511" s="71" t="str">
        <f t="shared" si="8117"/>
        <v/>
      </c>
      <c r="ES511" s="71" t="str">
        <f t="shared" si="8118"/>
        <v/>
      </c>
      <c r="ET511" s="71" t="str">
        <f t="shared" si="8119"/>
        <v/>
      </c>
      <c r="EU511" s="71" t="str">
        <f t="shared" si="8120"/>
        <v/>
      </c>
      <c r="EV511" s="71" t="str">
        <f t="shared" si="8121"/>
        <v/>
      </c>
      <c r="EW511" s="71" t="str">
        <f t="shared" si="8122"/>
        <v/>
      </c>
      <c r="EX511" s="71" t="str">
        <f t="shared" si="8123"/>
        <v/>
      </c>
      <c r="EY511" s="71" t="str">
        <f t="shared" si="8124"/>
        <v/>
      </c>
      <c r="EZ511" s="71" t="str">
        <f t="shared" si="8125"/>
        <v/>
      </c>
      <c r="FA511" s="71" t="str">
        <f t="shared" si="8126"/>
        <v/>
      </c>
      <c r="FB511" s="71" t="str">
        <f t="shared" si="8127"/>
        <v/>
      </c>
      <c r="FC511" s="71" t="str">
        <f t="shared" si="8128"/>
        <v/>
      </c>
      <c r="FD511" s="71" t="str">
        <f t="shared" si="8129"/>
        <v/>
      </c>
      <c r="FE511" s="71" t="str">
        <f t="shared" si="8130"/>
        <v/>
      </c>
      <c r="FF511" s="71" t="str">
        <f t="shared" si="8131"/>
        <v/>
      </c>
      <c r="FG511" s="71" t="str">
        <f t="shared" si="8132"/>
        <v/>
      </c>
      <c r="FH511" s="71" t="str">
        <f t="shared" si="8133"/>
        <v/>
      </c>
      <c r="FI511" s="71" t="str">
        <f t="shared" si="8134"/>
        <v/>
      </c>
      <c r="FJ511" s="71" t="str">
        <f t="shared" si="8135"/>
        <v/>
      </c>
      <c r="FK511" s="71" t="str">
        <f t="shared" si="8136"/>
        <v/>
      </c>
      <c r="FL511" s="71" t="str">
        <f t="shared" si="8137"/>
        <v/>
      </c>
      <c r="FM511" s="71" t="str">
        <f t="shared" si="8138"/>
        <v/>
      </c>
      <c r="FN511" s="71" t="str">
        <f t="shared" si="8139"/>
        <v/>
      </c>
      <c r="FO511" s="71" t="str">
        <f t="shared" si="8140"/>
        <v/>
      </c>
      <c r="FP511" s="71" t="str">
        <f t="shared" si="8141"/>
        <v/>
      </c>
      <c r="FQ511" s="71" t="str">
        <f t="shared" si="8142"/>
        <v/>
      </c>
      <c r="FR511" s="71" t="str">
        <f t="shared" si="8143"/>
        <v/>
      </c>
      <c r="FS511" s="71" t="str">
        <f t="shared" si="8144"/>
        <v/>
      </c>
    </row>
    <row r="512" spans="1:175" ht="16.5">
      <c r="A512" s="72"/>
      <c r="B512" s="154" t="s">
        <v>1473</v>
      </c>
      <c r="C512" s="187" t="str">
        <f t="shared" si="7989"/>
        <v>兑换：|Cff00BFFF来点玄铁|r</v>
      </c>
      <c r="F512" s="72">
        <v>1</v>
      </c>
      <c r="I512" s="187" t="s">
        <v>621</v>
      </c>
      <c r="T512" s="158" t="str">
        <f t="shared" si="7990"/>
        <v>|cffffcc00需求：|r钻石x1|n|n玄铁|Cffffc926+5~20|r</v>
      </c>
      <c r="U512" s="85" t="str">
        <f t="shared" si="7991"/>
        <v>ReplaceableTextures\\CommandButtons\\BTNIN17.blp</v>
      </c>
      <c r="CN512" s="70" t="str">
        <f t="shared" si="8145"/>
        <v>InitUnitState('IL3E',,,,,,,,,,)</v>
      </c>
      <c r="CO512" s="70" t="str">
        <f t="shared" si="8146"/>
        <v>InitUnitNormal('IL3E',,,,,,,,,,)</v>
      </c>
      <c r="CP512" s="70" t="str">
        <f t="shared" si="8147"/>
        <v>InitUnitMagic('IL3E',,,,,,,,,,)</v>
      </c>
      <c r="CQ512" s="70" t="str">
        <f t="shared" si="8148"/>
        <v>InitUnitAdd('IL3E',,,,,,,,,,)</v>
      </c>
      <c r="CR512" s="70" t="str">
        <f t="shared" si="8149"/>
        <v>InitEquipData('IL3E',,"",,IN17,1,,'','','','','','',"ReplaceableTextures\\CommandButtons\\BTNIN23.blp")</v>
      </c>
      <c r="CU512" s="61" t="str">
        <f t="shared" si="8074"/>
        <v>|n</v>
      </c>
      <c r="CV512" s="61" t="str">
        <f t="shared" si="8068"/>
        <v>|cffffcc00需求：|r钻石x1|n|n玄铁|Cffffc926+5~20|r</v>
      </c>
      <c r="CW512" s="60"/>
      <c r="CX512" s="60"/>
      <c r="CY512" s="60"/>
      <c r="CZ512" s="60"/>
      <c r="DA512" s="60"/>
      <c r="DB512" s="71" t="str">
        <f t="shared" si="8075"/>
        <v/>
      </c>
      <c r="DC512" s="71" t="str">
        <f t="shared" si="8076"/>
        <v/>
      </c>
      <c r="DD512" s="71" t="str">
        <f t="shared" si="8077"/>
        <v/>
      </c>
      <c r="DE512" s="71" t="str">
        <f t="shared" si="8078"/>
        <v/>
      </c>
      <c r="DF512" s="71" t="str">
        <f t="shared" si="8079"/>
        <v/>
      </c>
      <c r="DG512" s="71" t="str">
        <f t="shared" si="8080"/>
        <v/>
      </c>
      <c r="DH512" s="71" t="str">
        <f t="shared" si="8081"/>
        <v/>
      </c>
      <c r="DI512" s="71" t="str">
        <f t="shared" si="8082"/>
        <v/>
      </c>
      <c r="DJ512" s="71" t="str">
        <f t="shared" si="8083"/>
        <v/>
      </c>
      <c r="DK512" s="71" t="str">
        <f t="shared" si="8084"/>
        <v/>
      </c>
      <c r="DL512" s="71" t="str">
        <f t="shared" si="8085"/>
        <v/>
      </c>
      <c r="DM512" s="71" t="str">
        <f t="shared" si="8086"/>
        <v/>
      </c>
      <c r="DN512" s="71" t="str">
        <f t="shared" si="8087"/>
        <v/>
      </c>
      <c r="DO512" s="71" t="str">
        <f t="shared" si="8088"/>
        <v/>
      </c>
      <c r="DP512" s="71" t="str">
        <f t="shared" si="8089"/>
        <v/>
      </c>
      <c r="DQ512" s="71" t="str">
        <f t="shared" si="8090"/>
        <v/>
      </c>
      <c r="DR512" s="71" t="str">
        <f t="shared" si="8091"/>
        <v/>
      </c>
      <c r="DS512" s="71" t="str">
        <f t="shared" si="8092"/>
        <v/>
      </c>
      <c r="DT512" s="71" t="str">
        <f t="shared" si="8093"/>
        <v/>
      </c>
      <c r="DU512" s="71" t="str">
        <f t="shared" si="8094"/>
        <v/>
      </c>
      <c r="DV512" s="71" t="str">
        <f t="shared" si="8095"/>
        <v/>
      </c>
      <c r="DW512" s="71" t="str">
        <f t="shared" si="8096"/>
        <v/>
      </c>
      <c r="DX512" s="71" t="str">
        <f t="shared" si="8097"/>
        <v/>
      </c>
      <c r="DY512" s="71" t="str">
        <f t="shared" si="8098"/>
        <v/>
      </c>
      <c r="DZ512" s="71" t="str">
        <f t="shared" si="8099"/>
        <v/>
      </c>
      <c r="EA512" s="71" t="str">
        <f t="shared" si="8100"/>
        <v/>
      </c>
      <c r="EB512" s="71" t="str">
        <f t="shared" si="8101"/>
        <v/>
      </c>
      <c r="EC512" s="71" t="str">
        <f t="shared" si="8102"/>
        <v/>
      </c>
      <c r="ED512" s="71" t="str">
        <f t="shared" si="8103"/>
        <v/>
      </c>
      <c r="EE512" s="71" t="str">
        <f t="shared" si="8104"/>
        <v/>
      </c>
      <c r="EF512" s="71" t="str">
        <f t="shared" si="8105"/>
        <v/>
      </c>
      <c r="EG512" s="71" t="str">
        <f t="shared" si="8106"/>
        <v/>
      </c>
      <c r="EH512" s="71" t="str">
        <f t="shared" si="8107"/>
        <v/>
      </c>
      <c r="EI512" s="71" t="str">
        <f t="shared" si="8108"/>
        <v/>
      </c>
      <c r="EJ512" s="71" t="str">
        <f t="shared" si="8109"/>
        <v/>
      </c>
      <c r="EK512" s="71" t="str">
        <f t="shared" si="8110"/>
        <v/>
      </c>
      <c r="EL512" s="71" t="str">
        <f t="shared" si="8111"/>
        <v/>
      </c>
      <c r="EM512" s="71" t="str">
        <f t="shared" si="8112"/>
        <v/>
      </c>
      <c r="EN512" s="71" t="str">
        <f t="shared" si="8113"/>
        <v/>
      </c>
      <c r="EO512" s="71" t="str">
        <f t="shared" si="8114"/>
        <v/>
      </c>
      <c r="EP512" s="71" t="str">
        <f t="shared" si="8115"/>
        <v/>
      </c>
      <c r="EQ512" s="71" t="str">
        <f t="shared" si="8116"/>
        <v/>
      </c>
      <c r="ER512" s="71" t="str">
        <f t="shared" si="8117"/>
        <v/>
      </c>
      <c r="ES512" s="71" t="str">
        <f t="shared" si="8118"/>
        <v/>
      </c>
      <c r="ET512" s="71" t="str">
        <f t="shared" si="8119"/>
        <v/>
      </c>
      <c r="EU512" s="71" t="str">
        <f t="shared" si="8120"/>
        <v/>
      </c>
      <c r="EV512" s="71" t="str">
        <f t="shared" si="8121"/>
        <v/>
      </c>
      <c r="EW512" s="71" t="str">
        <f t="shared" si="8122"/>
        <v/>
      </c>
      <c r="EX512" s="71" t="str">
        <f t="shared" si="8123"/>
        <v/>
      </c>
      <c r="EY512" s="71" t="str">
        <f t="shared" si="8124"/>
        <v/>
      </c>
      <c r="EZ512" s="71" t="str">
        <f t="shared" si="8125"/>
        <v/>
      </c>
      <c r="FA512" s="71" t="str">
        <f t="shared" si="8126"/>
        <v/>
      </c>
      <c r="FB512" s="71" t="str">
        <f t="shared" si="8127"/>
        <v/>
      </c>
      <c r="FC512" s="71" t="str">
        <f t="shared" si="8128"/>
        <v/>
      </c>
      <c r="FD512" s="71" t="str">
        <f t="shared" si="8129"/>
        <v/>
      </c>
      <c r="FE512" s="71" t="str">
        <f t="shared" si="8130"/>
        <v/>
      </c>
      <c r="FF512" s="71" t="str">
        <f t="shared" si="8131"/>
        <v/>
      </c>
      <c r="FG512" s="71" t="str">
        <f t="shared" si="8132"/>
        <v/>
      </c>
      <c r="FH512" s="71" t="str">
        <f t="shared" si="8133"/>
        <v/>
      </c>
      <c r="FI512" s="71" t="str">
        <f t="shared" si="8134"/>
        <v/>
      </c>
      <c r="FJ512" s="71" t="str">
        <f t="shared" si="8135"/>
        <v/>
      </c>
      <c r="FK512" s="71" t="str">
        <f t="shared" si="8136"/>
        <v/>
      </c>
      <c r="FL512" s="71" t="str">
        <f t="shared" si="8137"/>
        <v/>
      </c>
      <c r="FM512" s="71" t="str">
        <f t="shared" si="8138"/>
        <v/>
      </c>
      <c r="FN512" s="71" t="str">
        <f t="shared" si="8139"/>
        <v/>
      </c>
      <c r="FO512" s="71" t="str">
        <f t="shared" si="8140"/>
        <v/>
      </c>
      <c r="FP512" s="71" t="str">
        <f t="shared" si="8141"/>
        <v/>
      </c>
      <c r="FQ512" s="71" t="str">
        <f t="shared" si="8142"/>
        <v/>
      </c>
      <c r="FR512" s="71" t="str">
        <f t="shared" si="8143"/>
        <v/>
      </c>
      <c r="FS512" s="71" t="str">
        <f t="shared" si="8144"/>
        <v/>
      </c>
    </row>
    <row r="513" spans="1:175" ht="16.5">
      <c r="A513" s="72"/>
      <c r="B513" s="154" t="s">
        <v>1474</v>
      </c>
      <c r="C513" s="187" t="str">
        <f t="shared" si="7989"/>
        <v>兑换：|CffFFC926大金矿|r</v>
      </c>
      <c r="F513" s="72">
        <v>4</v>
      </c>
      <c r="I513" s="187" t="s">
        <v>640</v>
      </c>
      <c r="T513" s="158" t="str">
        <f t="shared" si="7990"/>
        <v>|cffffcc00需求：|r钻石x4|n|n金币|Cffffc926+8888~88888|r</v>
      </c>
      <c r="U513" s="85" t="str">
        <f t="shared" si="7991"/>
        <v>ReplaceableTextures\\CommandButtons\\BTNIN23.blp</v>
      </c>
      <c r="CN513" s="70" t="str">
        <f t="shared" si="8145"/>
        <v>InitUnitState('IL3F',,,,,,,,,,)</v>
      </c>
      <c r="CO513" s="70" t="str">
        <f t="shared" si="8146"/>
        <v>InitUnitNormal('IL3F',,,,,,,,,,)</v>
      </c>
      <c r="CP513" s="70" t="str">
        <f t="shared" si="8147"/>
        <v>InitUnitMagic('IL3F',,,,,,,,,,)</v>
      </c>
      <c r="CQ513" s="70" t="str">
        <f t="shared" si="8148"/>
        <v>InitUnitAdd('IL3F',,,,,,,,,,)</v>
      </c>
      <c r="CR513" s="70" t="str">
        <f t="shared" si="8149"/>
        <v>InitEquipData('IL3F',,"",,IN23,4,,'','','','','','',"ReplaceableTextures\\CommandButtons\\BTNCS41.blp")</v>
      </c>
      <c r="CU513" s="61" t="str">
        <f t="shared" si="8074"/>
        <v>|n</v>
      </c>
      <c r="CV513" s="61" t="str">
        <f t="shared" si="8068"/>
        <v>|cffffcc00需求：|r钻石x4|n|n金币|Cffffc926+8888~88888|r</v>
      </c>
      <c r="CW513" s="60"/>
      <c r="CX513" s="60"/>
      <c r="CY513" s="60"/>
      <c r="CZ513" s="60"/>
      <c r="DA513" s="60"/>
      <c r="DB513" s="71" t="str">
        <f t="shared" si="8075"/>
        <v/>
      </c>
      <c r="DC513" s="71" t="str">
        <f t="shared" si="8076"/>
        <v/>
      </c>
      <c r="DD513" s="71" t="str">
        <f t="shared" si="8077"/>
        <v/>
      </c>
      <c r="DE513" s="71" t="str">
        <f t="shared" si="8078"/>
        <v/>
      </c>
      <c r="DF513" s="71" t="str">
        <f t="shared" si="8079"/>
        <v/>
      </c>
      <c r="DG513" s="71" t="str">
        <f t="shared" si="8080"/>
        <v/>
      </c>
      <c r="DH513" s="71" t="str">
        <f t="shared" si="8081"/>
        <v/>
      </c>
      <c r="DI513" s="71" t="str">
        <f t="shared" si="8082"/>
        <v/>
      </c>
      <c r="DJ513" s="71" t="str">
        <f t="shared" si="8083"/>
        <v/>
      </c>
      <c r="DK513" s="71" t="str">
        <f t="shared" si="8084"/>
        <v/>
      </c>
      <c r="DL513" s="71" t="str">
        <f t="shared" si="8085"/>
        <v/>
      </c>
      <c r="DM513" s="71" t="str">
        <f t="shared" si="8086"/>
        <v/>
      </c>
      <c r="DN513" s="71" t="str">
        <f t="shared" si="8087"/>
        <v/>
      </c>
      <c r="DO513" s="71" t="str">
        <f t="shared" si="8088"/>
        <v/>
      </c>
      <c r="DP513" s="71" t="str">
        <f t="shared" si="8089"/>
        <v/>
      </c>
      <c r="DQ513" s="71" t="str">
        <f t="shared" si="8090"/>
        <v/>
      </c>
      <c r="DR513" s="71" t="str">
        <f t="shared" si="8091"/>
        <v/>
      </c>
      <c r="DS513" s="71" t="str">
        <f t="shared" si="8092"/>
        <v/>
      </c>
      <c r="DT513" s="71" t="str">
        <f t="shared" si="8093"/>
        <v/>
      </c>
      <c r="DU513" s="71" t="str">
        <f t="shared" si="8094"/>
        <v/>
      </c>
      <c r="DV513" s="71" t="str">
        <f t="shared" si="8095"/>
        <v/>
      </c>
      <c r="DW513" s="71" t="str">
        <f t="shared" si="8096"/>
        <v/>
      </c>
      <c r="DX513" s="71" t="str">
        <f t="shared" si="8097"/>
        <v/>
      </c>
      <c r="DY513" s="71" t="str">
        <f t="shared" si="8098"/>
        <v/>
      </c>
      <c r="DZ513" s="71" t="str">
        <f t="shared" si="8099"/>
        <v/>
      </c>
      <c r="EA513" s="71" t="str">
        <f t="shared" si="8100"/>
        <v/>
      </c>
      <c r="EB513" s="71" t="str">
        <f t="shared" si="8101"/>
        <v/>
      </c>
      <c r="EC513" s="71" t="str">
        <f t="shared" si="8102"/>
        <v/>
      </c>
      <c r="ED513" s="71" t="str">
        <f t="shared" si="8103"/>
        <v/>
      </c>
      <c r="EE513" s="71" t="str">
        <f t="shared" si="8104"/>
        <v/>
      </c>
      <c r="EF513" s="71" t="str">
        <f t="shared" si="8105"/>
        <v/>
      </c>
      <c r="EG513" s="71" t="str">
        <f t="shared" si="8106"/>
        <v/>
      </c>
      <c r="EH513" s="71" t="str">
        <f t="shared" si="8107"/>
        <v/>
      </c>
      <c r="EI513" s="71" t="str">
        <f t="shared" si="8108"/>
        <v/>
      </c>
      <c r="EJ513" s="71" t="str">
        <f t="shared" si="8109"/>
        <v/>
      </c>
      <c r="EK513" s="71" t="str">
        <f t="shared" si="8110"/>
        <v/>
      </c>
      <c r="EL513" s="71" t="str">
        <f t="shared" si="8111"/>
        <v/>
      </c>
      <c r="EM513" s="71" t="str">
        <f t="shared" si="8112"/>
        <v/>
      </c>
      <c r="EN513" s="71" t="str">
        <f t="shared" si="8113"/>
        <v/>
      </c>
      <c r="EO513" s="71" t="str">
        <f t="shared" si="8114"/>
        <v/>
      </c>
      <c r="EP513" s="71" t="str">
        <f t="shared" si="8115"/>
        <v/>
      </c>
      <c r="EQ513" s="71" t="str">
        <f t="shared" si="8116"/>
        <v/>
      </c>
      <c r="ER513" s="71" t="str">
        <f t="shared" si="8117"/>
        <v/>
      </c>
      <c r="ES513" s="71" t="str">
        <f t="shared" si="8118"/>
        <v/>
      </c>
      <c r="ET513" s="71" t="str">
        <f t="shared" si="8119"/>
        <v/>
      </c>
      <c r="EU513" s="71" t="str">
        <f t="shared" si="8120"/>
        <v/>
      </c>
      <c r="EV513" s="71" t="str">
        <f t="shared" si="8121"/>
        <v/>
      </c>
      <c r="EW513" s="71" t="str">
        <f t="shared" si="8122"/>
        <v/>
      </c>
      <c r="EX513" s="71" t="str">
        <f t="shared" si="8123"/>
        <v/>
      </c>
      <c r="EY513" s="71" t="str">
        <f t="shared" si="8124"/>
        <v/>
      </c>
      <c r="EZ513" s="71" t="str">
        <f t="shared" si="8125"/>
        <v/>
      </c>
      <c r="FA513" s="71" t="str">
        <f t="shared" si="8126"/>
        <v/>
      </c>
      <c r="FB513" s="71" t="str">
        <f t="shared" si="8127"/>
        <v/>
      </c>
      <c r="FC513" s="71" t="str">
        <f t="shared" si="8128"/>
        <v/>
      </c>
      <c r="FD513" s="71" t="str">
        <f t="shared" si="8129"/>
        <v/>
      </c>
      <c r="FE513" s="71" t="str">
        <f t="shared" si="8130"/>
        <v/>
      </c>
      <c r="FF513" s="71" t="str">
        <f t="shared" si="8131"/>
        <v/>
      </c>
      <c r="FG513" s="71" t="str">
        <f t="shared" si="8132"/>
        <v/>
      </c>
      <c r="FH513" s="71" t="str">
        <f t="shared" si="8133"/>
        <v/>
      </c>
      <c r="FI513" s="71" t="str">
        <f t="shared" si="8134"/>
        <v/>
      </c>
      <c r="FJ513" s="71" t="str">
        <f t="shared" si="8135"/>
        <v/>
      </c>
      <c r="FK513" s="71" t="str">
        <f t="shared" si="8136"/>
        <v/>
      </c>
      <c r="FL513" s="71" t="str">
        <f t="shared" si="8137"/>
        <v/>
      </c>
      <c r="FM513" s="71" t="str">
        <f t="shared" si="8138"/>
        <v/>
      </c>
      <c r="FN513" s="71" t="str">
        <f t="shared" si="8139"/>
        <v/>
      </c>
      <c r="FO513" s="71" t="str">
        <f t="shared" si="8140"/>
        <v/>
      </c>
      <c r="FP513" s="71" t="str">
        <f t="shared" si="8141"/>
        <v/>
      </c>
      <c r="FQ513" s="71" t="str">
        <f t="shared" si="8142"/>
        <v/>
      </c>
      <c r="FR513" s="71" t="str">
        <f t="shared" si="8143"/>
        <v/>
      </c>
      <c r="FS513" s="71" t="str">
        <f t="shared" si="8144"/>
        <v/>
      </c>
    </row>
    <row r="514" spans="1:175" ht="16.5">
      <c r="A514" s="72"/>
      <c r="B514" s="154" t="s">
        <v>1475</v>
      </c>
      <c r="C514" s="187" t="str">
        <f t="shared" si="7989"/>
        <v>兑换：|cffff0000虚空神石|r</v>
      </c>
      <c r="F514" s="72">
        <v>8</v>
      </c>
      <c r="I514" s="195" t="s">
        <v>1445</v>
      </c>
      <c r="T514" s="158" t="str">
        <f t="shared" si="7990"/>
        <v>|cffffcc00需求：|r钻石x8|n|n点击后可将|Cffffc926任意|r装备提升一级。|n|n|Cff00ff7f只能对|r|Cffff73ff创|r|Cffff56bf世|r|Cffff397f品|r|Cffff1c3f质|r|Cff00ff7f以下的装备使用。|r</v>
      </c>
      <c r="U514" s="85" t="str">
        <f t="shared" si="7991"/>
        <v>ReplaceableTextures\\CommandButtons\\BTNCS41.blp</v>
      </c>
      <c r="CN514" s="70" t="str">
        <f t="shared" si="8145"/>
        <v>InitUnitState('IL3G',,,,,,,,,,)</v>
      </c>
      <c r="CO514" s="70" t="str">
        <f t="shared" si="8146"/>
        <v>InitUnitNormal('IL3G',,,,,,,,,,)</v>
      </c>
      <c r="CP514" s="70" t="str">
        <f t="shared" si="8147"/>
        <v>InitUnitMagic('IL3G',,,,,,,,,,)</v>
      </c>
      <c r="CQ514" s="70" t="str">
        <f t="shared" si="8148"/>
        <v>InitUnitAdd('IL3G',,,,,,,,,,)</v>
      </c>
      <c r="CR514" s="70" t="str">
        <f t="shared" si="8149"/>
        <v>InitEquipData('IL3G',,"",,CS41,8,,'','','','','','',"ReplaceableTextures\\CommandButtons\\BTNIN22.blp")</v>
      </c>
      <c r="CU514" s="61" t="str">
        <f t="shared" si="8074"/>
        <v>|n</v>
      </c>
      <c r="CV514" s="61" t="str">
        <f t="shared" si="8068"/>
        <v>|cffffcc00需求：|r钻石x8|n|n点击后可将|Cffffc926任意|r装备提升一级。|n|n|Cff00ff7f只能对|r|Cffff73ff创|r|Cffff56bf世|r|Cffff397f品|r|Cffff1c3f质|r|Cff00ff7f以下的装备使用。|r</v>
      </c>
      <c r="CW514" s="60"/>
      <c r="CX514" s="60"/>
      <c r="CY514" s="60"/>
      <c r="CZ514" s="60"/>
      <c r="DA514" s="60"/>
      <c r="DB514" s="71" t="str">
        <f t="shared" si="8075"/>
        <v/>
      </c>
      <c r="DC514" s="71" t="str">
        <f t="shared" si="8076"/>
        <v/>
      </c>
      <c r="DD514" s="71" t="str">
        <f t="shared" si="8077"/>
        <v/>
      </c>
      <c r="DE514" s="71" t="str">
        <f t="shared" si="8078"/>
        <v/>
      </c>
      <c r="DF514" s="71" t="str">
        <f t="shared" si="8079"/>
        <v/>
      </c>
      <c r="DG514" s="71" t="str">
        <f t="shared" si="8080"/>
        <v/>
      </c>
      <c r="DH514" s="71" t="str">
        <f t="shared" si="8081"/>
        <v/>
      </c>
      <c r="DI514" s="71" t="str">
        <f t="shared" si="8082"/>
        <v/>
      </c>
      <c r="DJ514" s="71" t="str">
        <f t="shared" si="8083"/>
        <v/>
      </c>
      <c r="DK514" s="71" t="str">
        <f t="shared" si="8084"/>
        <v/>
      </c>
      <c r="DL514" s="71" t="str">
        <f t="shared" si="8085"/>
        <v/>
      </c>
      <c r="DM514" s="71" t="str">
        <f t="shared" si="8086"/>
        <v/>
      </c>
      <c r="DN514" s="71" t="str">
        <f t="shared" si="8087"/>
        <v/>
      </c>
      <c r="DO514" s="71" t="str">
        <f t="shared" si="8088"/>
        <v/>
      </c>
      <c r="DP514" s="71" t="str">
        <f t="shared" si="8089"/>
        <v/>
      </c>
      <c r="DQ514" s="71" t="str">
        <f t="shared" si="8090"/>
        <v/>
      </c>
      <c r="DR514" s="71" t="str">
        <f t="shared" si="8091"/>
        <v/>
      </c>
      <c r="DS514" s="71" t="str">
        <f t="shared" si="8092"/>
        <v/>
      </c>
      <c r="DT514" s="71" t="str">
        <f t="shared" si="8093"/>
        <v/>
      </c>
      <c r="DU514" s="71" t="str">
        <f t="shared" si="8094"/>
        <v/>
      </c>
      <c r="DV514" s="71" t="str">
        <f t="shared" si="8095"/>
        <v/>
      </c>
      <c r="DW514" s="71" t="str">
        <f t="shared" si="8096"/>
        <v/>
      </c>
      <c r="DX514" s="71" t="str">
        <f t="shared" si="8097"/>
        <v/>
      </c>
      <c r="DY514" s="71" t="str">
        <f t="shared" si="8098"/>
        <v/>
      </c>
      <c r="DZ514" s="71" t="str">
        <f t="shared" si="8099"/>
        <v/>
      </c>
      <c r="EA514" s="71" t="str">
        <f t="shared" si="8100"/>
        <v/>
      </c>
      <c r="EB514" s="71" t="str">
        <f t="shared" si="8101"/>
        <v/>
      </c>
      <c r="EC514" s="71" t="str">
        <f t="shared" si="8102"/>
        <v/>
      </c>
      <c r="ED514" s="71" t="str">
        <f t="shared" si="8103"/>
        <v/>
      </c>
      <c r="EE514" s="71" t="str">
        <f t="shared" si="8104"/>
        <v/>
      </c>
      <c r="EF514" s="71" t="str">
        <f t="shared" si="8105"/>
        <v/>
      </c>
      <c r="EG514" s="71" t="str">
        <f t="shared" si="8106"/>
        <v/>
      </c>
      <c r="EH514" s="71" t="str">
        <f t="shared" si="8107"/>
        <v/>
      </c>
      <c r="EI514" s="71" t="str">
        <f t="shared" si="8108"/>
        <v/>
      </c>
      <c r="EJ514" s="71" t="str">
        <f t="shared" si="8109"/>
        <v/>
      </c>
      <c r="EK514" s="71" t="str">
        <f t="shared" si="8110"/>
        <v/>
      </c>
      <c r="EL514" s="71" t="str">
        <f t="shared" si="8111"/>
        <v/>
      </c>
      <c r="EM514" s="71" t="str">
        <f t="shared" si="8112"/>
        <v/>
      </c>
      <c r="EN514" s="71" t="str">
        <f t="shared" si="8113"/>
        <v/>
      </c>
      <c r="EO514" s="71" t="str">
        <f t="shared" si="8114"/>
        <v/>
      </c>
      <c r="EP514" s="71" t="str">
        <f t="shared" si="8115"/>
        <v/>
      </c>
      <c r="EQ514" s="71" t="str">
        <f t="shared" si="8116"/>
        <v/>
      </c>
      <c r="ER514" s="71" t="str">
        <f t="shared" si="8117"/>
        <v/>
      </c>
      <c r="ES514" s="71" t="str">
        <f t="shared" si="8118"/>
        <v/>
      </c>
      <c r="ET514" s="71" t="str">
        <f t="shared" si="8119"/>
        <v/>
      </c>
      <c r="EU514" s="71" t="str">
        <f t="shared" si="8120"/>
        <v/>
      </c>
      <c r="EV514" s="71" t="str">
        <f t="shared" si="8121"/>
        <v/>
      </c>
      <c r="EW514" s="71" t="str">
        <f t="shared" si="8122"/>
        <v/>
      </c>
      <c r="EX514" s="71" t="str">
        <f t="shared" si="8123"/>
        <v/>
      </c>
      <c r="EY514" s="71" t="str">
        <f t="shared" si="8124"/>
        <v/>
      </c>
      <c r="EZ514" s="71" t="str">
        <f t="shared" si="8125"/>
        <v/>
      </c>
      <c r="FA514" s="71" t="str">
        <f t="shared" si="8126"/>
        <v/>
      </c>
      <c r="FB514" s="71" t="str">
        <f t="shared" si="8127"/>
        <v/>
      </c>
      <c r="FC514" s="71" t="str">
        <f t="shared" si="8128"/>
        <v/>
      </c>
      <c r="FD514" s="71" t="str">
        <f t="shared" si="8129"/>
        <v/>
      </c>
      <c r="FE514" s="71" t="str">
        <f t="shared" si="8130"/>
        <v/>
      </c>
      <c r="FF514" s="71" t="str">
        <f t="shared" si="8131"/>
        <v/>
      </c>
      <c r="FG514" s="71" t="str">
        <f t="shared" si="8132"/>
        <v/>
      </c>
      <c r="FH514" s="71" t="str">
        <f t="shared" si="8133"/>
        <v/>
      </c>
      <c r="FI514" s="71" t="str">
        <f t="shared" si="8134"/>
        <v/>
      </c>
      <c r="FJ514" s="71" t="str">
        <f t="shared" si="8135"/>
        <v/>
      </c>
      <c r="FK514" s="71" t="str">
        <f t="shared" si="8136"/>
        <v/>
      </c>
      <c r="FL514" s="71" t="str">
        <f t="shared" si="8137"/>
        <v/>
      </c>
      <c r="FM514" s="71" t="str">
        <f t="shared" si="8138"/>
        <v/>
      </c>
      <c r="FN514" s="71" t="str">
        <f t="shared" si="8139"/>
        <v/>
      </c>
      <c r="FO514" s="71" t="str">
        <f t="shared" si="8140"/>
        <v/>
      </c>
      <c r="FP514" s="71" t="str">
        <f t="shared" si="8141"/>
        <v/>
      </c>
      <c r="FQ514" s="71" t="str">
        <f t="shared" si="8142"/>
        <v/>
      </c>
      <c r="FR514" s="71" t="str">
        <f t="shared" si="8143"/>
        <v/>
      </c>
      <c r="FS514" s="71" t="str">
        <f t="shared" si="8144"/>
        <v/>
      </c>
    </row>
    <row r="515" spans="1:175" ht="16.5">
      <c r="A515" s="72"/>
      <c r="B515" s="154" t="s">
        <v>1476</v>
      </c>
      <c r="C515" s="187" t="str">
        <f t="shared" si="7989"/>
        <v>兑换：|Cff00BFFF小银行|r</v>
      </c>
      <c r="F515" s="72">
        <v>1</v>
      </c>
      <c r="I515" s="187" t="s">
        <v>637</v>
      </c>
      <c r="T515" s="158" t="str">
        <f t="shared" si="7990"/>
        <v>|cffffcc00需求：|r钻石x1|n|n金币|Cffffc926+2888~18888|r</v>
      </c>
      <c r="U515" s="85" t="str">
        <f t="shared" si="7991"/>
        <v>ReplaceableTextures\\CommandButtons\\BTNIN22.blp</v>
      </c>
      <c r="CN515" s="70" t="str">
        <f t="shared" si="8145"/>
        <v>InitUnitState('IL3H',,,,,,,,,,)</v>
      </c>
      <c r="CO515" s="70" t="str">
        <f t="shared" si="8146"/>
        <v>InitUnitNormal('IL3H',,,,,,,,,,)</v>
      </c>
      <c r="CP515" s="70" t="str">
        <f t="shared" si="8147"/>
        <v>InitUnitMagic('IL3H',,,,,,,,,,)</v>
      </c>
      <c r="CQ515" s="70" t="str">
        <f t="shared" si="8148"/>
        <v>InitUnitAdd('IL3H',,,,,,,,,,)</v>
      </c>
      <c r="CR515" s="70" t="str">
        <f t="shared" si="8149"/>
        <v>InitEquipData('IL3H',,"",,IN22,1,,'','','','','','',"ReplaceableTextures\\CommandButtons\\BTNIP02.blp")</v>
      </c>
      <c r="CU515" s="61" t="str">
        <f t="shared" si="8074"/>
        <v>|n</v>
      </c>
      <c r="CV515" s="61" t="str">
        <f t="shared" si="8068"/>
        <v>|cffffcc00需求：|r钻石x1|n|n金币|Cffffc926+2888~18888|r</v>
      </c>
      <c r="CW515" s="60"/>
      <c r="CX515" s="60"/>
      <c r="CY515" s="60"/>
      <c r="CZ515" s="60"/>
      <c r="DA515" s="60"/>
      <c r="DB515" s="71" t="str">
        <f t="shared" si="8075"/>
        <v/>
      </c>
      <c r="DC515" s="71" t="str">
        <f t="shared" si="8076"/>
        <v/>
      </c>
      <c r="DD515" s="71" t="str">
        <f t="shared" si="8077"/>
        <v/>
      </c>
      <c r="DE515" s="71" t="str">
        <f t="shared" si="8078"/>
        <v/>
      </c>
      <c r="DF515" s="71" t="str">
        <f t="shared" si="8079"/>
        <v/>
      </c>
      <c r="DG515" s="71" t="str">
        <f t="shared" si="8080"/>
        <v/>
      </c>
      <c r="DH515" s="71" t="str">
        <f t="shared" si="8081"/>
        <v/>
      </c>
      <c r="DI515" s="71" t="str">
        <f t="shared" si="8082"/>
        <v/>
      </c>
      <c r="DJ515" s="71" t="str">
        <f t="shared" si="8083"/>
        <v/>
      </c>
      <c r="DK515" s="71" t="str">
        <f t="shared" si="8084"/>
        <v/>
      </c>
      <c r="DL515" s="71" t="str">
        <f t="shared" si="8085"/>
        <v/>
      </c>
      <c r="DM515" s="71" t="str">
        <f t="shared" si="8086"/>
        <v/>
      </c>
      <c r="DN515" s="71" t="str">
        <f t="shared" si="8087"/>
        <v/>
      </c>
      <c r="DO515" s="71" t="str">
        <f t="shared" si="8088"/>
        <v/>
      </c>
      <c r="DP515" s="71" t="str">
        <f t="shared" si="8089"/>
        <v/>
      </c>
      <c r="DQ515" s="71" t="str">
        <f t="shared" si="8090"/>
        <v/>
      </c>
      <c r="DR515" s="71" t="str">
        <f t="shared" si="8091"/>
        <v/>
      </c>
      <c r="DS515" s="71" t="str">
        <f t="shared" si="8092"/>
        <v/>
      </c>
      <c r="DT515" s="71" t="str">
        <f t="shared" si="8093"/>
        <v/>
      </c>
      <c r="DU515" s="71" t="str">
        <f t="shared" si="8094"/>
        <v/>
      </c>
      <c r="DV515" s="71" t="str">
        <f t="shared" si="8095"/>
        <v/>
      </c>
      <c r="DW515" s="71" t="str">
        <f t="shared" si="8096"/>
        <v/>
      </c>
      <c r="DX515" s="71" t="str">
        <f t="shared" si="8097"/>
        <v/>
      </c>
      <c r="DY515" s="71" t="str">
        <f t="shared" si="8098"/>
        <v/>
      </c>
      <c r="DZ515" s="71" t="str">
        <f t="shared" si="8099"/>
        <v/>
      </c>
      <c r="EA515" s="71" t="str">
        <f t="shared" si="8100"/>
        <v/>
      </c>
      <c r="EB515" s="71" t="str">
        <f t="shared" si="8101"/>
        <v/>
      </c>
      <c r="EC515" s="71" t="str">
        <f t="shared" si="8102"/>
        <v/>
      </c>
      <c r="ED515" s="71" t="str">
        <f t="shared" si="8103"/>
        <v/>
      </c>
      <c r="EE515" s="71" t="str">
        <f t="shared" si="8104"/>
        <v/>
      </c>
      <c r="EF515" s="71" t="str">
        <f t="shared" si="8105"/>
        <v/>
      </c>
      <c r="EG515" s="71" t="str">
        <f t="shared" si="8106"/>
        <v/>
      </c>
      <c r="EH515" s="71" t="str">
        <f t="shared" si="8107"/>
        <v/>
      </c>
      <c r="EI515" s="71" t="str">
        <f t="shared" si="8108"/>
        <v/>
      </c>
      <c r="EJ515" s="71" t="str">
        <f t="shared" si="8109"/>
        <v/>
      </c>
      <c r="EK515" s="71" t="str">
        <f t="shared" si="8110"/>
        <v/>
      </c>
      <c r="EL515" s="71" t="str">
        <f t="shared" si="8111"/>
        <v/>
      </c>
      <c r="EM515" s="71" t="str">
        <f t="shared" si="8112"/>
        <v/>
      </c>
      <c r="EN515" s="71" t="str">
        <f t="shared" si="8113"/>
        <v/>
      </c>
      <c r="EO515" s="71" t="str">
        <f t="shared" si="8114"/>
        <v/>
      </c>
      <c r="EP515" s="71" t="str">
        <f t="shared" si="8115"/>
        <v/>
      </c>
      <c r="EQ515" s="71" t="str">
        <f t="shared" si="8116"/>
        <v/>
      </c>
      <c r="ER515" s="71" t="str">
        <f t="shared" si="8117"/>
        <v/>
      </c>
      <c r="ES515" s="71" t="str">
        <f t="shared" si="8118"/>
        <v/>
      </c>
      <c r="ET515" s="71" t="str">
        <f t="shared" si="8119"/>
        <v/>
      </c>
      <c r="EU515" s="71" t="str">
        <f t="shared" si="8120"/>
        <v/>
      </c>
      <c r="EV515" s="71" t="str">
        <f t="shared" si="8121"/>
        <v/>
      </c>
      <c r="EW515" s="71" t="str">
        <f t="shared" si="8122"/>
        <v/>
      </c>
      <c r="EX515" s="71" t="str">
        <f t="shared" si="8123"/>
        <v/>
      </c>
      <c r="EY515" s="71" t="str">
        <f t="shared" si="8124"/>
        <v/>
      </c>
      <c r="EZ515" s="71" t="str">
        <f t="shared" si="8125"/>
        <v/>
      </c>
      <c r="FA515" s="71" t="str">
        <f t="shared" si="8126"/>
        <v/>
      </c>
      <c r="FB515" s="71" t="str">
        <f t="shared" si="8127"/>
        <v/>
      </c>
      <c r="FC515" s="71" t="str">
        <f t="shared" si="8128"/>
        <v/>
      </c>
      <c r="FD515" s="71" t="str">
        <f t="shared" si="8129"/>
        <v/>
      </c>
      <c r="FE515" s="71" t="str">
        <f t="shared" si="8130"/>
        <v/>
      </c>
      <c r="FF515" s="71" t="str">
        <f t="shared" si="8131"/>
        <v/>
      </c>
      <c r="FG515" s="71" t="str">
        <f t="shared" si="8132"/>
        <v/>
      </c>
      <c r="FH515" s="71" t="str">
        <f t="shared" si="8133"/>
        <v/>
      </c>
      <c r="FI515" s="71" t="str">
        <f t="shared" si="8134"/>
        <v/>
      </c>
      <c r="FJ515" s="71" t="str">
        <f t="shared" si="8135"/>
        <v/>
      </c>
      <c r="FK515" s="71" t="str">
        <f t="shared" si="8136"/>
        <v/>
      </c>
      <c r="FL515" s="71" t="str">
        <f t="shared" si="8137"/>
        <v/>
      </c>
      <c r="FM515" s="71" t="str">
        <f t="shared" si="8138"/>
        <v/>
      </c>
      <c r="FN515" s="71" t="str">
        <f t="shared" si="8139"/>
        <v/>
      </c>
      <c r="FO515" s="71" t="str">
        <f t="shared" si="8140"/>
        <v/>
      </c>
      <c r="FP515" s="71" t="str">
        <f t="shared" si="8141"/>
        <v/>
      </c>
      <c r="FQ515" s="71" t="str">
        <f t="shared" si="8142"/>
        <v/>
      </c>
      <c r="FR515" s="71" t="str">
        <f t="shared" si="8143"/>
        <v/>
      </c>
      <c r="FS515" s="71" t="str">
        <f t="shared" si="8144"/>
        <v/>
      </c>
    </row>
    <row r="516" spans="1:175" ht="16.5">
      <c r="A516" s="72"/>
      <c r="B516" s="154" t="s">
        <v>1477</v>
      </c>
      <c r="C516" s="187" t="str">
        <f t="shared" si="7989"/>
        <v>兑换：|CffFFD24D补天石|r</v>
      </c>
      <c r="F516" s="72">
        <v>4</v>
      </c>
      <c r="I516" s="196" t="s">
        <v>699</v>
      </c>
      <c r="T516" s="158" t="str">
        <f t="shared" si="799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516" s="85" t="str">
        <f t="shared" si="7991"/>
        <v>ReplaceableTextures\\CommandButtons\\BTNIP02.blp</v>
      </c>
      <c r="CN516" s="70" t="str">
        <f t="shared" si="8145"/>
        <v>InitUnitState('IL3I',,,,,,,,,,)</v>
      </c>
      <c r="CO516" s="70" t="str">
        <f t="shared" si="8146"/>
        <v>InitUnitNormal('IL3I',,,,,,,,,,)</v>
      </c>
      <c r="CP516" s="70" t="str">
        <f t="shared" si="8147"/>
        <v>InitUnitMagic('IL3I',,,,,,,,,,)</v>
      </c>
      <c r="CQ516" s="70" t="str">
        <f t="shared" si="8148"/>
        <v>InitUnitAdd('IL3I',,,,,,,,,,)</v>
      </c>
      <c r="CR516" s="70" t="str">
        <f>"InitEquipData('"&amp;B516&amp;"',"&amp;D516&amp;","&amp;CR$1&amp;A516&amp;CR$1&amp;","&amp;E516&amp;","&amp;I516&amp;","&amp;F516&amp;","&amp;G516&amp;",'"&amp;J516&amp;"','"&amp;K516&amp;"','"&amp;L516&amp;"','"&amp;M516&amp;"','"&amp;N516&amp;"','"&amp;O516&amp;"',"&amp;CR$1&amp;U541&amp;CR$1&amp;")"</f>
        <v>InitEquipData('IL3I',,"",,IP02,4,,'','','','','','',"ReplaceableTextures\\CommandButtons\\BTNIX05.blp")</v>
      </c>
      <c r="CU516" s="61" t="str">
        <f t="shared" si="8074"/>
        <v>|n</v>
      </c>
      <c r="CV516" s="61" t="str">
        <f t="shared" si="8068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516" s="60"/>
      <c r="CX516" s="60"/>
      <c r="CY516" s="60"/>
      <c r="CZ516" s="60"/>
      <c r="DA516" s="60"/>
      <c r="DB516" s="71" t="str">
        <f t="shared" si="8075"/>
        <v/>
      </c>
      <c r="DC516" s="71" t="str">
        <f t="shared" si="8076"/>
        <v/>
      </c>
      <c r="DD516" s="71" t="str">
        <f t="shared" si="8077"/>
        <v/>
      </c>
      <c r="DE516" s="71" t="str">
        <f t="shared" si="8078"/>
        <v/>
      </c>
      <c r="DF516" s="71" t="str">
        <f t="shared" si="8079"/>
        <v/>
      </c>
      <c r="DG516" s="71" t="str">
        <f t="shared" si="8080"/>
        <v/>
      </c>
      <c r="DH516" s="71" t="str">
        <f t="shared" si="8081"/>
        <v/>
      </c>
      <c r="DI516" s="71" t="str">
        <f t="shared" si="8082"/>
        <v/>
      </c>
      <c r="DJ516" s="71" t="str">
        <f t="shared" si="8083"/>
        <v/>
      </c>
      <c r="DK516" s="71" t="str">
        <f t="shared" si="8084"/>
        <v/>
      </c>
      <c r="DL516" s="71" t="str">
        <f t="shared" si="8085"/>
        <v/>
      </c>
      <c r="DM516" s="71" t="str">
        <f t="shared" si="8086"/>
        <v/>
      </c>
      <c r="DN516" s="71" t="str">
        <f t="shared" si="8087"/>
        <v/>
      </c>
      <c r="DO516" s="71" t="str">
        <f t="shared" si="8088"/>
        <v/>
      </c>
      <c r="DP516" s="71" t="str">
        <f t="shared" si="8089"/>
        <v/>
      </c>
      <c r="DQ516" s="71" t="str">
        <f t="shared" si="8090"/>
        <v/>
      </c>
      <c r="DR516" s="71" t="str">
        <f t="shared" si="8091"/>
        <v/>
      </c>
      <c r="DS516" s="71" t="str">
        <f t="shared" si="8092"/>
        <v/>
      </c>
      <c r="DT516" s="71" t="str">
        <f t="shared" si="8093"/>
        <v/>
      </c>
      <c r="DU516" s="71" t="str">
        <f t="shared" si="8094"/>
        <v/>
      </c>
      <c r="DV516" s="71" t="str">
        <f t="shared" si="8095"/>
        <v/>
      </c>
      <c r="DW516" s="71" t="str">
        <f t="shared" si="8096"/>
        <v/>
      </c>
      <c r="DX516" s="71" t="str">
        <f t="shared" si="8097"/>
        <v/>
      </c>
      <c r="DY516" s="71" t="str">
        <f t="shared" si="8098"/>
        <v/>
      </c>
      <c r="DZ516" s="71" t="str">
        <f t="shared" si="8099"/>
        <v/>
      </c>
      <c r="EA516" s="71" t="str">
        <f t="shared" si="8100"/>
        <v/>
      </c>
      <c r="EB516" s="71" t="str">
        <f t="shared" si="8101"/>
        <v/>
      </c>
      <c r="EC516" s="71" t="str">
        <f t="shared" si="8102"/>
        <v/>
      </c>
      <c r="ED516" s="71" t="str">
        <f t="shared" si="8103"/>
        <v/>
      </c>
      <c r="EE516" s="71" t="str">
        <f t="shared" si="8104"/>
        <v/>
      </c>
      <c r="EF516" s="71" t="str">
        <f t="shared" si="8105"/>
        <v/>
      </c>
      <c r="EG516" s="71" t="str">
        <f t="shared" si="8106"/>
        <v/>
      </c>
      <c r="EH516" s="71" t="str">
        <f t="shared" si="8107"/>
        <v/>
      </c>
      <c r="EI516" s="71" t="str">
        <f t="shared" si="8108"/>
        <v/>
      </c>
      <c r="EJ516" s="71" t="str">
        <f t="shared" si="8109"/>
        <v/>
      </c>
      <c r="EK516" s="71" t="str">
        <f t="shared" si="8110"/>
        <v/>
      </c>
      <c r="EL516" s="71" t="str">
        <f t="shared" si="8111"/>
        <v/>
      </c>
      <c r="EM516" s="71" t="str">
        <f t="shared" si="8112"/>
        <v/>
      </c>
      <c r="EN516" s="71" t="str">
        <f t="shared" si="8113"/>
        <v/>
      </c>
      <c r="EO516" s="71" t="str">
        <f t="shared" si="8114"/>
        <v/>
      </c>
      <c r="EP516" s="71" t="str">
        <f t="shared" si="8115"/>
        <v/>
      </c>
      <c r="EQ516" s="71" t="str">
        <f t="shared" si="8116"/>
        <v/>
      </c>
      <c r="ER516" s="71" t="str">
        <f t="shared" si="8117"/>
        <v/>
      </c>
      <c r="ES516" s="71" t="str">
        <f t="shared" si="8118"/>
        <v/>
      </c>
      <c r="ET516" s="71" t="str">
        <f t="shared" si="8119"/>
        <v/>
      </c>
      <c r="EU516" s="71" t="str">
        <f t="shared" si="8120"/>
        <v/>
      </c>
      <c r="EV516" s="71" t="str">
        <f t="shared" si="8121"/>
        <v/>
      </c>
      <c r="EW516" s="71" t="str">
        <f t="shared" si="8122"/>
        <v/>
      </c>
      <c r="EX516" s="71" t="str">
        <f t="shared" si="8123"/>
        <v/>
      </c>
      <c r="EY516" s="71" t="str">
        <f t="shared" si="8124"/>
        <v/>
      </c>
      <c r="EZ516" s="71" t="str">
        <f t="shared" si="8125"/>
        <v/>
      </c>
      <c r="FA516" s="71" t="str">
        <f t="shared" si="8126"/>
        <v/>
      </c>
      <c r="FB516" s="71" t="str">
        <f t="shared" si="8127"/>
        <v/>
      </c>
      <c r="FC516" s="71" t="str">
        <f t="shared" si="8128"/>
        <v/>
      </c>
      <c r="FD516" s="71" t="str">
        <f t="shared" si="8129"/>
        <v/>
      </c>
      <c r="FE516" s="71" t="str">
        <f t="shared" si="8130"/>
        <v/>
      </c>
      <c r="FF516" s="71" t="str">
        <f t="shared" si="8131"/>
        <v/>
      </c>
      <c r="FG516" s="71" t="str">
        <f t="shared" si="8132"/>
        <v/>
      </c>
      <c r="FH516" s="71" t="str">
        <f t="shared" si="8133"/>
        <v/>
      </c>
      <c r="FI516" s="71" t="str">
        <f t="shared" si="8134"/>
        <v/>
      </c>
      <c r="FJ516" s="71" t="str">
        <f t="shared" si="8135"/>
        <v/>
      </c>
      <c r="FK516" s="71" t="str">
        <f t="shared" si="8136"/>
        <v/>
      </c>
      <c r="FL516" s="71" t="str">
        <f t="shared" si="8137"/>
        <v/>
      </c>
      <c r="FM516" s="71" t="str">
        <f t="shared" si="8138"/>
        <v/>
      </c>
      <c r="FN516" s="71" t="str">
        <f t="shared" si="8139"/>
        <v/>
      </c>
      <c r="FO516" s="71" t="str">
        <f t="shared" si="8140"/>
        <v/>
      </c>
      <c r="FP516" s="71" t="str">
        <f t="shared" si="8141"/>
        <v/>
      </c>
      <c r="FQ516" s="71" t="str">
        <f t="shared" si="8142"/>
        <v/>
      </c>
      <c r="FR516" s="71" t="str">
        <f t="shared" si="8143"/>
        <v/>
      </c>
      <c r="FS516" s="71" t="str">
        <f t="shared" si="8144"/>
        <v/>
      </c>
    </row>
    <row r="517" spans="1:175" ht="16.5">
      <c r="A517" s="72"/>
      <c r="B517" s="154" t="s">
        <v>1478</v>
      </c>
      <c r="C517" s="187" t="str">
        <f>"兑换："&amp;VLOOKUP(I517,B12:U498,2,FALSE)</f>
        <v>兑换：|CffFF0000技能进化石|r</v>
      </c>
      <c r="F517" s="72">
        <v>15</v>
      </c>
      <c r="I517" s="196" t="s">
        <v>518</v>
      </c>
      <c r="T517" s="158" t="str">
        <f>"|cffffcc00需求：|r钻石x"&amp;F517&amp;"|n|n"&amp;VLOOKUP(I517,B12:U498,19,FALSE)</f>
        <v>|cffffcc00需求：|r钻石x15|n|n使指定的|Cffffc926A级|r技能进化为|Cffff0000S级|r。</v>
      </c>
      <c r="U517" s="85" t="str">
        <f>VLOOKUP(I517,B12:U498,20,FALSE)</f>
        <v>ReplaceableTextures\\CommandButtons\\BTNIN04.blp</v>
      </c>
      <c r="CN517" s="70" t="str">
        <f t="shared" si="7992"/>
        <v>InitUnitState('IL4A',,,,,,,,,,)</v>
      </c>
      <c r="CO517" s="70" t="str">
        <f t="shared" si="7993"/>
        <v>InitUnitNormal('IL4A',,,,,,,,,,)</v>
      </c>
      <c r="CP517" s="70" t="str">
        <f t="shared" si="7994"/>
        <v>InitUnitMagic('IL4A',,,,,,,,,,)</v>
      </c>
      <c r="CQ517" s="70" t="str">
        <f t="shared" si="7995"/>
        <v>InitUnitAdd('IL4A',,,,,,,,,,)</v>
      </c>
      <c r="CR517" s="70" t="str">
        <f t="shared" si="7996"/>
        <v>InitEquipData('IL4A',,"",,CS22,15,,'','','','','','',"ReplaceableTextures\\CommandButtons\\BTNZHP5.blp")</v>
      </c>
      <c r="CU517" s="61" t="str">
        <f t="shared" si="7997"/>
        <v>|n</v>
      </c>
      <c r="CV517" s="61" t="str">
        <f t="shared" si="7911"/>
        <v>|cffffcc00需求：|r钻石x15|n|n使指定的|Cffffc926A级|r技能进化为|Cffff0000S级|r。</v>
      </c>
      <c r="CW517" s="60"/>
      <c r="CX517" s="60"/>
      <c r="CY517" s="60"/>
      <c r="CZ517" s="60"/>
      <c r="DA517" s="60"/>
      <c r="DB517" s="71" t="str">
        <f t="shared" si="7998"/>
        <v/>
      </c>
      <c r="DC517" s="71" t="str">
        <f t="shared" si="7999"/>
        <v/>
      </c>
      <c r="DD517" s="71" t="str">
        <f t="shared" si="8000"/>
        <v/>
      </c>
      <c r="DE517" s="71" t="str">
        <f t="shared" si="8001"/>
        <v/>
      </c>
      <c r="DF517" s="71" t="str">
        <f t="shared" si="8002"/>
        <v/>
      </c>
      <c r="DG517" s="71" t="str">
        <f t="shared" si="8003"/>
        <v/>
      </c>
      <c r="DH517" s="71" t="str">
        <f t="shared" si="8004"/>
        <v/>
      </c>
      <c r="DI517" s="71" t="str">
        <f t="shared" si="8005"/>
        <v/>
      </c>
      <c r="DJ517" s="71" t="str">
        <f t="shared" si="8006"/>
        <v/>
      </c>
      <c r="DK517" s="71" t="str">
        <f t="shared" si="8007"/>
        <v/>
      </c>
      <c r="DL517" s="71" t="str">
        <f t="shared" si="8008"/>
        <v/>
      </c>
      <c r="DM517" s="71" t="str">
        <f t="shared" si="8009"/>
        <v/>
      </c>
      <c r="DN517" s="71" t="str">
        <f t="shared" si="8010"/>
        <v/>
      </c>
      <c r="DO517" s="71" t="str">
        <f t="shared" si="8011"/>
        <v/>
      </c>
      <c r="DP517" s="71" t="str">
        <f t="shared" si="8012"/>
        <v/>
      </c>
      <c r="DQ517" s="71" t="str">
        <f t="shared" si="8013"/>
        <v/>
      </c>
      <c r="DR517" s="71" t="str">
        <f t="shared" si="8014"/>
        <v/>
      </c>
      <c r="DS517" s="71" t="str">
        <f t="shared" si="8015"/>
        <v/>
      </c>
      <c r="DT517" s="71" t="str">
        <f t="shared" si="8016"/>
        <v/>
      </c>
      <c r="DU517" s="71" t="str">
        <f t="shared" si="8017"/>
        <v/>
      </c>
      <c r="DV517" s="71" t="str">
        <f t="shared" si="8018"/>
        <v/>
      </c>
      <c r="DW517" s="71" t="str">
        <f t="shared" si="8019"/>
        <v/>
      </c>
      <c r="DX517" s="71" t="str">
        <f t="shared" si="8020"/>
        <v/>
      </c>
      <c r="DY517" s="71" t="str">
        <f t="shared" si="8021"/>
        <v/>
      </c>
      <c r="DZ517" s="71" t="str">
        <f t="shared" si="8022"/>
        <v/>
      </c>
      <c r="EA517" s="71" t="str">
        <f t="shared" si="8023"/>
        <v/>
      </c>
      <c r="EB517" s="71" t="str">
        <f t="shared" si="8024"/>
        <v/>
      </c>
      <c r="EC517" s="71" t="str">
        <f t="shared" si="8025"/>
        <v/>
      </c>
      <c r="ED517" s="71" t="str">
        <f t="shared" si="8026"/>
        <v/>
      </c>
      <c r="EE517" s="71" t="str">
        <f t="shared" si="8027"/>
        <v/>
      </c>
      <c r="EF517" s="71" t="str">
        <f t="shared" si="8028"/>
        <v/>
      </c>
      <c r="EG517" s="71" t="str">
        <f t="shared" si="8029"/>
        <v/>
      </c>
      <c r="EH517" s="71" t="str">
        <f t="shared" si="8030"/>
        <v/>
      </c>
      <c r="EI517" s="71" t="str">
        <f t="shared" si="8031"/>
        <v/>
      </c>
      <c r="EJ517" s="71" t="str">
        <f t="shared" si="8032"/>
        <v/>
      </c>
      <c r="EK517" s="71" t="str">
        <f t="shared" si="8033"/>
        <v/>
      </c>
      <c r="EL517" s="71" t="str">
        <f t="shared" si="8034"/>
        <v/>
      </c>
      <c r="EM517" s="71" t="str">
        <f t="shared" si="8035"/>
        <v/>
      </c>
      <c r="EN517" s="71" t="str">
        <f t="shared" si="8036"/>
        <v/>
      </c>
      <c r="EO517" s="71" t="str">
        <f t="shared" si="8037"/>
        <v/>
      </c>
      <c r="EP517" s="71" t="str">
        <f t="shared" si="8038"/>
        <v/>
      </c>
      <c r="EQ517" s="71" t="str">
        <f t="shared" si="8039"/>
        <v/>
      </c>
      <c r="ER517" s="71" t="str">
        <f t="shared" si="8040"/>
        <v/>
      </c>
      <c r="ES517" s="71" t="str">
        <f t="shared" si="8041"/>
        <v/>
      </c>
      <c r="ET517" s="71" t="str">
        <f t="shared" si="8042"/>
        <v/>
      </c>
      <c r="EU517" s="71" t="str">
        <f t="shared" si="8043"/>
        <v/>
      </c>
      <c r="EV517" s="71" t="str">
        <f t="shared" si="8044"/>
        <v/>
      </c>
      <c r="EW517" s="71" t="str">
        <f t="shared" si="8045"/>
        <v/>
      </c>
      <c r="EX517" s="71" t="str">
        <f t="shared" si="8046"/>
        <v/>
      </c>
      <c r="EY517" s="71" t="str">
        <f t="shared" si="8047"/>
        <v/>
      </c>
      <c r="EZ517" s="71" t="str">
        <f t="shared" si="8048"/>
        <v/>
      </c>
      <c r="FA517" s="71" t="str">
        <f t="shared" si="8049"/>
        <v/>
      </c>
      <c r="FB517" s="71" t="str">
        <f t="shared" si="8050"/>
        <v/>
      </c>
      <c r="FC517" s="71" t="str">
        <f t="shared" si="8051"/>
        <v/>
      </c>
      <c r="FD517" s="71" t="str">
        <f t="shared" si="8052"/>
        <v/>
      </c>
      <c r="FE517" s="71" t="str">
        <f t="shared" si="8053"/>
        <v/>
      </c>
      <c r="FF517" s="71" t="str">
        <f t="shared" si="8054"/>
        <v/>
      </c>
      <c r="FG517" s="71" t="str">
        <f t="shared" si="8055"/>
        <v/>
      </c>
      <c r="FH517" s="71" t="str">
        <f t="shared" si="8056"/>
        <v/>
      </c>
      <c r="FI517" s="71" t="str">
        <f t="shared" si="8057"/>
        <v/>
      </c>
      <c r="FJ517" s="71" t="str">
        <f t="shared" si="8058"/>
        <v/>
      </c>
      <c r="FK517" s="71" t="str">
        <f t="shared" si="8059"/>
        <v/>
      </c>
      <c r="FL517" s="71" t="str">
        <f t="shared" si="8060"/>
        <v/>
      </c>
      <c r="FM517" s="71" t="str">
        <f t="shared" si="8061"/>
        <v/>
      </c>
      <c r="FN517" s="71" t="str">
        <f t="shared" si="8062"/>
        <v/>
      </c>
      <c r="FO517" s="71" t="str">
        <f t="shared" si="8063"/>
        <v/>
      </c>
      <c r="FP517" s="71" t="str">
        <f t="shared" si="8064"/>
        <v/>
      </c>
      <c r="FQ517" s="71" t="str">
        <f t="shared" si="8065"/>
        <v/>
      </c>
      <c r="FR517" s="71" t="str">
        <f t="shared" si="8066"/>
        <v/>
      </c>
      <c r="FS517" s="71" t="str">
        <f t="shared" si="8067"/>
        <v/>
      </c>
    </row>
    <row r="518" spans="1:175" ht="16.5">
      <c r="A518" s="72"/>
      <c r="B518" s="154" t="s">
        <v>1479</v>
      </c>
      <c r="C518" s="187" t="str">
        <f t="shared" ref="C518:C523" si="8150">"兑换："&amp;VLOOKUP(I518,B13:U517,2,FALSE)</f>
        <v>兑换：|CffFF0000招魂幡Lv5|r</v>
      </c>
      <c r="F518" s="72">
        <v>6</v>
      </c>
      <c r="I518" s="3" t="s">
        <v>570</v>
      </c>
      <c r="T518" s="158" t="str">
        <f t="shared" ref="T518:T523" si="8151">"|cffffcc00需求：|r钻石x"&amp;F518&amp;"|n|n"&amp;VLOOKUP(I518,B13:U517,19,FALSE)</f>
        <v>|cffffcc00需求：|r钻石x6|n|n金币加成|Cffffc926+30%|r|n|n击杀|Cff00ff7f1000个|r敌人后奖励：|n金币|Cffffc926+12000~17000|r|n经验|Cffffc926+10000|r|n|n|Cff00ff7f同时只能携带一个招魂幡|r</v>
      </c>
      <c r="U518" s="85" t="str">
        <f t="shared" ref="U518:U523" si="8152">VLOOKUP(I518,B13:U517,20,FALSE)</f>
        <v>ReplaceableTextures\\CommandButtons\\BTNZHP5.blp</v>
      </c>
      <c r="CN518" s="70" t="str">
        <f t="shared" si="7992"/>
        <v>InitUnitState('IL4B',,,,,,,,,,)</v>
      </c>
      <c r="CO518" s="70" t="str">
        <f t="shared" si="7993"/>
        <v>InitUnitNormal('IL4B',,,,,,,,,,)</v>
      </c>
      <c r="CP518" s="70" t="str">
        <f t="shared" si="7994"/>
        <v>InitUnitMagic('IL4B',,,,,,,,,,)</v>
      </c>
      <c r="CQ518" s="70" t="str">
        <f t="shared" si="7995"/>
        <v>InitUnitAdd('IL4B',,,,,,,,,,)</v>
      </c>
      <c r="CR518" s="70" t="str">
        <f t="shared" si="7996"/>
        <v>InitEquipData('IL4B',,"",,I015,6,,'','','','','','',"ReplaceableTextures\\CommandButtons\\BTNIP01.blp")</v>
      </c>
      <c r="CU518" s="61" t="str">
        <f t="shared" si="7997"/>
        <v>|n</v>
      </c>
      <c r="CV518" s="61" t="str">
        <f t="shared" si="7911"/>
        <v>|cffffcc00需求：|r钻石x6|n|n金币加成|Cffffc926+30%|r|n|n击杀|Cff00ff7f1000个|r敌人后奖励：|n金币|Cffffc926+12000~17000|r|n经验|Cffffc926+10000|r|n|n|Cff00ff7f同时只能携带一个招魂幡|r</v>
      </c>
      <c r="CW518" s="60"/>
      <c r="CX518" s="60"/>
      <c r="CY518" s="60"/>
      <c r="CZ518" s="60"/>
      <c r="DA518" s="60"/>
      <c r="DB518" s="71" t="str">
        <f t="shared" si="7998"/>
        <v/>
      </c>
      <c r="DC518" s="71" t="str">
        <f t="shared" si="7999"/>
        <v/>
      </c>
      <c r="DD518" s="71" t="str">
        <f t="shared" si="8000"/>
        <v/>
      </c>
      <c r="DE518" s="71" t="str">
        <f t="shared" si="8001"/>
        <v/>
      </c>
      <c r="DF518" s="71" t="str">
        <f t="shared" si="8002"/>
        <v/>
      </c>
      <c r="DG518" s="71" t="str">
        <f t="shared" si="8003"/>
        <v/>
      </c>
      <c r="DH518" s="71" t="str">
        <f t="shared" si="8004"/>
        <v/>
      </c>
      <c r="DI518" s="71" t="str">
        <f t="shared" si="8005"/>
        <v/>
      </c>
      <c r="DJ518" s="71" t="str">
        <f t="shared" si="8006"/>
        <v/>
      </c>
      <c r="DK518" s="71" t="str">
        <f t="shared" si="8007"/>
        <v/>
      </c>
      <c r="DL518" s="71" t="str">
        <f t="shared" si="8008"/>
        <v/>
      </c>
      <c r="DM518" s="71" t="str">
        <f t="shared" si="8009"/>
        <v/>
      </c>
      <c r="DN518" s="71" t="str">
        <f t="shared" si="8010"/>
        <v/>
      </c>
      <c r="DO518" s="71" t="str">
        <f t="shared" si="8011"/>
        <v/>
      </c>
      <c r="DP518" s="71" t="str">
        <f t="shared" si="8012"/>
        <v/>
      </c>
      <c r="DQ518" s="71" t="str">
        <f t="shared" si="8013"/>
        <v/>
      </c>
      <c r="DR518" s="71" t="str">
        <f t="shared" si="8014"/>
        <v/>
      </c>
      <c r="DS518" s="71" t="str">
        <f t="shared" si="8015"/>
        <v/>
      </c>
      <c r="DT518" s="71" t="str">
        <f t="shared" si="8016"/>
        <v/>
      </c>
      <c r="DU518" s="71" t="str">
        <f t="shared" si="8017"/>
        <v/>
      </c>
      <c r="DV518" s="71" t="str">
        <f t="shared" si="8018"/>
        <v/>
      </c>
      <c r="DW518" s="71" t="str">
        <f t="shared" si="8019"/>
        <v/>
      </c>
      <c r="DX518" s="71" t="str">
        <f t="shared" si="8020"/>
        <v/>
      </c>
      <c r="DY518" s="71" t="str">
        <f t="shared" si="8021"/>
        <v/>
      </c>
      <c r="DZ518" s="71" t="str">
        <f t="shared" si="8022"/>
        <v/>
      </c>
      <c r="EA518" s="71" t="str">
        <f t="shared" si="8023"/>
        <v/>
      </c>
      <c r="EB518" s="71" t="str">
        <f t="shared" si="8024"/>
        <v/>
      </c>
      <c r="EC518" s="71" t="str">
        <f t="shared" si="8025"/>
        <v/>
      </c>
      <c r="ED518" s="71" t="str">
        <f t="shared" si="8026"/>
        <v/>
      </c>
      <c r="EE518" s="71" t="str">
        <f t="shared" si="8027"/>
        <v/>
      </c>
      <c r="EF518" s="71" t="str">
        <f t="shared" si="8028"/>
        <v/>
      </c>
      <c r="EG518" s="71" t="str">
        <f t="shared" si="8029"/>
        <v/>
      </c>
      <c r="EH518" s="71" t="str">
        <f t="shared" si="8030"/>
        <v/>
      </c>
      <c r="EI518" s="71" t="str">
        <f t="shared" si="8031"/>
        <v/>
      </c>
      <c r="EJ518" s="71" t="str">
        <f t="shared" si="8032"/>
        <v/>
      </c>
      <c r="EK518" s="71" t="str">
        <f t="shared" si="8033"/>
        <v/>
      </c>
      <c r="EL518" s="71" t="str">
        <f t="shared" si="8034"/>
        <v/>
      </c>
      <c r="EM518" s="71" t="str">
        <f t="shared" si="8035"/>
        <v/>
      </c>
      <c r="EN518" s="71" t="str">
        <f t="shared" si="8036"/>
        <v/>
      </c>
      <c r="EO518" s="71" t="str">
        <f t="shared" si="8037"/>
        <v/>
      </c>
      <c r="EP518" s="71" t="str">
        <f t="shared" si="8038"/>
        <v/>
      </c>
      <c r="EQ518" s="71" t="str">
        <f t="shared" si="8039"/>
        <v/>
      </c>
      <c r="ER518" s="71" t="str">
        <f t="shared" si="8040"/>
        <v/>
      </c>
      <c r="ES518" s="71" t="str">
        <f t="shared" si="8041"/>
        <v/>
      </c>
      <c r="ET518" s="71" t="str">
        <f t="shared" si="8042"/>
        <v/>
      </c>
      <c r="EU518" s="71" t="str">
        <f t="shared" si="8043"/>
        <v/>
      </c>
      <c r="EV518" s="71" t="str">
        <f t="shared" si="8044"/>
        <v/>
      </c>
      <c r="EW518" s="71" t="str">
        <f t="shared" si="8045"/>
        <v/>
      </c>
      <c r="EX518" s="71" t="str">
        <f t="shared" si="8046"/>
        <v/>
      </c>
      <c r="EY518" s="71" t="str">
        <f t="shared" si="8047"/>
        <v/>
      </c>
      <c r="EZ518" s="71" t="str">
        <f t="shared" si="8048"/>
        <v/>
      </c>
      <c r="FA518" s="71" t="str">
        <f t="shared" si="8049"/>
        <v/>
      </c>
      <c r="FB518" s="71" t="str">
        <f t="shared" si="8050"/>
        <v/>
      </c>
      <c r="FC518" s="71" t="str">
        <f t="shared" si="8051"/>
        <v/>
      </c>
      <c r="FD518" s="71" t="str">
        <f t="shared" si="8052"/>
        <v/>
      </c>
      <c r="FE518" s="71" t="str">
        <f t="shared" si="8053"/>
        <v/>
      </c>
      <c r="FF518" s="71" t="str">
        <f t="shared" si="8054"/>
        <v/>
      </c>
      <c r="FG518" s="71" t="str">
        <f t="shared" si="8055"/>
        <v/>
      </c>
      <c r="FH518" s="71" t="str">
        <f t="shared" si="8056"/>
        <v/>
      </c>
      <c r="FI518" s="71" t="str">
        <f t="shared" si="8057"/>
        <v/>
      </c>
      <c r="FJ518" s="71" t="str">
        <f t="shared" si="8058"/>
        <v/>
      </c>
      <c r="FK518" s="71" t="str">
        <f t="shared" si="8059"/>
        <v/>
      </c>
      <c r="FL518" s="71" t="str">
        <f t="shared" si="8060"/>
        <v/>
      </c>
      <c r="FM518" s="71" t="str">
        <f t="shared" si="8061"/>
        <v/>
      </c>
      <c r="FN518" s="71" t="str">
        <f t="shared" si="8062"/>
        <v/>
      </c>
      <c r="FO518" s="71" t="str">
        <f t="shared" si="8063"/>
        <v/>
      </c>
      <c r="FP518" s="71" t="str">
        <f t="shared" si="8064"/>
        <v/>
      </c>
      <c r="FQ518" s="71" t="str">
        <f t="shared" si="8065"/>
        <v/>
      </c>
      <c r="FR518" s="71" t="str">
        <f t="shared" si="8066"/>
        <v/>
      </c>
      <c r="FS518" s="71" t="str">
        <f t="shared" si="8067"/>
        <v/>
      </c>
    </row>
    <row r="519" spans="1:175" ht="16.5">
      <c r="A519" s="72"/>
      <c r="B519" s="154" t="s">
        <v>1480</v>
      </c>
      <c r="C519" s="187" t="str">
        <f t="shared" si="8150"/>
        <v>兑换：|CffFF0000时渊入场券|r</v>
      </c>
      <c r="F519" s="72">
        <v>6</v>
      </c>
      <c r="I519" s="196" t="s">
        <v>696</v>
      </c>
      <c r="T519" s="158" t="str">
        <f t="shared" si="8151"/>
        <v>|cffffcc00需求：|r钻石x6|n|n每次|Cffffd24d完成|r时渊副本将消耗|Cffffd24d1|r个|Cffffd24d时渊入场券|r</v>
      </c>
      <c r="U519" s="85" t="str">
        <f t="shared" si="8152"/>
        <v>ReplaceableTextures\\CommandButtons\\BTNIP01.blp</v>
      </c>
      <c r="CN519" s="70" t="str">
        <f t="shared" si="7992"/>
        <v>InitUnitState('IL4C',,,,,,,,,,)</v>
      </c>
      <c r="CO519" s="70" t="str">
        <f t="shared" si="7993"/>
        <v>InitUnitNormal('IL4C',,,,,,,,,,)</v>
      </c>
      <c r="CP519" s="70" t="str">
        <f t="shared" si="7994"/>
        <v>InitUnitMagic('IL4C',,,,,,,,,,)</v>
      </c>
      <c r="CQ519" s="70" t="str">
        <f t="shared" si="7995"/>
        <v>InitUnitAdd('IL4C',,,,,,,,,,)</v>
      </c>
      <c r="CR519" s="70" t="str">
        <f t="shared" si="7996"/>
        <v>InitEquipData('IL4C',,"",,IP01,6,,'','','','','','',"ReplaceableTextures\\CommandButtons\\BTNIP03.blp")</v>
      </c>
      <c r="CU519" s="61" t="str">
        <f t="shared" si="7997"/>
        <v>|n</v>
      </c>
      <c r="CV519" s="61" t="str">
        <f t="shared" si="7911"/>
        <v>|cffffcc00需求：|r钻石x6|n|n每次|Cffffd24d完成|r时渊副本将消耗|Cffffd24d1|r个|Cffffd24d时渊入场券|r</v>
      </c>
      <c r="CW519" s="60"/>
      <c r="CX519" s="60"/>
      <c r="CY519" s="60"/>
      <c r="CZ519" s="60"/>
      <c r="DA519" s="60"/>
      <c r="DB519" s="71" t="str">
        <f t="shared" si="7998"/>
        <v/>
      </c>
      <c r="DC519" s="71" t="str">
        <f t="shared" si="7999"/>
        <v/>
      </c>
      <c r="DD519" s="71" t="str">
        <f t="shared" si="8000"/>
        <v/>
      </c>
      <c r="DE519" s="71" t="str">
        <f t="shared" si="8001"/>
        <v/>
      </c>
      <c r="DF519" s="71" t="str">
        <f t="shared" si="8002"/>
        <v/>
      </c>
      <c r="DG519" s="71" t="str">
        <f t="shared" si="8003"/>
        <v/>
      </c>
      <c r="DH519" s="71" t="str">
        <f t="shared" si="8004"/>
        <v/>
      </c>
      <c r="DI519" s="71" t="str">
        <f t="shared" si="8005"/>
        <v/>
      </c>
      <c r="DJ519" s="71" t="str">
        <f t="shared" si="8006"/>
        <v/>
      </c>
      <c r="DK519" s="71" t="str">
        <f t="shared" si="8007"/>
        <v/>
      </c>
      <c r="DL519" s="71" t="str">
        <f t="shared" si="8008"/>
        <v/>
      </c>
      <c r="DM519" s="71" t="str">
        <f t="shared" si="8009"/>
        <v/>
      </c>
      <c r="DN519" s="71" t="str">
        <f t="shared" si="8010"/>
        <v/>
      </c>
      <c r="DO519" s="71" t="str">
        <f t="shared" si="8011"/>
        <v/>
      </c>
      <c r="DP519" s="71" t="str">
        <f t="shared" si="8012"/>
        <v/>
      </c>
      <c r="DQ519" s="71" t="str">
        <f t="shared" si="8013"/>
        <v/>
      </c>
      <c r="DR519" s="71" t="str">
        <f t="shared" si="8014"/>
        <v/>
      </c>
      <c r="DS519" s="71" t="str">
        <f t="shared" si="8015"/>
        <v/>
      </c>
      <c r="DT519" s="71" t="str">
        <f t="shared" si="8016"/>
        <v/>
      </c>
      <c r="DU519" s="71" t="str">
        <f t="shared" si="8017"/>
        <v/>
      </c>
      <c r="DV519" s="71" t="str">
        <f t="shared" si="8018"/>
        <v/>
      </c>
      <c r="DW519" s="71" t="str">
        <f t="shared" si="8019"/>
        <v/>
      </c>
      <c r="DX519" s="71" t="str">
        <f t="shared" si="8020"/>
        <v/>
      </c>
      <c r="DY519" s="71" t="str">
        <f t="shared" si="8021"/>
        <v/>
      </c>
      <c r="DZ519" s="71" t="str">
        <f t="shared" si="8022"/>
        <v/>
      </c>
      <c r="EA519" s="71" t="str">
        <f t="shared" si="8023"/>
        <v/>
      </c>
      <c r="EB519" s="71" t="str">
        <f t="shared" si="8024"/>
        <v/>
      </c>
      <c r="EC519" s="71" t="str">
        <f t="shared" si="8025"/>
        <v/>
      </c>
      <c r="ED519" s="71" t="str">
        <f t="shared" si="8026"/>
        <v/>
      </c>
      <c r="EE519" s="71" t="str">
        <f t="shared" si="8027"/>
        <v/>
      </c>
      <c r="EF519" s="71" t="str">
        <f t="shared" si="8028"/>
        <v/>
      </c>
      <c r="EG519" s="71" t="str">
        <f t="shared" si="8029"/>
        <v/>
      </c>
      <c r="EH519" s="71" t="str">
        <f t="shared" si="8030"/>
        <v/>
      </c>
      <c r="EI519" s="71" t="str">
        <f t="shared" si="8031"/>
        <v/>
      </c>
      <c r="EJ519" s="71" t="str">
        <f t="shared" si="8032"/>
        <v/>
      </c>
      <c r="EK519" s="71" t="str">
        <f t="shared" si="8033"/>
        <v/>
      </c>
      <c r="EL519" s="71" t="str">
        <f t="shared" si="8034"/>
        <v/>
      </c>
      <c r="EM519" s="71" t="str">
        <f t="shared" si="8035"/>
        <v/>
      </c>
      <c r="EN519" s="71" t="str">
        <f t="shared" si="8036"/>
        <v/>
      </c>
      <c r="EO519" s="71" t="str">
        <f t="shared" si="8037"/>
        <v/>
      </c>
      <c r="EP519" s="71" t="str">
        <f t="shared" si="8038"/>
        <v/>
      </c>
      <c r="EQ519" s="71" t="str">
        <f t="shared" si="8039"/>
        <v/>
      </c>
      <c r="ER519" s="71" t="str">
        <f t="shared" si="8040"/>
        <v/>
      </c>
      <c r="ES519" s="71" t="str">
        <f t="shared" si="8041"/>
        <v/>
      </c>
      <c r="ET519" s="71" t="str">
        <f t="shared" si="8042"/>
        <v/>
      </c>
      <c r="EU519" s="71" t="str">
        <f t="shared" si="8043"/>
        <v/>
      </c>
      <c r="EV519" s="71" t="str">
        <f t="shared" si="8044"/>
        <v/>
      </c>
      <c r="EW519" s="71" t="str">
        <f t="shared" si="8045"/>
        <v/>
      </c>
      <c r="EX519" s="71" t="str">
        <f t="shared" si="8046"/>
        <v/>
      </c>
      <c r="EY519" s="71" t="str">
        <f t="shared" si="8047"/>
        <v/>
      </c>
      <c r="EZ519" s="71" t="str">
        <f t="shared" si="8048"/>
        <v/>
      </c>
      <c r="FA519" s="71" t="str">
        <f t="shared" si="8049"/>
        <v/>
      </c>
      <c r="FB519" s="71" t="str">
        <f t="shared" si="8050"/>
        <v/>
      </c>
      <c r="FC519" s="71" t="str">
        <f t="shared" si="8051"/>
        <v/>
      </c>
      <c r="FD519" s="71" t="str">
        <f t="shared" si="8052"/>
        <v/>
      </c>
      <c r="FE519" s="71" t="str">
        <f t="shared" si="8053"/>
        <v/>
      </c>
      <c r="FF519" s="71" t="str">
        <f t="shared" si="8054"/>
        <v/>
      </c>
      <c r="FG519" s="71" t="str">
        <f t="shared" si="8055"/>
        <v/>
      </c>
      <c r="FH519" s="71" t="str">
        <f t="shared" si="8056"/>
        <v/>
      </c>
      <c r="FI519" s="71" t="str">
        <f t="shared" si="8057"/>
        <v/>
      </c>
      <c r="FJ519" s="71" t="str">
        <f t="shared" si="8058"/>
        <v/>
      </c>
      <c r="FK519" s="71" t="str">
        <f t="shared" si="8059"/>
        <v/>
      </c>
      <c r="FL519" s="71" t="str">
        <f t="shared" si="8060"/>
        <v/>
      </c>
      <c r="FM519" s="71" t="str">
        <f t="shared" si="8061"/>
        <v/>
      </c>
      <c r="FN519" s="71" t="str">
        <f t="shared" si="8062"/>
        <v/>
      </c>
      <c r="FO519" s="71" t="str">
        <f t="shared" si="8063"/>
        <v/>
      </c>
      <c r="FP519" s="71" t="str">
        <f t="shared" si="8064"/>
        <v/>
      </c>
      <c r="FQ519" s="71" t="str">
        <f t="shared" si="8065"/>
        <v/>
      </c>
      <c r="FR519" s="71" t="str">
        <f t="shared" si="8066"/>
        <v/>
      </c>
      <c r="FS519" s="71" t="str">
        <f t="shared" si="8067"/>
        <v/>
      </c>
    </row>
    <row r="520" spans="1:175" ht="16.5">
      <c r="A520" s="72"/>
      <c r="B520" s="154" t="s">
        <v>1481</v>
      </c>
      <c r="C520" s="187" t="str">
        <f t="shared" si="8150"/>
        <v>兑换：|CffFF0000鸿蒙结晶|r</v>
      </c>
      <c r="F520" s="72">
        <v>30</v>
      </c>
      <c r="I520" s="196" t="s">
        <v>702</v>
      </c>
      <c r="T520" s="158" t="str">
        <f t="shared" si="8151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520" s="85" t="str">
        <f t="shared" si="8152"/>
        <v>ReplaceableTextures\\CommandButtons\\BTNIP03.blp</v>
      </c>
      <c r="CN520" s="70" t="str">
        <f t="shared" si="7992"/>
        <v>InitUnitState('IL4D',,,,,,,,,,)</v>
      </c>
      <c r="CO520" s="70" t="str">
        <f t="shared" si="7993"/>
        <v>InitUnitNormal('IL4D',,,,,,,,,,)</v>
      </c>
      <c r="CP520" s="70" t="str">
        <f t="shared" si="7994"/>
        <v>InitUnitMagic('IL4D',,,,,,,,,,)</v>
      </c>
      <c r="CQ520" s="70" t="str">
        <f t="shared" si="7995"/>
        <v>InitUnitAdd('IL4D',,,,,,,,,,)</v>
      </c>
      <c r="CR520" s="70" t="str">
        <f t="shared" si="7996"/>
        <v>InitEquipData('IL4D',,"",,IP03,30,,'','','','','','',"ReplaceableTextures\\CommandButtons\\BTNCS42.blp")</v>
      </c>
      <c r="CU520" s="61" t="str">
        <f t="shared" si="7997"/>
        <v>|n</v>
      </c>
      <c r="CV520" s="61" t="str">
        <f t="shared" si="7911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520" s="60"/>
      <c r="CX520" s="60"/>
      <c r="CY520" s="60"/>
      <c r="CZ520" s="60"/>
      <c r="DA520" s="60"/>
      <c r="DB520" s="71" t="str">
        <f t="shared" si="7998"/>
        <v/>
      </c>
      <c r="DC520" s="71" t="str">
        <f t="shared" si="7999"/>
        <v/>
      </c>
      <c r="DD520" s="71" t="str">
        <f t="shared" si="8000"/>
        <v/>
      </c>
      <c r="DE520" s="71" t="str">
        <f t="shared" si="8001"/>
        <v/>
      </c>
      <c r="DF520" s="71" t="str">
        <f t="shared" si="8002"/>
        <v/>
      </c>
      <c r="DG520" s="71" t="str">
        <f t="shared" si="8003"/>
        <v/>
      </c>
      <c r="DH520" s="71" t="str">
        <f t="shared" si="8004"/>
        <v/>
      </c>
      <c r="DI520" s="71" t="str">
        <f t="shared" si="8005"/>
        <v/>
      </c>
      <c r="DJ520" s="71" t="str">
        <f t="shared" si="8006"/>
        <v/>
      </c>
      <c r="DK520" s="71" t="str">
        <f t="shared" si="8007"/>
        <v/>
      </c>
      <c r="DL520" s="71" t="str">
        <f t="shared" si="8008"/>
        <v/>
      </c>
      <c r="DM520" s="71" t="str">
        <f t="shared" si="8009"/>
        <v/>
      </c>
      <c r="DN520" s="71" t="str">
        <f t="shared" si="8010"/>
        <v/>
      </c>
      <c r="DO520" s="71" t="str">
        <f t="shared" si="8011"/>
        <v/>
      </c>
      <c r="DP520" s="71" t="str">
        <f t="shared" si="8012"/>
        <v/>
      </c>
      <c r="DQ520" s="71" t="str">
        <f t="shared" si="8013"/>
        <v/>
      </c>
      <c r="DR520" s="71" t="str">
        <f t="shared" si="8014"/>
        <v/>
      </c>
      <c r="DS520" s="71" t="str">
        <f t="shared" si="8015"/>
        <v/>
      </c>
      <c r="DT520" s="71" t="str">
        <f t="shared" si="8016"/>
        <v/>
      </c>
      <c r="DU520" s="71" t="str">
        <f t="shared" si="8017"/>
        <v/>
      </c>
      <c r="DV520" s="71" t="str">
        <f t="shared" si="8018"/>
        <v/>
      </c>
      <c r="DW520" s="71" t="str">
        <f t="shared" si="8019"/>
        <v/>
      </c>
      <c r="DX520" s="71" t="str">
        <f t="shared" si="8020"/>
        <v/>
      </c>
      <c r="DY520" s="71" t="str">
        <f t="shared" si="8021"/>
        <v/>
      </c>
      <c r="DZ520" s="71" t="str">
        <f t="shared" si="8022"/>
        <v/>
      </c>
      <c r="EA520" s="71" t="str">
        <f t="shared" si="8023"/>
        <v/>
      </c>
      <c r="EB520" s="71" t="str">
        <f t="shared" si="8024"/>
        <v/>
      </c>
      <c r="EC520" s="71" t="str">
        <f t="shared" si="8025"/>
        <v/>
      </c>
      <c r="ED520" s="71" t="str">
        <f t="shared" si="8026"/>
        <v/>
      </c>
      <c r="EE520" s="71" t="str">
        <f t="shared" si="8027"/>
        <v/>
      </c>
      <c r="EF520" s="71" t="str">
        <f t="shared" si="8028"/>
        <v/>
      </c>
      <c r="EG520" s="71" t="str">
        <f t="shared" si="8029"/>
        <v/>
      </c>
      <c r="EH520" s="71" t="str">
        <f t="shared" si="8030"/>
        <v/>
      </c>
      <c r="EI520" s="71" t="str">
        <f t="shared" si="8031"/>
        <v/>
      </c>
      <c r="EJ520" s="71" t="str">
        <f t="shared" si="8032"/>
        <v/>
      </c>
      <c r="EK520" s="71" t="str">
        <f t="shared" si="8033"/>
        <v/>
      </c>
      <c r="EL520" s="71" t="str">
        <f t="shared" si="8034"/>
        <v/>
      </c>
      <c r="EM520" s="71" t="str">
        <f t="shared" si="8035"/>
        <v/>
      </c>
      <c r="EN520" s="71" t="str">
        <f t="shared" si="8036"/>
        <v/>
      </c>
      <c r="EO520" s="71" t="str">
        <f t="shared" si="8037"/>
        <v/>
      </c>
      <c r="EP520" s="71" t="str">
        <f t="shared" si="8038"/>
        <v/>
      </c>
      <c r="EQ520" s="71" t="str">
        <f t="shared" si="8039"/>
        <v/>
      </c>
      <c r="ER520" s="71" t="str">
        <f t="shared" si="8040"/>
        <v/>
      </c>
      <c r="ES520" s="71" t="str">
        <f t="shared" si="8041"/>
        <v/>
      </c>
      <c r="ET520" s="71" t="str">
        <f t="shared" si="8042"/>
        <v/>
      </c>
      <c r="EU520" s="71" t="str">
        <f t="shared" si="8043"/>
        <v/>
      </c>
      <c r="EV520" s="71" t="str">
        <f t="shared" si="8044"/>
        <v/>
      </c>
      <c r="EW520" s="71" t="str">
        <f t="shared" si="8045"/>
        <v/>
      </c>
      <c r="EX520" s="71" t="str">
        <f t="shared" si="8046"/>
        <v/>
      </c>
      <c r="EY520" s="71" t="str">
        <f t="shared" si="8047"/>
        <v/>
      </c>
      <c r="EZ520" s="71" t="str">
        <f t="shared" si="8048"/>
        <v/>
      </c>
      <c r="FA520" s="71" t="str">
        <f t="shared" si="8049"/>
        <v/>
      </c>
      <c r="FB520" s="71" t="str">
        <f t="shared" si="8050"/>
        <v/>
      </c>
      <c r="FC520" s="71" t="str">
        <f t="shared" si="8051"/>
        <v/>
      </c>
      <c r="FD520" s="71" t="str">
        <f t="shared" si="8052"/>
        <v/>
      </c>
      <c r="FE520" s="71" t="str">
        <f t="shared" si="8053"/>
        <v/>
      </c>
      <c r="FF520" s="71" t="str">
        <f t="shared" si="8054"/>
        <v/>
      </c>
      <c r="FG520" s="71" t="str">
        <f t="shared" si="8055"/>
        <v/>
      </c>
      <c r="FH520" s="71" t="str">
        <f t="shared" si="8056"/>
        <v/>
      </c>
      <c r="FI520" s="71" t="str">
        <f t="shared" si="8057"/>
        <v/>
      </c>
      <c r="FJ520" s="71" t="str">
        <f t="shared" si="8058"/>
        <v/>
      </c>
      <c r="FK520" s="71" t="str">
        <f t="shared" si="8059"/>
        <v/>
      </c>
      <c r="FL520" s="71" t="str">
        <f t="shared" si="8060"/>
        <v/>
      </c>
      <c r="FM520" s="71" t="str">
        <f t="shared" si="8061"/>
        <v/>
      </c>
      <c r="FN520" s="71" t="str">
        <f t="shared" si="8062"/>
        <v/>
      </c>
      <c r="FO520" s="71" t="str">
        <f t="shared" si="8063"/>
        <v/>
      </c>
      <c r="FP520" s="71" t="str">
        <f t="shared" si="8064"/>
        <v/>
      </c>
      <c r="FQ520" s="71" t="str">
        <f t="shared" si="8065"/>
        <v/>
      </c>
      <c r="FR520" s="71" t="str">
        <f t="shared" si="8066"/>
        <v/>
      </c>
      <c r="FS520" s="71" t="str">
        <f t="shared" si="8067"/>
        <v/>
      </c>
    </row>
    <row r="521" spans="1:175" ht="16.5">
      <c r="A521" s="72"/>
      <c r="B521" s="154" t="s">
        <v>1482</v>
      </c>
      <c r="C521" s="187" t="str">
        <f t="shared" si="8150"/>
        <v>兑换：|cffff0033创世碎片|r</v>
      </c>
      <c r="F521" s="72">
        <v>20</v>
      </c>
      <c r="I521" s="63" t="s">
        <v>1446</v>
      </c>
      <c r="T521" s="158" t="str">
        <f t="shared" si="8151"/>
        <v>|cffffcc00需求：|r钻石x20|n|n点击后可将|Cffffc926神|r|Cfff7a049话|r|Cffef786d品|r|Cffe85091质|r的|Cffffc926lv4|r装备提升至|Cffff73ff创|r|Cffff56bf世|r|Cffff397f品|r|Cffff1c3f质|r。</v>
      </c>
      <c r="U521" s="85" t="str">
        <f t="shared" si="8152"/>
        <v>ReplaceableTextures\\CommandButtons\\BTNCS42.blp</v>
      </c>
      <c r="CN521" s="70" t="str">
        <f t="shared" si="7992"/>
        <v>InitUnitState('IL4E',,,,,,,,,,)</v>
      </c>
      <c r="CO521" s="70" t="str">
        <f t="shared" si="7993"/>
        <v>InitUnitNormal('IL4E',,,,,,,,,,)</v>
      </c>
      <c r="CP521" s="70" t="str">
        <f t="shared" si="7994"/>
        <v>InitUnitMagic('IL4E',,,,,,,,,,)</v>
      </c>
      <c r="CQ521" s="70" t="str">
        <f t="shared" si="7995"/>
        <v>InitUnitAdd('IL4E',,,,,,,,,,)</v>
      </c>
      <c r="CR521" s="70" t="str">
        <f t="shared" si="7996"/>
        <v>InitEquipData('IL4E',,"",,CS42,20,,'','','','','','',"ReplaceableTextures\\CommandButtons\\BTNIND1.blp")</v>
      </c>
      <c r="CU521" s="61" t="str">
        <f t="shared" si="7997"/>
        <v>|n</v>
      </c>
      <c r="CV521" s="61" t="str">
        <f t="shared" si="7911"/>
        <v>|cffffcc00需求：|r钻石x20|n|n点击后可将|Cffffc926神|r|Cfff7a049话|r|Cffef786d品|r|Cffe85091质|r的|Cffffc926lv4|r装备提升至|Cffff73ff创|r|Cffff56bf世|r|Cffff397f品|r|Cffff1c3f质|r。</v>
      </c>
      <c r="CW521" s="60"/>
      <c r="CX521" s="60"/>
      <c r="CY521" s="60"/>
      <c r="CZ521" s="60"/>
      <c r="DA521" s="60"/>
      <c r="DB521" s="71" t="str">
        <f t="shared" si="7998"/>
        <v/>
      </c>
      <c r="DC521" s="71" t="str">
        <f t="shared" si="7999"/>
        <v/>
      </c>
      <c r="DD521" s="71" t="str">
        <f t="shared" si="8000"/>
        <v/>
      </c>
      <c r="DE521" s="71" t="str">
        <f t="shared" si="8001"/>
        <v/>
      </c>
      <c r="DF521" s="71" t="str">
        <f t="shared" si="8002"/>
        <v/>
      </c>
      <c r="DG521" s="71" t="str">
        <f t="shared" si="8003"/>
        <v/>
      </c>
      <c r="DH521" s="71" t="str">
        <f t="shared" si="8004"/>
        <v/>
      </c>
      <c r="DI521" s="71" t="str">
        <f t="shared" si="8005"/>
        <v/>
      </c>
      <c r="DJ521" s="71" t="str">
        <f t="shared" si="8006"/>
        <v/>
      </c>
      <c r="DK521" s="71" t="str">
        <f t="shared" si="8007"/>
        <v/>
      </c>
      <c r="DL521" s="71" t="str">
        <f t="shared" si="8008"/>
        <v/>
      </c>
      <c r="DM521" s="71" t="str">
        <f t="shared" si="8009"/>
        <v/>
      </c>
      <c r="DN521" s="71" t="str">
        <f t="shared" si="8010"/>
        <v/>
      </c>
      <c r="DO521" s="71" t="str">
        <f t="shared" si="8011"/>
        <v/>
      </c>
      <c r="DP521" s="71" t="str">
        <f t="shared" si="8012"/>
        <v/>
      </c>
      <c r="DQ521" s="71" t="str">
        <f t="shared" si="8013"/>
        <v/>
      </c>
      <c r="DR521" s="71" t="str">
        <f t="shared" si="8014"/>
        <v/>
      </c>
      <c r="DS521" s="71" t="str">
        <f t="shared" si="8015"/>
        <v/>
      </c>
      <c r="DT521" s="71" t="str">
        <f t="shared" si="8016"/>
        <v/>
      </c>
      <c r="DU521" s="71" t="str">
        <f t="shared" si="8017"/>
        <v/>
      </c>
      <c r="DV521" s="71" t="str">
        <f t="shared" si="8018"/>
        <v/>
      </c>
      <c r="DW521" s="71" t="str">
        <f t="shared" si="8019"/>
        <v/>
      </c>
      <c r="DX521" s="71" t="str">
        <f t="shared" si="8020"/>
        <v/>
      </c>
      <c r="DY521" s="71" t="str">
        <f t="shared" si="8021"/>
        <v/>
      </c>
      <c r="DZ521" s="71" t="str">
        <f t="shared" si="8022"/>
        <v/>
      </c>
      <c r="EA521" s="71" t="str">
        <f t="shared" si="8023"/>
        <v/>
      </c>
      <c r="EB521" s="71" t="str">
        <f t="shared" si="8024"/>
        <v/>
      </c>
      <c r="EC521" s="71" t="str">
        <f t="shared" si="8025"/>
        <v/>
      </c>
      <c r="ED521" s="71" t="str">
        <f t="shared" si="8026"/>
        <v/>
      </c>
      <c r="EE521" s="71" t="str">
        <f t="shared" si="8027"/>
        <v/>
      </c>
      <c r="EF521" s="71" t="str">
        <f t="shared" si="8028"/>
        <v/>
      </c>
      <c r="EG521" s="71" t="str">
        <f t="shared" si="8029"/>
        <v/>
      </c>
      <c r="EH521" s="71" t="str">
        <f t="shared" si="8030"/>
        <v/>
      </c>
      <c r="EI521" s="71" t="str">
        <f t="shared" si="8031"/>
        <v/>
      </c>
      <c r="EJ521" s="71" t="str">
        <f t="shared" si="8032"/>
        <v/>
      </c>
      <c r="EK521" s="71" t="str">
        <f t="shared" si="8033"/>
        <v/>
      </c>
      <c r="EL521" s="71" t="str">
        <f t="shared" si="8034"/>
        <v/>
      </c>
      <c r="EM521" s="71" t="str">
        <f t="shared" si="8035"/>
        <v/>
      </c>
      <c r="EN521" s="71" t="str">
        <f t="shared" si="8036"/>
        <v/>
      </c>
      <c r="EO521" s="71" t="str">
        <f t="shared" si="8037"/>
        <v/>
      </c>
      <c r="EP521" s="71" t="str">
        <f t="shared" si="8038"/>
        <v/>
      </c>
      <c r="EQ521" s="71" t="str">
        <f t="shared" si="8039"/>
        <v/>
      </c>
      <c r="ER521" s="71" t="str">
        <f t="shared" si="8040"/>
        <v/>
      </c>
      <c r="ES521" s="71" t="str">
        <f t="shared" si="8041"/>
        <v/>
      </c>
      <c r="ET521" s="71" t="str">
        <f t="shared" si="8042"/>
        <v/>
      </c>
      <c r="EU521" s="71" t="str">
        <f t="shared" si="8043"/>
        <v/>
      </c>
      <c r="EV521" s="71" t="str">
        <f t="shared" si="8044"/>
        <v/>
      </c>
      <c r="EW521" s="71" t="str">
        <f t="shared" si="8045"/>
        <v/>
      </c>
      <c r="EX521" s="71" t="str">
        <f t="shared" si="8046"/>
        <v/>
      </c>
      <c r="EY521" s="71" t="str">
        <f t="shared" si="8047"/>
        <v/>
      </c>
      <c r="EZ521" s="71" t="str">
        <f t="shared" si="8048"/>
        <v/>
      </c>
      <c r="FA521" s="71" t="str">
        <f t="shared" si="8049"/>
        <v/>
      </c>
      <c r="FB521" s="71" t="str">
        <f t="shared" si="8050"/>
        <v/>
      </c>
      <c r="FC521" s="71" t="str">
        <f t="shared" si="8051"/>
        <v/>
      </c>
      <c r="FD521" s="71" t="str">
        <f t="shared" si="8052"/>
        <v/>
      </c>
      <c r="FE521" s="71" t="str">
        <f t="shared" si="8053"/>
        <v/>
      </c>
      <c r="FF521" s="71" t="str">
        <f t="shared" si="8054"/>
        <v/>
      </c>
      <c r="FG521" s="71" t="str">
        <f t="shared" si="8055"/>
        <v/>
      </c>
      <c r="FH521" s="71" t="str">
        <f t="shared" si="8056"/>
        <v/>
      </c>
      <c r="FI521" s="71" t="str">
        <f t="shared" si="8057"/>
        <v/>
      </c>
      <c r="FJ521" s="71" t="str">
        <f t="shared" si="8058"/>
        <v/>
      </c>
      <c r="FK521" s="71" t="str">
        <f t="shared" si="8059"/>
        <v/>
      </c>
      <c r="FL521" s="71" t="str">
        <f t="shared" si="8060"/>
        <v/>
      </c>
      <c r="FM521" s="71" t="str">
        <f t="shared" si="8061"/>
        <v/>
      </c>
      <c r="FN521" s="71" t="str">
        <f t="shared" si="8062"/>
        <v/>
      </c>
      <c r="FO521" s="71" t="str">
        <f t="shared" si="8063"/>
        <v/>
      </c>
      <c r="FP521" s="71" t="str">
        <f t="shared" si="8064"/>
        <v/>
      </c>
      <c r="FQ521" s="71" t="str">
        <f t="shared" si="8065"/>
        <v/>
      </c>
      <c r="FR521" s="71" t="str">
        <f t="shared" si="8066"/>
        <v/>
      </c>
      <c r="FS521" s="71" t="str">
        <f t="shared" si="8067"/>
        <v/>
      </c>
    </row>
    <row r="522" spans="1:175" ht="16.5">
      <c r="A522" s="72"/>
      <c r="B522" s="154" t="s">
        <v>1483</v>
      </c>
      <c r="C522" s="187" t="str">
        <f t="shared" si="8150"/>
        <v>兑换：|CffBF00FF稀有宝物箱|r</v>
      </c>
      <c r="F522" s="72">
        <v>20</v>
      </c>
      <c r="I522" s="101" t="s">
        <v>1265</v>
      </c>
      <c r="T522" s="158" t="str">
        <f t="shared" si="8151"/>
        <v>|cffffcc00需求：|r钻石x20|n|n使用后自选一个|CffBF00FF稀有品质宝物|r</v>
      </c>
      <c r="U522" s="85" t="str">
        <f t="shared" si="8152"/>
        <v>ReplaceableTextures\\CommandButtons\\BTNIND1.blp</v>
      </c>
      <c r="CN522" s="70" t="str">
        <f t="shared" si="7992"/>
        <v>InitUnitState('IL4F',,,,,,,,,,)</v>
      </c>
      <c r="CO522" s="70" t="str">
        <f t="shared" si="7993"/>
        <v>InitUnitNormal('IL4F',,,,,,,,,,)</v>
      </c>
      <c r="CP522" s="70" t="str">
        <f t="shared" si="7994"/>
        <v>InitUnitMagic('IL4F',,,,,,,,,,)</v>
      </c>
      <c r="CQ522" s="70" t="str">
        <f t="shared" si="7995"/>
        <v>InitUnitAdd('IL4F',,,,,,,,,,)</v>
      </c>
      <c r="CR522" s="70" t="str">
        <f t="shared" si="7996"/>
        <v>InitEquipData('IL4F',,"",,IP08,20,,'','','','','','',"ReplaceableTextures\\CommandButtons\\BTNIND2.blp")</v>
      </c>
      <c r="CU522" s="61" t="str">
        <f t="shared" si="7997"/>
        <v>|n</v>
      </c>
      <c r="CV522" s="61" t="str">
        <f t="shared" si="7911"/>
        <v>|cffffcc00需求：|r钻石x20|n|n使用后自选一个|CffBF00FF稀有品质宝物|r</v>
      </c>
      <c r="CW522" s="60"/>
      <c r="CX522" s="60"/>
      <c r="CY522" s="60"/>
      <c r="CZ522" s="60"/>
      <c r="DA522" s="60"/>
      <c r="DB522" s="71" t="str">
        <f t="shared" si="7998"/>
        <v/>
      </c>
      <c r="DC522" s="71" t="str">
        <f t="shared" si="7999"/>
        <v/>
      </c>
      <c r="DD522" s="71" t="str">
        <f t="shared" si="8000"/>
        <v/>
      </c>
      <c r="DE522" s="71" t="str">
        <f t="shared" si="8001"/>
        <v/>
      </c>
      <c r="DF522" s="71" t="str">
        <f t="shared" si="8002"/>
        <v/>
      </c>
      <c r="DG522" s="71" t="str">
        <f t="shared" si="8003"/>
        <v/>
      </c>
      <c r="DH522" s="71" t="str">
        <f t="shared" si="8004"/>
        <v/>
      </c>
      <c r="DI522" s="71" t="str">
        <f t="shared" si="8005"/>
        <v/>
      </c>
      <c r="DJ522" s="71" t="str">
        <f t="shared" si="8006"/>
        <v/>
      </c>
      <c r="DK522" s="71" t="str">
        <f t="shared" si="8007"/>
        <v/>
      </c>
      <c r="DL522" s="71" t="str">
        <f t="shared" si="8008"/>
        <v/>
      </c>
      <c r="DM522" s="71" t="str">
        <f t="shared" si="8009"/>
        <v/>
      </c>
      <c r="DN522" s="71" t="str">
        <f t="shared" si="8010"/>
        <v/>
      </c>
      <c r="DO522" s="71" t="str">
        <f t="shared" si="8011"/>
        <v/>
      </c>
      <c r="DP522" s="71" t="str">
        <f t="shared" si="8012"/>
        <v/>
      </c>
      <c r="DQ522" s="71" t="str">
        <f t="shared" si="8013"/>
        <v/>
      </c>
      <c r="DR522" s="71" t="str">
        <f t="shared" si="8014"/>
        <v/>
      </c>
      <c r="DS522" s="71" t="str">
        <f t="shared" si="8015"/>
        <v/>
      </c>
      <c r="DT522" s="71" t="str">
        <f t="shared" si="8016"/>
        <v/>
      </c>
      <c r="DU522" s="71" t="str">
        <f t="shared" si="8017"/>
        <v/>
      </c>
      <c r="DV522" s="71" t="str">
        <f t="shared" si="8018"/>
        <v/>
      </c>
      <c r="DW522" s="71" t="str">
        <f t="shared" si="8019"/>
        <v/>
      </c>
      <c r="DX522" s="71" t="str">
        <f t="shared" si="8020"/>
        <v/>
      </c>
      <c r="DY522" s="71" t="str">
        <f t="shared" si="8021"/>
        <v/>
      </c>
      <c r="DZ522" s="71" t="str">
        <f t="shared" si="8022"/>
        <v/>
      </c>
      <c r="EA522" s="71" t="str">
        <f t="shared" si="8023"/>
        <v/>
      </c>
      <c r="EB522" s="71" t="str">
        <f t="shared" si="8024"/>
        <v/>
      </c>
      <c r="EC522" s="71" t="str">
        <f t="shared" si="8025"/>
        <v/>
      </c>
      <c r="ED522" s="71" t="str">
        <f t="shared" si="8026"/>
        <v/>
      </c>
      <c r="EE522" s="71" t="str">
        <f t="shared" si="8027"/>
        <v/>
      </c>
      <c r="EF522" s="71" t="str">
        <f t="shared" si="8028"/>
        <v/>
      </c>
      <c r="EG522" s="71" t="str">
        <f t="shared" si="8029"/>
        <v/>
      </c>
      <c r="EH522" s="71" t="str">
        <f t="shared" si="8030"/>
        <v/>
      </c>
      <c r="EI522" s="71" t="str">
        <f t="shared" si="8031"/>
        <v/>
      </c>
      <c r="EJ522" s="71" t="str">
        <f t="shared" si="8032"/>
        <v/>
      </c>
      <c r="EK522" s="71" t="str">
        <f t="shared" si="8033"/>
        <v/>
      </c>
      <c r="EL522" s="71" t="str">
        <f t="shared" si="8034"/>
        <v/>
      </c>
      <c r="EM522" s="71" t="str">
        <f t="shared" si="8035"/>
        <v/>
      </c>
      <c r="EN522" s="71" t="str">
        <f t="shared" si="8036"/>
        <v/>
      </c>
      <c r="EO522" s="71" t="str">
        <f t="shared" si="8037"/>
        <v/>
      </c>
      <c r="EP522" s="71" t="str">
        <f t="shared" si="8038"/>
        <v/>
      </c>
      <c r="EQ522" s="71" t="str">
        <f t="shared" si="8039"/>
        <v/>
      </c>
      <c r="ER522" s="71" t="str">
        <f t="shared" si="8040"/>
        <v/>
      </c>
      <c r="ES522" s="71" t="str">
        <f t="shared" si="8041"/>
        <v/>
      </c>
      <c r="ET522" s="71" t="str">
        <f t="shared" si="8042"/>
        <v/>
      </c>
      <c r="EU522" s="71" t="str">
        <f t="shared" si="8043"/>
        <v/>
      </c>
      <c r="EV522" s="71" t="str">
        <f t="shared" si="8044"/>
        <v/>
      </c>
      <c r="EW522" s="71" t="str">
        <f t="shared" si="8045"/>
        <v/>
      </c>
      <c r="EX522" s="71" t="str">
        <f t="shared" si="8046"/>
        <v/>
      </c>
      <c r="EY522" s="71" t="str">
        <f t="shared" si="8047"/>
        <v/>
      </c>
      <c r="EZ522" s="71" t="str">
        <f t="shared" si="8048"/>
        <v/>
      </c>
      <c r="FA522" s="71" t="str">
        <f t="shared" si="8049"/>
        <v/>
      </c>
      <c r="FB522" s="71" t="str">
        <f t="shared" si="8050"/>
        <v/>
      </c>
      <c r="FC522" s="71" t="str">
        <f t="shared" si="8051"/>
        <v/>
      </c>
      <c r="FD522" s="71" t="str">
        <f t="shared" si="8052"/>
        <v/>
      </c>
      <c r="FE522" s="71" t="str">
        <f t="shared" si="8053"/>
        <v/>
      </c>
      <c r="FF522" s="71" t="str">
        <f t="shared" si="8054"/>
        <v/>
      </c>
      <c r="FG522" s="71" t="str">
        <f t="shared" si="8055"/>
        <v/>
      </c>
      <c r="FH522" s="71" t="str">
        <f t="shared" si="8056"/>
        <v/>
      </c>
      <c r="FI522" s="71" t="str">
        <f t="shared" si="8057"/>
        <v/>
      </c>
      <c r="FJ522" s="71" t="str">
        <f t="shared" si="8058"/>
        <v/>
      </c>
      <c r="FK522" s="71" t="str">
        <f t="shared" si="8059"/>
        <v/>
      </c>
      <c r="FL522" s="71" t="str">
        <f t="shared" si="8060"/>
        <v/>
      </c>
      <c r="FM522" s="71" t="str">
        <f t="shared" si="8061"/>
        <v/>
      </c>
      <c r="FN522" s="71" t="str">
        <f t="shared" si="8062"/>
        <v/>
      </c>
      <c r="FO522" s="71" t="str">
        <f t="shared" si="8063"/>
        <v/>
      </c>
      <c r="FP522" s="71" t="str">
        <f t="shared" si="8064"/>
        <v/>
      </c>
      <c r="FQ522" s="71" t="str">
        <f t="shared" si="8065"/>
        <v/>
      </c>
      <c r="FR522" s="71" t="str">
        <f t="shared" si="8066"/>
        <v/>
      </c>
      <c r="FS522" s="71" t="str">
        <f t="shared" si="8067"/>
        <v/>
      </c>
    </row>
    <row r="523" spans="1:175" ht="16.5">
      <c r="A523" s="72"/>
      <c r="B523" s="154" t="s">
        <v>1484</v>
      </c>
      <c r="C523" s="187" t="str">
        <f t="shared" si="8150"/>
        <v>兑换：|CffFFD24D刻印宝箱|r</v>
      </c>
      <c r="F523" s="72">
        <v>30</v>
      </c>
      <c r="I523" s="101" t="s">
        <v>1266</v>
      </c>
      <c r="T523" s="158" t="str">
        <f t="shared" si="8151"/>
        <v>|cffffcc00需求：|r钻石x30|n|n使用后自选一个|CffFFD24D宝物刻印|r</v>
      </c>
      <c r="U523" s="85" t="str">
        <f t="shared" si="8152"/>
        <v>ReplaceableTextures\\CommandButtons\\BTNIND2.blp</v>
      </c>
      <c r="CN523" s="70" t="str">
        <f t="shared" si="7992"/>
        <v>InitUnitState('IL4G',,,,,,,,,,)</v>
      </c>
      <c r="CO523" s="70" t="str">
        <f t="shared" si="7993"/>
        <v>InitUnitNormal('IL4G',,,,,,,,,,)</v>
      </c>
      <c r="CP523" s="70" t="str">
        <f t="shared" si="7994"/>
        <v>InitUnitMagic('IL4G',,,,,,,,,,)</v>
      </c>
      <c r="CQ523" s="70" t="str">
        <f t="shared" si="7995"/>
        <v>InitUnitAdd('IL4G',,,,,,,,,,)</v>
      </c>
      <c r="CR523" s="70" t="str">
        <f>"InitEquipData('"&amp;B523&amp;"',"&amp;D523&amp;","&amp;CR$1&amp;A523&amp;CR$1&amp;","&amp;E523&amp;","&amp;I523&amp;","&amp;F523&amp;","&amp;G523&amp;",'"&amp;J523&amp;"','"&amp;K523&amp;"','"&amp;L523&amp;"','"&amp;M523&amp;"','"&amp;N523&amp;"','"&amp;O523&amp;"',"&amp;CR$1&amp;U530&amp;CR$1&amp;")"</f>
        <v>InitEquipData('IL4G',,"",,IP09,30,,'','','','','','',"ReplaceableTextures\\CommandButtons\\BTNIX01.blp")</v>
      </c>
      <c r="CU523" s="61" t="str">
        <f t="shared" si="7997"/>
        <v>|n</v>
      </c>
      <c r="CV523" s="61" t="str">
        <f t="shared" si="7911"/>
        <v>|cffffcc00需求：|r钻石x30|n|n使用后自选一个|CffFFD24D宝物刻印|r</v>
      </c>
      <c r="CW523" s="60"/>
      <c r="CX523" s="60"/>
      <c r="CY523" s="60"/>
      <c r="CZ523" s="60"/>
      <c r="DA523" s="60"/>
      <c r="DB523" s="71" t="str">
        <f t="shared" si="7998"/>
        <v/>
      </c>
      <c r="DC523" s="71" t="str">
        <f t="shared" si="7999"/>
        <v/>
      </c>
      <c r="DD523" s="71" t="str">
        <f t="shared" si="8000"/>
        <v/>
      </c>
      <c r="DE523" s="71" t="str">
        <f t="shared" si="8001"/>
        <v/>
      </c>
      <c r="DF523" s="71" t="str">
        <f t="shared" si="8002"/>
        <v/>
      </c>
      <c r="DG523" s="71" t="str">
        <f t="shared" si="8003"/>
        <v/>
      </c>
      <c r="DH523" s="71" t="str">
        <f t="shared" si="8004"/>
        <v/>
      </c>
      <c r="DI523" s="71" t="str">
        <f t="shared" si="8005"/>
        <v/>
      </c>
      <c r="DJ523" s="71" t="str">
        <f t="shared" si="8006"/>
        <v/>
      </c>
      <c r="DK523" s="71" t="str">
        <f t="shared" si="8007"/>
        <v/>
      </c>
      <c r="DL523" s="71" t="str">
        <f t="shared" si="8008"/>
        <v/>
      </c>
      <c r="DM523" s="71" t="str">
        <f t="shared" si="8009"/>
        <v/>
      </c>
      <c r="DN523" s="71" t="str">
        <f t="shared" si="8010"/>
        <v/>
      </c>
      <c r="DO523" s="71" t="str">
        <f t="shared" si="8011"/>
        <v/>
      </c>
      <c r="DP523" s="71" t="str">
        <f t="shared" si="8012"/>
        <v/>
      </c>
      <c r="DQ523" s="71" t="str">
        <f t="shared" si="8013"/>
        <v/>
      </c>
      <c r="DR523" s="71" t="str">
        <f t="shared" si="8014"/>
        <v/>
      </c>
      <c r="DS523" s="71" t="str">
        <f t="shared" si="8015"/>
        <v/>
      </c>
      <c r="DT523" s="71" t="str">
        <f t="shared" si="8016"/>
        <v/>
      </c>
      <c r="DU523" s="71" t="str">
        <f t="shared" si="8017"/>
        <v/>
      </c>
      <c r="DV523" s="71" t="str">
        <f t="shared" si="8018"/>
        <v/>
      </c>
      <c r="DW523" s="71" t="str">
        <f t="shared" si="8019"/>
        <v/>
      </c>
      <c r="DX523" s="71" t="str">
        <f t="shared" si="8020"/>
        <v/>
      </c>
      <c r="DY523" s="71" t="str">
        <f t="shared" si="8021"/>
        <v/>
      </c>
      <c r="DZ523" s="71" t="str">
        <f t="shared" si="8022"/>
        <v/>
      </c>
      <c r="EA523" s="71" t="str">
        <f t="shared" si="8023"/>
        <v/>
      </c>
      <c r="EB523" s="71" t="str">
        <f t="shared" si="8024"/>
        <v/>
      </c>
      <c r="EC523" s="71" t="str">
        <f t="shared" si="8025"/>
        <v/>
      </c>
      <c r="ED523" s="71" t="str">
        <f t="shared" si="8026"/>
        <v/>
      </c>
      <c r="EE523" s="71" t="str">
        <f t="shared" si="8027"/>
        <v/>
      </c>
      <c r="EF523" s="71" t="str">
        <f t="shared" si="8028"/>
        <v/>
      </c>
      <c r="EG523" s="71" t="str">
        <f t="shared" si="8029"/>
        <v/>
      </c>
      <c r="EH523" s="71" t="str">
        <f t="shared" si="8030"/>
        <v/>
      </c>
      <c r="EI523" s="71" t="str">
        <f t="shared" si="8031"/>
        <v/>
      </c>
      <c r="EJ523" s="71" t="str">
        <f t="shared" si="8032"/>
        <v/>
      </c>
      <c r="EK523" s="71" t="str">
        <f t="shared" si="8033"/>
        <v/>
      </c>
      <c r="EL523" s="71" t="str">
        <f t="shared" si="8034"/>
        <v/>
      </c>
      <c r="EM523" s="71" t="str">
        <f t="shared" si="8035"/>
        <v/>
      </c>
      <c r="EN523" s="71" t="str">
        <f t="shared" si="8036"/>
        <v/>
      </c>
      <c r="EO523" s="71" t="str">
        <f t="shared" si="8037"/>
        <v/>
      </c>
      <c r="EP523" s="71" t="str">
        <f t="shared" si="8038"/>
        <v/>
      </c>
      <c r="EQ523" s="71" t="str">
        <f t="shared" si="8039"/>
        <v/>
      </c>
      <c r="ER523" s="71" t="str">
        <f t="shared" si="8040"/>
        <v/>
      </c>
      <c r="ES523" s="71" t="str">
        <f t="shared" si="8041"/>
        <v/>
      </c>
      <c r="ET523" s="71" t="str">
        <f t="shared" si="8042"/>
        <v/>
      </c>
      <c r="EU523" s="71" t="str">
        <f t="shared" si="8043"/>
        <v/>
      </c>
      <c r="EV523" s="71" t="str">
        <f t="shared" si="8044"/>
        <v/>
      </c>
      <c r="EW523" s="71" t="str">
        <f t="shared" si="8045"/>
        <v/>
      </c>
      <c r="EX523" s="71" t="str">
        <f t="shared" si="8046"/>
        <v/>
      </c>
      <c r="EY523" s="71" t="str">
        <f t="shared" si="8047"/>
        <v/>
      </c>
      <c r="EZ523" s="71" t="str">
        <f t="shared" si="8048"/>
        <v/>
      </c>
      <c r="FA523" s="71" t="str">
        <f t="shared" si="8049"/>
        <v/>
      </c>
      <c r="FB523" s="71" t="str">
        <f t="shared" si="8050"/>
        <v/>
      </c>
      <c r="FC523" s="71" t="str">
        <f t="shared" si="8051"/>
        <v/>
      </c>
      <c r="FD523" s="71" t="str">
        <f t="shared" si="8052"/>
        <v/>
      </c>
      <c r="FE523" s="71" t="str">
        <f t="shared" si="8053"/>
        <v/>
      </c>
      <c r="FF523" s="71" t="str">
        <f t="shared" si="8054"/>
        <v/>
      </c>
      <c r="FG523" s="71" t="str">
        <f t="shared" si="8055"/>
        <v/>
      </c>
      <c r="FH523" s="71" t="str">
        <f t="shared" si="8056"/>
        <v/>
      </c>
      <c r="FI523" s="71" t="str">
        <f t="shared" si="8057"/>
        <v/>
      </c>
      <c r="FJ523" s="71" t="str">
        <f t="shared" si="8058"/>
        <v/>
      </c>
      <c r="FK523" s="71" t="str">
        <f t="shared" si="8059"/>
        <v/>
      </c>
      <c r="FL523" s="71" t="str">
        <f t="shared" si="8060"/>
        <v/>
      </c>
      <c r="FM523" s="71" t="str">
        <f t="shared" si="8061"/>
        <v/>
      </c>
      <c r="FN523" s="71" t="str">
        <f t="shared" si="8062"/>
        <v/>
      </c>
      <c r="FO523" s="71" t="str">
        <f t="shared" si="8063"/>
        <v/>
      </c>
      <c r="FP523" s="71" t="str">
        <f t="shared" si="8064"/>
        <v/>
      </c>
      <c r="FQ523" s="71" t="str">
        <f t="shared" si="8065"/>
        <v/>
      </c>
      <c r="FR523" s="71" t="str">
        <f t="shared" si="8066"/>
        <v/>
      </c>
      <c r="FS523" s="71" t="str">
        <f t="shared" si="8067"/>
        <v/>
      </c>
    </row>
    <row r="524" spans="1:175" ht="16.5">
      <c r="A524" s="72"/>
      <c r="B524" s="154" t="s">
        <v>1752</v>
      </c>
      <c r="C524" s="187" t="str">
        <f t="shared" ref="C524:C529" si="8153">"兑换："&amp;VLOOKUP(I524,B37:U523,2,FALSE)</f>
        <v>兑换：|Cff00BFFF中级经验丹|r</v>
      </c>
      <c r="F524" s="72">
        <v>4</v>
      </c>
      <c r="I524" s="196" t="s">
        <v>1755</v>
      </c>
      <c r="T524" s="158" t="str">
        <f t="shared" ref="T524:T529" si="8154">"|cffffcc00需求：|r钻石x"&amp;F524&amp;"|n|n"&amp;VLOOKUP(I524,B37:U523,19,FALSE)</f>
        <v>|cffffcc00需求：|r钻石x4|n|n经验值|Cffffc926+40000|r</v>
      </c>
      <c r="U524" s="85" t="str">
        <f t="shared" ref="U524:U529" si="8155">VLOOKUP(I524,B37:U523,20,FALSE)</f>
        <v>ReplaceableTextures\\CommandButtons\\BTNIN42.blp</v>
      </c>
      <c r="CN524" s="70" t="str">
        <f t="shared" ref="CN524:CN526" si="8156">"InitUnitState('"&amp;B524&amp;"',"&amp;V524&amp;","&amp;W524&amp;","&amp;X524&amp;","&amp;Y524&amp;","&amp;Z524&amp;","&amp;AA524&amp;","&amp;AB524&amp;","&amp;AC524&amp;","&amp;AD524&amp;","&amp;AE524&amp;")"</f>
        <v>InitUnitState('IL1J',,,,,,,,,,)</v>
      </c>
      <c r="CO524" s="70" t="str">
        <f t="shared" ref="CO524:CO526" si="8157">"InitUnitNormal('"&amp;B524&amp;"',"&amp;AF524&amp;","&amp;AG524&amp;","&amp;AH524&amp;","&amp;AI524&amp;","&amp;AJ524&amp;","&amp;AK524&amp;","&amp;AL524&amp;","&amp;AM524&amp;","&amp;AN524&amp;","&amp;AO524&amp;")"</f>
        <v>InitUnitNormal('IL1J',,,,,,,,,,)</v>
      </c>
      <c r="CP524" s="70" t="str">
        <f t="shared" ref="CP524:CP526" si="8158">"InitUnitMagic('"&amp;B524&amp;"',"&amp;AP524&amp;","&amp;AQ524&amp;","&amp;AR524&amp;","&amp;AS524&amp;","&amp;AT524&amp;","&amp;AU524&amp;","&amp;AV524&amp;","&amp;AW524&amp;","&amp;BI524&amp;","&amp;BJ524&amp;")"</f>
        <v>InitUnitMagic('IL1J',,,,,,,,,,)</v>
      </c>
      <c r="CQ524" s="70" t="str">
        <f t="shared" ref="CQ524:CQ526" si="8159">"InitUnitAdd('"&amp;B524&amp;"',"&amp;BK524&amp;","&amp;BL524&amp;","&amp;BM524&amp;","&amp;BN524&amp;","&amp;BO524&amp;","&amp;BP524&amp;","&amp;BQ524&amp;","&amp;BR524&amp;","&amp;BS524&amp;","&amp;BT524&amp;")"</f>
        <v>InitUnitAdd('IL1J',,,,,,,,,,)</v>
      </c>
      <c r="CR524" s="70" t="str">
        <f>"InitEquipData('"&amp;B524&amp;"',"&amp;D524&amp;","&amp;CR$1&amp;A524&amp;CR$1&amp;","&amp;E524&amp;","&amp;I524&amp;","&amp;F524&amp;","&amp;G524&amp;",'"&amp;J524&amp;"','"&amp;K524&amp;"','"&amp;L524&amp;"','"&amp;M524&amp;"','"&amp;N524&amp;"','"&amp;O524&amp;"',"&amp;CR$1&amp;U548&amp;CR$1&amp;")"</f>
        <v>InitEquipData('IL1J',,"",,IN42,4,,'','','','','','',"ReplaceableTextures\\CommandButtons\\BTNIX01.blp")</v>
      </c>
      <c r="CU524" s="61" t="str">
        <f t="shared" ref="CU524:CU526" si="8160">CONCATENATE(DB524,DC524,DD524,DE524,DF524,DG524,DH524,DI524,DJ524,DK524,DL524,DM524,DN524,DO524,DP524,DQ524,DR524,DS524,DT524,DU524,DV524,DW524,DX524,DY524,DZ524,EA524,EB524,EC524,ED524,EE524,EF524,EG524,EH524,EI524,EJ524,EK524,EL524,EM524,EN524,EO524,EP524&amp;"|n")</f>
        <v>|n</v>
      </c>
      <c r="CV524" s="61" t="str">
        <f t="shared" ref="CV524:CV526" si="8161">T524</f>
        <v>|cffffcc00需求：|r钻石x4|n|n经验值|Cffffc926+40000|r</v>
      </c>
      <c r="CW524" s="60"/>
      <c r="CX524" s="60"/>
      <c r="CY524" s="60"/>
      <c r="CZ524" s="60"/>
      <c r="DA524" s="60"/>
      <c r="DB524" s="71" t="str">
        <f t="shared" ref="DB524:DB526" si="8162">IF(V524="","","|n"&amp;DB$2&amp;"+"&amp;V524&amp;DB$1)</f>
        <v/>
      </c>
      <c r="DC524" s="71" t="str">
        <f t="shared" ref="DC524:DC526" si="8163">IF(W524="","","|n"&amp;DC$2&amp;"+"&amp;W524&amp;DC$1)</f>
        <v/>
      </c>
      <c r="DD524" s="71" t="str">
        <f t="shared" ref="DD524:DD526" si="8164">IF(X524="","","|n"&amp;DD$2&amp;"+"&amp;X524&amp;DD$1)</f>
        <v/>
      </c>
      <c r="DE524" s="71" t="str">
        <f t="shared" ref="DE524:DE526" si="8165">IF(Y524="","","|n"&amp;DE$2&amp;"+"&amp;Y524&amp;DE$1)</f>
        <v/>
      </c>
      <c r="DF524" s="71" t="str">
        <f t="shared" ref="DF524:DF526" si="8166">IF(Z524="","","|n"&amp;DF$2&amp;"+"&amp;Z524&amp;DF$1)</f>
        <v/>
      </c>
      <c r="DG524" s="71" t="str">
        <f t="shared" ref="DG524:DG526" si="8167">IF(AA524="","","|n"&amp;DG$2&amp;"+"&amp;AA524&amp;DG$1)</f>
        <v/>
      </c>
      <c r="DH524" s="71" t="str">
        <f t="shared" ref="DH524:DH526" si="8168">IF(AB524="","","|n"&amp;DH$2&amp;"+"&amp;AB524&amp;DH$1)</f>
        <v/>
      </c>
      <c r="DI524" s="71" t="str">
        <f t="shared" ref="DI524:DI526" si="8169">IF(AC524="","","|n"&amp;DI$2&amp;"+"&amp;AC524&amp;DI$1)</f>
        <v/>
      </c>
      <c r="DJ524" s="71" t="str">
        <f t="shared" ref="DJ524:DJ526" si="8170">IF(AD524="","","|n"&amp;DJ$2&amp;"+"&amp;AD524&amp;DJ$1)</f>
        <v/>
      </c>
      <c r="DK524" s="71" t="str">
        <f t="shared" ref="DK524:DK526" si="8171">IF(AE524="","","|n"&amp;DK$2&amp;"+"&amp;AE524&amp;DK$1)</f>
        <v/>
      </c>
      <c r="DL524" s="71" t="str">
        <f t="shared" ref="DL524:DL526" si="8172">IF(AF524="","","|n"&amp;DL$2&amp;"+"&amp;AF524&amp;DL$1)</f>
        <v/>
      </c>
      <c r="DM524" s="71" t="str">
        <f t="shared" ref="DM524:DM526" si="8173">IF(AG524="","","|n"&amp;DM$2&amp;"+"&amp;AG524&amp;DM$1)</f>
        <v/>
      </c>
      <c r="DN524" s="71" t="str">
        <f t="shared" ref="DN524:DN526" si="8174">IF(AH524="","","|n"&amp;DN$2&amp;"+"&amp;AH524&amp;DN$1)</f>
        <v/>
      </c>
      <c r="DO524" s="71" t="str">
        <f t="shared" ref="DO524:DO526" si="8175">IF(AI524="","","|n"&amp;DO$2&amp;"+"&amp;AI524&amp;DO$1)</f>
        <v/>
      </c>
      <c r="DP524" s="71" t="str">
        <f t="shared" ref="DP524:DP526" si="8176">IF(AJ524="","","|n"&amp;DP$2&amp;"+"&amp;AJ524&amp;DP$1)</f>
        <v/>
      </c>
      <c r="DQ524" s="71" t="str">
        <f t="shared" ref="DQ524:DQ526" si="8177">IF(AK524="","","|n"&amp;DQ$2&amp;"+"&amp;AK524&amp;DQ$1)</f>
        <v/>
      </c>
      <c r="DR524" s="71" t="str">
        <f t="shared" ref="DR524:DR526" si="8178">IF(AL524="","","|n"&amp;DR$2&amp;"+"&amp;AL524&amp;DR$1)</f>
        <v/>
      </c>
      <c r="DS524" s="71" t="str">
        <f t="shared" ref="DS524:DS526" si="8179">IF(AM524="","","|n"&amp;DS$2&amp;"+"&amp;AM524&amp;DS$1)</f>
        <v/>
      </c>
      <c r="DT524" s="71" t="str">
        <f t="shared" ref="DT524:DT526" si="8180">IF(AN524="","","|n"&amp;DT$2&amp;"+"&amp;AN524&amp;DT$1)</f>
        <v/>
      </c>
      <c r="DU524" s="71" t="str">
        <f t="shared" ref="DU524:DU526" si="8181">IF(AO524="","","|n"&amp;DU$2&amp;"+"&amp;AO524&amp;DU$1)</f>
        <v/>
      </c>
      <c r="DV524" s="71" t="str">
        <f t="shared" ref="DV524:DV526" si="8182">IF(AP524="","","|n"&amp;DV$2&amp;"+"&amp;AP524&amp;DV$1)</f>
        <v/>
      </c>
      <c r="DW524" s="71" t="str">
        <f t="shared" ref="DW524:DW526" si="8183">IF(AQ524="","","|n"&amp;DW$2&amp;"+"&amp;AQ524&amp;DW$1)</f>
        <v/>
      </c>
      <c r="DX524" s="71" t="str">
        <f t="shared" ref="DX524:DX526" si="8184">IF(AR524="","","|n"&amp;DX$2&amp;"+"&amp;AR524&amp;DX$1)</f>
        <v/>
      </c>
      <c r="DY524" s="71" t="str">
        <f t="shared" ref="DY524:DY526" si="8185">IF(AS524="","","|n"&amp;DY$2&amp;"+"&amp;AS524&amp;DY$1)</f>
        <v/>
      </c>
      <c r="DZ524" s="71" t="str">
        <f t="shared" ref="DZ524:DZ526" si="8186">IF(AT524="","","|n"&amp;DZ$2&amp;"+"&amp;AT524&amp;DZ$1)</f>
        <v/>
      </c>
      <c r="EA524" s="71" t="str">
        <f t="shared" ref="EA524:EA526" si="8187">IF(AU524="","","|n"&amp;EA$2&amp;"+"&amp;AU524&amp;EA$1)</f>
        <v/>
      </c>
      <c r="EB524" s="71" t="str">
        <f t="shared" ref="EB524:EB526" si="8188">IF(AV524="","","|n"&amp;EB$2&amp;"+"&amp;AV524&amp;EB$1)</f>
        <v/>
      </c>
      <c r="EC524" s="71" t="str">
        <f t="shared" ref="EC524:EC526" si="8189">IF(AW524="","","|n"&amp;EC$2&amp;"+"&amp;AW524&amp;EC$1)</f>
        <v/>
      </c>
      <c r="ED524" s="71" t="str">
        <f t="shared" ref="ED524:ED526" si="8190">IF(AX524="","","|n"&amp;ED$2&amp;"+"&amp;AX524&amp;ED$1)</f>
        <v/>
      </c>
      <c r="EE524" s="71" t="str">
        <f t="shared" ref="EE524:EE526" si="8191">IF(AY524="","","|n"&amp;EE$2&amp;"+"&amp;AY524&amp;EE$1)</f>
        <v/>
      </c>
      <c r="EF524" s="71" t="str">
        <f t="shared" ref="EF524:EF526" si="8192">IF(AZ524="","","|n"&amp;EF$2&amp;"+"&amp;AZ524&amp;EF$1)</f>
        <v/>
      </c>
      <c r="EG524" s="71" t="str">
        <f t="shared" ref="EG524:EG526" si="8193">IF(BA524="","","|n"&amp;EG$2&amp;"+"&amp;BA524&amp;EG$1)</f>
        <v/>
      </c>
      <c r="EH524" s="71" t="str">
        <f t="shared" ref="EH524:EH526" si="8194">IF(BB524="","","|n"&amp;EH$2&amp;"+"&amp;BB524&amp;EH$1)</f>
        <v/>
      </c>
      <c r="EI524" s="71" t="str">
        <f t="shared" ref="EI524:EI526" si="8195">IF(BC524="","","|n"&amp;EI$2&amp;"+"&amp;BC524&amp;EI$1)</f>
        <v/>
      </c>
      <c r="EJ524" s="71" t="str">
        <f t="shared" ref="EJ524:EJ526" si="8196">IF(BD524="","","|n"&amp;EJ$2&amp;"+"&amp;BD524&amp;EJ$1)</f>
        <v/>
      </c>
      <c r="EK524" s="71" t="str">
        <f t="shared" ref="EK524:EK526" si="8197">IF(BE524="","","|n"&amp;EK$2&amp;"+"&amp;BE524&amp;EK$1)</f>
        <v/>
      </c>
      <c r="EL524" s="71" t="str">
        <f t="shared" ref="EL524:EL526" si="8198">IF(BF524="","","|n"&amp;EL$2&amp;"+"&amp;BF524&amp;EL$1)</f>
        <v/>
      </c>
      <c r="EM524" s="71" t="str">
        <f t="shared" ref="EM524:EM526" si="8199">IF(BG524="","","|n"&amp;EM$2&amp;"+"&amp;BG524&amp;EM$1)</f>
        <v/>
      </c>
      <c r="EN524" s="71" t="str">
        <f t="shared" ref="EN524:EN526" si="8200">IF(BH524="","","|n"&amp;EN$2&amp;"+"&amp;BH524&amp;EN$1)</f>
        <v/>
      </c>
      <c r="EO524" s="71" t="str">
        <f t="shared" ref="EO524:EO526" si="8201">IF(BI524="","","|n"&amp;EO$2&amp;"+"&amp;BI524&amp;EO$1)</f>
        <v/>
      </c>
      <c r="EP524" s="71" t="str">
        <f t="shared" ref="EP524:EP526" si="8202">IF(BJ524="","","|n"&amp;EP$2&amp;"+"&amp;BJ524&amp;EP$1)</f>
        <v/>
      </c>
      <c r="EQ524" s="71" t="str">
        <f t="shared" ref="EQ524:EQ526" si="8203">IF(BK524="","","|n"&amp;EQ$2&amp;"+"&amp;BK524&amp;EQ$1)</f>
        <v/>
      </c>
      <c r="ER524" s="71" t="str">
        <f t="shared" ref="ER524:ER526" si="8204">IF(BL524="","","|n"&amp;ER$2&amp;"+"&amp;BL524&amp;ER$1)</f>
        <v/>
      </c>
      <c r="ES524" s="71" t="str">
        <f t="shared" ref="ES524:ES526" si="8205">IF(BM524="","","|n"&amp;ES$2&amp;"+"&amp;BM524&amp;ES$1)</f>
        <v/>
      </c>
      <c r="ET524" s="71" t="str">
        <f t="shared" ref="ET524:ET526" si="8206">IF(BN524="","","|n"&amp;ET$2&amp;"+"&amp;BN524&amp;ET$1)</f>
        <v/>
      </c>
      <c r="EU524" s="71" t="str">
        <f t="shared" ref="EU524:EU526" si="8207">IF(BO524="","","|n"&amp;EU$2&amp;"+"&amp;BO524&amp;EU$1)</f>
        <v/>
      </c>
      <c r="EV524" s="71" t="str">
        <f t="shared" ref="EV524:EV526" si="8208">IF(BP524="","","|n"&amp;EV$2&amp;"+"&amp;BP524&amp;EV$1)</f>
        <v/>
      </c>
      <c r="EW524" s="71" t="str">
        <f t="shared" ref="EW524:EW526" si="8209">IF(BQ524="","","|n"&amp;EW$2&amp;"+"&amp;BQ524&amp;EW$1)</f>
        <v/>
      </c>
      <c r="EX524" s="71" t="str">
        <f t="shared" ref="EX524:EX526" si="8210">IF(BR524="","","|n"&amp;EX$2&amp;"+"&amp;BR524&amp;EX$1)</f>
        <v/>
      </c>
      <c r="EY524" s="71" t="str">
        <f t="shared" ref="EY524:EY526" si="8211">IF(BS524="","","|n"&amp;EY$2&amp;"+"&amp;BS524&amp;EY$1)</f>
        <v/>
      </c>
      <c r="EZ524" s="71" t="str">
        <f t="shared" ref="EZ524:EZ526" si="8212">IF(BT524="","","|n"&amp;EZ$2&amp;"+"&amp;BT524&amp;EZ$1)</f>
        <v/>
      </c>
      <c r="FA524" s="71" t="str">
        <f t="shared" ref="FA524:FA526" si="8213">IF(BU524="","","|n"&amp;FA$2&amp;"+"&amp;BU524&amp;FA$1)</f>
        <v/>
      </c>
      <c r="FB524" s="71" t="str">
        <f t="shared" ref="FB524:FB526" si="8214">IF(BV524="","","|n"&amp;FB$2&amp;"+"&amp;BV524&amp;FB$1)</f>
        <v/>
      </c>
      <c r="FC524" s="71" t="str">
        <f t="shared" ref="FC524:FC526" si="8215">IF(BW524="","","|n"&amp;FC$2&amp;"+"&amp;BW524&amp;FC$1)</f>
        <v/>
      </c>
      <c r="FD524" s="71" t="str">
        <f t="shared" ref="FD524:FD526" si="8216">IF(BX524="","","|n"&amp;FD$2&amp;"+"&amp;BX524&amp;FD$1)</f>
        <v/>
      </c>
      <c r="FE524" s="71" t="str">
        <f t="shared" ref="FE524:FE526" si="8217">IF(BY524="","","|n"&amp;FE$2&amp;"+"&amp;BY524&amp;FE$1)</f>
        <v/>
      </c>
      <c r="FF524" s="71" t="str">
        <f t="shared" ref="FF524:FF526" si="8218">IF(BZ524="","","|n"&amp;FF$2&amp;"+"&amp;BZ524&amp;FF$1)</f>
        <v/>
      </c>
      <c r="FG524" s="71" t="str">
        <f t="shared" ref="FG524:FG526" si="8219">IF(CA524="","","|n"&amp;FG$2&amp;"+"&amp;CA524&amp;FG$1)</f>
        <v/>
      </c>
      <c r="FH524" s="71" t="str">
        <f t="shared" ref="FH524:FH526" si="8220">IF(CB524="","","|n"&amp;FH$2&amp;"+"&amp;CB524&amp;FH$1)</f>
        <v/>
      </c>
      <c r="FI524" s="71" t="str">
        <f t="shared" ref="FI524:FI526" si="8221">IF(CC524="","","|n"&amp;FI$2&amp;"+"&amp;CC524&amp;FI$1)</f>
        <v/>
      </c>
      <c r="FJ524" s="71" t="str">
        <f t="shared" ref="FJ524:FJ526" si="8222">IF(CD524="","","|n"&amp;FJ$2&amp;"+"&amp;CD524&amp;FJ$1)</f>
        <v/>
      </c>
      <c r="FK524" s="71" t="str">
        <f t="shared" ref="FK524:FK526" si="8223">IF(CE524="","","|n"&amp;FK$2&amp;"+"&amp;CE524&amp;FK$1)</f>
        <v/>
      </c>
      <c r="FL524" s="71" t="str">
        <f t="shared" ref="FL524:FL526" si="8224">IF(CF524="","","|n"&amp;FL$2&amp;"+"&amp;CF524&amp;FL$1)</f>
        <v/>
      </c>
      <c r="FM524" s="71" t="str">
        <f t="shared" ref="FM524:FM526" si="8225">IF(CG524="","","|n"&amp;FM$2&amp;"+"&amp;CG524&amp;FM$1)</f>
        <v/>
      </c>
      <c r="FN524" s="71" t="str">
        <f t="shared" ref="FN524:FN526" si="8226">IF(CH524="","","|n"&amp;FN$2&amp;"+"&amp;CH524&amp;FN$1)</f>
        <v/>
      </c>
      <c r="FO524" s="71" t="str">
        <f t="shared" ref="FO524:FO526" si="8227">IF(CI524="","","|n"&amp;FO$2&amp;"+"&amp;CI524&amp;FO$1)</f>
        <v/>
      </c>
      <c r="FP524" s="71" t="str">
        <f t="shared" ref="FP524:FP526" si="8228">IF(CJ524="","","|n"&amp;FP$2&amp;"+"&amp;CJ524&amp;FP$1)</f>
        <v/>
      </c>
      <c r="FQ524" s="71" t="str">
        <f t="shared" ref="FQ524:FQ526" si="8229">IF(CK524="","","|n"&amp;FQ$2&amp;"+"&amp;CK524&amp;FQ$1)</f>
        <v/>
      </c>
      <c r="FR524" s="71" t="str">
        <f t="shared" ref="FR524:FR526" si="8230">IF(CL524="","","|n"&amp;FR$2&amp;"+"&amp;CL524&amp;FR$1)</f>
        <v/>
      </c>
      <c r="FS524" s="71" t="str">
        <f t="shared" ref="FS524:FS526" si="8231">IF(CM524="","","|n"&amp;FS$2&amp;"+"&amp;CM524&amp;FS$1)</f>
        <v/>
      </c>
    </row>
    <row r="525" spans="1:175" ht="16.5">
      <c r="A525" s="72"/>
      <c r="B525" s="154" t="s">
        <v>1753</v>
      </c>
      <c r="C525" s="187" t="str">
        <f t="shared" si="8153"/>
        <v>兑换：|Cff00BFFF中级经验丹|r</v>
      </c>
      <c r="F525" s="72">
        <v>4</v>
      </c>
      <c r="I525" s="196" t="s">
        <v>1755</v>
      </c>
      <c r="T525" s="158" t="str">
        <f t="shared" si="8154"/>
        <v>|cffffcc00需求：|r钻石x4|n|n经验值|Cffffc926+40000|r</v>
      </c>
      <c r="U525" s="85" t="str">
        <f t="shared" si="8155"/>
        <v>ReplaceableTextures\\CommandButtons\\BTNIN42.blp</v>
      </c>
      <c r="CN525" s="70" t="str">
        <f t="shared" si="8156"/>
        <v>InitUnitState('IL2J',,,,,,,,,,)</v>
      </c>
      <c r="CO525" s="70" t="str">
        <f t="shared" si="8157"/>
        <v>InitUnitNormal('IL2J',,,,,,,,,,)</v>
      </c>
      <c r="CP525" s="70" t="str">
        <f t="shared" si="8158"/>
        <v>InitUnitMagic('IL2J',,,,,,,,,,)</v>
      </c>
      <c r="CQ525" s="70" t="str">
        <f t="shared" si="8159"/>
        <v>InitUnitAdd('IL2J',,,,,,,,,,)</v>
      </c>
      <c r="CR525" s="70" t="str">
        <f>"InitEquipData('"&amp;B525&amp;"',"&amp;D525&amp;","&amp;CR$1&amp;A525&amp;CR$1&amp;","&amp;E525&amp;","&amp;I525&amp;","&amp;F525&amp;","&amp;G525&amp;",'"&amp;J525&amp;"','"&amp;K525&amp;"','"&amp;L525&amp;"','"&amp;M525&amp;"','"&amp;N525&amp;"','"&amp;O525&amp;"',"&amp;CR$1&amp;U550&amp;CR$1&amp;")"</f>
        <v>InitEquipData('IL2J',,"",,IN42,4,,'','','','','','',"ReplaceableTextures\\CommandButtons\\BTNIX03.blp")</v>
      </c>
      <c r="CU525" s="61" t="str">
        <f t="shared" si="8160"/>
        <v>|n</v>
      </c>
      <c r="CV525" s="61" t="str">
        <f t="shared" si="8161"/>
        <v>|cffffcc00需求：|r钻石x4|n|n经验值|Cffffc926+40000|r</v>
      </c>
      <c r="CW525" s="60"/>
      <c r="CX525" s="60"/>
      <c r="CY525" s="60"/>
      <c r="CZ525" s="60"/>
      <c r="DA525" s="60"/>
      <c r="DB525" s="71" t="str">
        <f t="shared" si="8162"/>
        <v/>
      </c>
      <c r="DC525" s="71" t="str">
        <f t="shared" si="8163"/>
        <v/>
      </c>
      <c r="DD525" s="71" t="str">
        <f t="shared" si="8164"/>
        <v/>
      </c>
      <c r="DE525" s="71" t="str">
        <f t="shared" si="8165"/>
        <v/>
      </c>
      <c r="DF525" s="71" t="str">
        <f t="shared" si="8166"/>
        <v/>
      </c>
      <c r="DG525" s="71" t="str">
        <f t="shared" si="8167"/>
        <v/>
      </c>
      <c r="DH525" s="71" t="str">
        <f t="shared" si="8168"/>
        <v/>
      </c>
      <c r="DI525" s="71" t="str">
        <f t="shared" si="8169"/>
        <v/>
      </c>
      <c r="DJ525" s="71" t="str">
        <f t="shared" si="8170"/>
        <v/>
      </c>
      <c r="DK525" s="71" t="str">
        <f t="shared" si="8171"/>
        <v/>
      </c>
      <c r="DL525" s="71" t="str">
        <f t="shared" si="8172"/>
        <v/>
      </c>
      <c r="DM525" s="71" t="str">
        <f t="shared" si="8173"/>
        <v/>
      </c>
      <c r="DN525" s="71" t="str">
        <f t="shared" si="8174"/>
        <v/>
      </c>
      <c r="DO525" s="71" t="str">
        <f t="shared" si="8175"/>
        <v/>
      </c>
      <c r="DP525" s="71" t="str">
        <f t="shared" si="8176"/>
        <v/>
      </c>
      <c r="DQ525" s="71" t="str">
        <f t="shared" si="8177"/>
        <v/>
      </c>
      <c r="DR525" s="71" t="str">
        <f t="shared" si="8178"/>
        <v/>
      </c>
      <c r="DS525" s="71" t="str">
        <f t="shared" si="8179"/>
        <v/>
      </c>
      <c r="DT525" s="71" t="str">
        <f t="shared" si="8180"/>
        <v/>
      </c>
      <c r="DU525" s="71" t="str">
        <f t="shared" si="8181"/>
        <v/>
      </c>
      <c r="DV525" s="71" t="str">
        <f t="shared" si="8182"/>
        <v/>
      </c>
      <c r="DW525" s="71" t="str">
        <f t="shared" si="8183"/>
        <v/>
      </c>
      <c r="DX525" s="71" t="str">
        <f t="shared" si="8184"/>
        <v/>
      </c>
      <c r="DY525" s="71" t="str">
        <f t="shared" si="8185"/>
        <v/>
      </c>
      <c r="DZ525" s="71" t="str">
        <f t="shared" si="8186"/>
        <v/>
      </c>
      <c r="EA525" s="71" t="str">
        <f t="shared" si="8187"/>
        <v/>
      </c>
      <c r="EB525" s="71" t="str">
        <f t="shared" si="8188"/>
        <v/>
      </c>
      <c r="EC525" s="71" t="str">
        <f t="shared" si="8189"/>
        <v/>
      </c>
      <c r="ED525" s="71" t="str">
        <f t="shared" si="8190"/>
        <v/>
      </c>
      <c r="EE525" s="71" t="str">
        <f t="shared" si="8191"/>
        <v/>
      </c>
      <c r="EF525" s="71" t="str">
        <f t="shared" si="8192"/>
        <v/>
      </c>
      <c r="EG525" s="71" t="str">
        <f t="shared" si="8193"/>
        <v/>
      </c>
      <c r="EH525" s="71" t="str">
        <f t="shared" si="8194"/>
        <v/>
      </c>
      <c r="EI525" s="71" t="str">
        <f t="shared" si="8195"/>
        <v/>
      </c>
      <c r="EJ525" s="71" t="str">
        <f t="shared" si="8196"/>
        <v/>
      </c>
      <c r="EK525" s="71" t="str">
        <f t="shared" si="8197"/>
        <v/>
      </c>
      <c r="EL525" s="71" t="str">
        <f t="shared" si="8198"/>
        <v/>
      </c>
      <c r="EM525" s="71" t="str">
        <f t="shared" si="8199"/>
        <v/>
      </c>
      <c r="EN525" s="71" t="str">
        <f t="shared" si="8200"/>
        <v/>
      </c>
      <c r="EO525" s="71" t="str">
        <f t="shared" si="8201"/>
        <v/>
      </c>
      <c r="EP525" s="71" t="str">
        <f t="shared" si="8202"/>
        <v/>
      </c>
      <c r="EQ525" s="71" t="str">
        <f t="shared" si="8203"/>
        <v/>
      </c>
      <c r="ER525" s="71" t="str">
        <f t="shared" si="8204"/>
        <v/>
      </c>
      <c r="ES525" s="71" t="str">
        <f t="shared" si="8205"/>
        <v/>
      </c>
      <c r="ET525" s="71" t="str">
        <f t="shared" si="8206"/>
        <v/>
      </c>
      <c r="EU525" s="71" t="str">
        <f t="shared" si="8207"/>
        <v/>
      </c>
      <c r="EV525" s="71" t="str">
        <f t="shared" si="8208"/>
        <v/>
      </c>
      <c r="EW525" s="71" t="str">
        <f t="shared" si="8209"/>
        <v/>
      </c>
      <c r="EX525" s="71" t="str">
        <f t="shared" si="8210"/>
        <v/>
      </c>
      <c r="EY525" s="71" t="str">
        <f t="shared" si="8211"/>
        <v/>
      </c>
      <c r="EZ525" s="71" t="str">
        <f t="shared" si="8212"/>
        <v/>
      </c>
      <c r="FA525" s="71" t="str">
        <f t="shared" si="8213"/>
        <v/>
      </c>
      <c r="FB525" s="71" t="str">
        <f t="shared" si="8214"/>
        <v/>
      </c>
      <c r="FC525" s="71" t="str">
        <f t="shared" si="8215"/>
        <v/>
      </c>
      <c r="FD525" s="71" t="str">
        <f t="shared" si="8216"/>
        <v/>
      </c>
      <c r="FE525" s="71" t="str">
        <f t="shared" si="8217"/>
        <v/>
      </c>
      <c r="FF525" s="71" t="str">
        <f t="shared" si="8218"/>
        <v/>
      </c>
      <c r="FG525" s="71" t="str">
        <f t="shared" si="8219"/>
        <v/>
      </c>
      <c r="FH525" s="71" t="str">
        <f t="shared" si="8220"/>
        <v/>
      </c>
      <c r="FI525" s="71" t="str">
        <f t="shared" si="8221"/>
        <v/>
      </c>
      <c r="FJ525" s="71" t="str">
        <f t="shared" si="8222"/>
        <v/>
      </c>
      <c r="FK525" s="71" t="str">
        <f t="shared" si="8223"/>
        <v/>
      </c>
      <c r="FL525" s="71" t="str">
        <f t="shared" si="8224"/>
        <v/>
      </c>
      <c r="FM525" s="71" t="str">
        <f t="shared" si="8225"/>
        <v/>
      </c>
      <c r="FN525" s="71" t="str">
        <f t="shared" si="8226"/>
        <v/>
      </c>
      <c r="FO525" s="71" t="str">
        <f t="shared" si="8227"/>
        <v/>
      </c>
      <c r="FP525" s="71" t="str">
        <f t="shared" si="8228"/>
        <v/>
      </c>
      <c r="FQ525" s="71" t="str">
        <f t="shared" si="8229"/>
        <v/>
      </c>
      <c r="FR525" s="71" t="str">
        <f t="shared" si="8230"/>
        <v/>
      </c>
      <c r="FS525" s="71" t="str">
        <f t="shared" si="8231"/>
        <v/>
      </c>
    </row>
    <row r="526" spans="1:175" ht="16.5">
      <c r="A526" s="72"/>
      <c r="B526" s="154" t="s">
        <v>1754</v>
      </c>
      <c r="C526" s="187" t="str">
        <f t="shared" si="8153"/>
        <v>兑换：|Cff00BFFF中级经验丹|r</v>
      </c>
      <c r="F526" s="72">
        <v>4</v>
      </c>
      <c r="I526" s="196" t="s">
        <v>1755</v>
      </c>
      <c r="T526" s="158" t="str">
        <f t="shared" si="8154"/>
        <v>|cffffcc00需求：|r钻石x4|n|n经验值|Cffffc926+40000|r</v>
      </c>
      <c r="U526" s="85" t="str">
        <f t="shared" si="8155"/>
        <v>ReplaceableTextures\\CommandButtons\\BTNIN42.blp</v>
      </c>
      <c r="CN526" s="70" t="str">
        <f t="shared" si="8156"/>
        <v>InitUnitState('IL3J',,,,,,,,,,)</v>
      </c>
      <c r="CO526" s="70" t="str">
        <f t="shared" si="8157"/>
        <v>InitUnitNormal('IL3J',,,,,,,,,,)</v>
      </c>
      <c r="CP526" s="70" t="str">
        <f t="shared" si="8158"/>
        <v>InitUnitMagic('IL3J',,,,,,,,,,)</v>
      </c>
      <c r="CQ526" s="70" t="str">
        <f t="shared" si="8159"/>
        <v>InitUnitAdd('IL3J',,,,,,,,,,)</v>
      </c>
      <c r="CR526" s="70" t="str">
        <f>"InitEquipData('"&amp;B526&amp;"',"&amp;D526&amp;","&amp;CR$1&amp;A526&amp;CR$1&amp;","&amp;E526&amp;","&amp;I526&amp;","&amp;F526&amp;","&amp;G526&amp;",'"&amp;J526&amp;"','"&amp;K526&amp;"','"&amp;L526&amp;"','"&amp;M526&amp;"','"&amp;N526&amp;"','"&amp;O526&amp;"',"&amp;CR$1&amp;U551&amp;CR$1&amp;")"</f>
        <v>InitEquipData('IL3J',,"",,IN42,4,,'','','','','','',"ReplaceableTextures\\CommandButtons\\BTNIX02.blp")</v>
      </c>
      <c r="CU526" s="61" t="str">
        <f t="shared" si="8160"/>
        <v>|n</v>
      </c>
      <c r="CV526" s="61" t="str">
        <f t="shared" si="8161"/>
        <v>|cffffcc00需求：|r钻石x4|n|n经验值|Cffffc926+40000|r</v>
      </c>
      <c r="CW526" s="60"/>
      <c r="CX526" s="60"/>
      <c r="CY526" s="60"/>
      <c r="CZ526" s="60"/>
      <c r="DA526" s="60"/>
      <c r="DB526" s="71" t="str">
        <f t="shared" si="8162"/>
        <v/>
      </c>
      <c r="DC526" s="71" t="str">
        <f t="shared" si="8163"/>
        <v/>
      </c>
      <c r="DD526" s="71" t="str">
        <f t="shared" si="8164"/>
        <v/>
      </c>
      <c r="DE526" s="71" t="str">
        <f t="shared" si="8165"/>
        <v/>
      </c>
      <c r="DF526" s="71" t="str">
        <f t="shared" si="8166"/>
        <v/>
      </c>
      <c r="DG526" s="71" t="str">
        <f t="shared" si="8167"/>
        <v/>
      </c>
      <c r="DH526" s="71" t="str">
        <f t="shared" si="8168"/>
        <v/>
      </c>
      <c r="DI526" s="71" t="str">
        <f t="shared" si="8169"/>
        <v/>
      </c>
      <c r="DJ526" s="71" t="str">
        <f t="shared" si="8170"/>
        <v/>
      </c>
      <c r="DK526" s="71" t="str">
        <f t="shared" si="8171"/>
        <v/>
      </c>
      <c r="DL526" s="71" t="str">
        <f t="shared" si="8172"/>
        <v/>
      </c>
      <c r="DM526" s="71" t="str">
        <f t="shared" si="8173"/>
        <v/>
      </c>
      <c r="DN526" s="71" t="str">
        <f t="shared" si="8174"/>
        <v/>
      </c>
      <c r="DO526" s="71" t="str">
        <f t="shared" si="8175"/>
        <v/>
      </c>
      <c r="DP526" s="71" t="str">
        <f t="shared" si="8176"/>
        <v/>
      </c>
      <c r="DQ526" s="71" t="str">
        <f t="shared" si="8177"/>
        <v/>
      </c>
      <c r="DR526" s="71" t="str">
        <f t="shared" si="8178"/>
        <v/>
      </c>
      <c r="DS526" s="71" t="str">
        <f t="shared" si="8179"/>
        <v/>
      </c>
      <c r="DT526" s="71" t="str">
        <f t="shared" si="8180"/>
        <v/>
      </c>
      <c r="DU526" s="71" t="str">
        <f t="shared" si="8181"/>
        <v/>
      </c>
      <c r="DV526" s="71" t="str">
        <f t="shared" si="8182"/>
        <v/>
      </c>
      <c r="DW526" s="71" t="str">
        <f t="shared" si="8183"/>
        <v/>
      </c>
      <c r="DX526" s="71" t="str">
        <f t="shared" si="8184"/>
        <v/>
      </c>
      <c r="DY526" s="71" t="str">
        <f t="shared" si="8185"/>
        <v/>
      </c>
      <c r="DZ526" s="71" t="str">
        <f t="shared" si="8186"/>
        <v/>
      </c>
      <c r="EA526" s="71" t="str">
        <f t="shared" si="8187"/>
        <v/>
      </c>
      <c r="EB526" s="71" t="str">
        <f t="shared" si="8188"/>
        <v/>
      </c>
      <c r="EC526" s="71" t="str">
        <f t="shared" si="8189"/>
        <v/>
      </c>
      <c r="ED526" s="71" t="str">
        <f t="shared" si="8190"/>
        <v/>
      </c>
      <c r="EE526" s="71" t="str">
        <f t="shared" si="8191"/>
        <v/>
      </c>
      <c r="EF526" s="71" t="str">
        <f t="shared" si="8192"/>
        <v/>
      </c>
      <c r="EG526" s="71" t="str">
        <f t="shared" si="8193"/>
        <v/>
      </c>
      <c r="EH526" s="71" t="str">
        <f t="shared" si="8194"/>
        <v/>
      </c>
      <c r="EI526" s="71" t="str">
        <f t="shared" si="8195"/>
        <v/>
      </c>
      <c r="EJ526" s="71" t="str">
        <f t="shared" si="8196"/>
        <v/>
      </c>
      <c r="EK526" s="71" t="str">
        <f t="shared" si="8197"/>
        <v/>
      </c>
      <c r="EL526" s="71" t="str">
        <f t="shared" si="8198"/>
        <v/>
      </c>
      <c r="EM526" s="71" t="str">
        <f t="shared" si="8199"/>
        <v/>
      </c>
      <c r="EN526" s="71" t="str">
        <f t="shared" si="8200"/>
        <v/>
      </c>
      <c r="EO526" s="71" t="str">
        <f t="shared" si="8201"/>
        <v/>
      </c>
      <c r="EP526" s="71" t="str">
        <f t="shared" si="8202"/>
        <v/>
      </c>
      <c r="EQ526" s="71" t="str">
        <f t="shared" si="8203"/>
        <v/>
      </c>
      <c r="ER526" s="71" t="str">
        <f t="shared" si="8204"/>
        <v/>
      </c>
      <c r="ES526" s="71" t="str">
        <f t="shared" si="8205"/>
        <v/>
      </c>
      <c r="ET526" s="71" t="str">
        <f t="shared" si="8206"/>
        <v/>
      </c>
      <c r="EU526" s="71" t="str">
        <f t="shared" si="8207"/>
        <v/>
      </c>
      <c r="EV526" s="71" t="str">
        <f t="shared" si="8208"/>
        <v/>
      </c>
      <c r="EW526" s="71" t="str">
        <f t="shared" si="8209"/>
        <v/>
      </c>
      <c r="EX526" s="71" t="str">
        <f t="shared" si="8210"/>
        <v/>
      </c>
      <c r="EY526" s="71" t="str">
        <f t="shared" si="8211"/>
        <v/>
      </c>
      <c r="EZ526" s="71" t="str">
        <f t="shared" si="8212"/>
        <v/>
      </c>
      <c r="FA526" s="71" t="str">
        <f t="shared" si="8213"/>
        <v/>
      </c>
      <c r="FB526" s="71" t="str">
        <f t="shared" si="8214"/>
        <v/>
      </c>
      <c r="FC526" s="71" t="str">
        <f t="shared" si="8215"/>
        <v/>
      </c>
      <c r="FD526" s="71" t="str">
        <f t="shared" si="8216"/>
        <v/>
      </c>
      <c r="FE526" s="71" t="str">
        <f t="shared" si="8217"/>
        <v/>
      </c>
      <c r="FF526" s="71" t="str">
        <f t="shared" si="8218"/>
        <v/>
      </c>
      <c r="FG526" s="71" t="str">
        <f t="shared" si="8219"/>
        <v/>
      </c>
      <c r="FH526" s="71" t="str">
        <f t="shared" si="8220"/>
        <v/>
      </c>
      <c r="FI526" s="71" t="str">
        <f t="shared" si="8221"/>
        <v/>
      </c>
      <c r="FJ526" s="71" t="str">
        <f t="shared" si="8222"/>
        <v/>
      </c>
      <c r="FK526" s="71" t="str">
        <f t="shared" si="8223"/>
        <v/>
      </c>
      <c r="FL526" s="71" t="str">
        <f t="shared" si="8224"/>
        <v/>
      </c>
      <c r="FM526" s="71" t="str">
        <f t="shared" si="8225"/>
        <v/>
      </c>
      <c r="FN526" s="71" t="str">
        <f t="shared" si="8226"/>
        <v/>
      </c>
      <c r="FO526" s="71" t="str">
        <f t="shared" si="8227"/>
        <v/>
      </c>
      <c r="FP526" s="71" t="str">
        <f t="shared" si="8228"/>
        <v/>
      </c>
      <c r="FQ526" s="71" t="str">
        <f t="shared" si="8229"/>
        <v/>
      </c>
      <c r="FR526" s="71" t="str">
        <f t="shared" si="8230"/>
        <v/>
      </c>
      <c r="FS526" s="71" t="str">
        <f t="shared" si="8231"/>
        <v/>
      </c>
    </row>
    <row r="527" spans="1:175" ht="16.5">
      <c r="A527" s="72"/>
      <c r="B527" s="154" t="s">
        <v>1756</v>
      </c>
      <c r="C527" s="187" t="str">
        <f t="shared" si="8153"/>
        <v>兑换：|CffFFC926高级经验丹|r</v>
      </c>
      <c r="F527" s="72">
        <v>6</v>
      </c>
      <c r="I527" s="196" t="s">
        <v>1759</v>
      </c>
      <c r="T527" s="158" t="str">
        <f t="shared" si="8154"/>
        <v>|cffffcc00需求：|r钻石x6|n|n经验值|Cffffc926+80000|r</v>
      </c>
      <c r="U527" s="85" t="str">
        <f t="shared" si="8155"/>
        <v>ReplaceableTextures\\CommandButtons\\BTNIN43.blp</v>
      </c>
      <c r="CN527" s="70" t="str">
        <f t="shared" ref="CN527:CN529" si="8232">"InitUnitState('"&amp;B527&amp;"',"&amp;V527&amp;","&amp;W527&amp;","&amp;X527&amp;","&amp;Y527&amp;","&amp;Z527&amp;","&amp;AA527&amp;","&amp;AB527&amp;","&amp;AC527&amp;","&amp;AD527&amp;","&amp;AE527&amp;")"</f>
        <v>InitUnitState('IL1K',,,,,,,,,,)</v>
      </c>
      <c r="CO527" s="70" t="str">
        <f t="shared" ref="CO527:CO529" si="8233">"InitUnitNormal('"&amp;B527&amp;"',"&amp;AF527&amp;","&amp;AG527&amp;","&amp;AH527&amp;","&amp;AI527&amp;","&amp;AJ527&amp;","&amp;AK527&amp;","&amp;AL527&amp;","&amp;AM527&amp;","&amp;AN527&amp;","&amp;AO527&amp;")"</f>
        <v>InitUnitNormal('IL1K',,,,,,,,,,)</v>
      </c>
      <c r="CP527" s="70" t="str">
        <f t="shared" ref="CP527:CP529" si="8234">"InitUnitMagic('"&amp;B527&amp;"',"&amp;AP527&amp;","&amp;AQ527&amp;","&amp;AR527&amp;","&amp;AS527&amp;","&amp;AT527&amp;","&amp;AU527&amp;","&amp;AV527&amp;","&amp;AW527&amp;","&amp;BI527&amp;","&amp;BJ527&amp;")"</f>
        <v>InitUnitMagic('IL1K',,,,,,,,,,)</v>
      </c>
      <c r="CQ527" s="70" t="str">
        <f t="shared" ref="CQ527:CQ529" si="8235">"InitUnitAdd('"&amp;B527&amp;"',"&amp;BK527&amp;","&amp;BL527&amp;","&amp;BM527&amp;","&amp;BN527&amp;","&amp;BO527&amp;","&amp;BP527&amp;","&amp;BQ527&amp;","&amp;BR527&amp;","&amp;BS527&amp;","&amp;BT527&amp;")"</f>
        <v>InitUnitAdd('IL1K',,,,,,,,,,)</v>
      </c>
      <c r="CR527" s="70" t="str">
        <f>"InitEquipData('"&amp;B527&amp;"',"&amp;D527&amp;","&amp;CR$1&amp;A527&amp;CR$1&amp;","&amp;E527&amp;","&amp;I527&amp;","&amp;F527&amp;","&amp;G527&amp;",'"&amp;J527&amp;"','"&amp;K527&amp;"','"&amp;L527&amp;"','"&amp;M527&amp;"','"&amp;N527&amp;"','"&amp;O527&amp;"',"&amp;CR$1&amp;U551&amp;CR$1&amp;")"</f>
        <v>InitEquipData('IL1K',,"",,IN43,6,,'','','','','','',"ReplaceableTextures\\CommandButtons\\BTNIX02.blp")</v>
      </c>
      <c r="CU527" s="61" t="str">
        <f t="shared" ref="CU527:CU529" si="8236">CONCATENATE(DB527,DC527,DD527,DE527,DF527,DG527,DH527,DI527,DJ527,DK527,DL527,DM527,DN527,DO527,DP527,DQ527,DR527,DS527,DT527,DU527,DV527,DW527,DX527,DY527,DZ527,EA527,EB527,EC527,ED527,EE527,EF527,EG527,EH527,EI527,EJ527,EK527,EL527,EM527,EN527,EO527,EP527&amp;"|n")</f>
        <v>|n</v>
      </c>
      <c r="CV527" s="61" t="str">
        <f t="shared" ref="CV527:CV529" si="8237">T527</f>
        <v>|cffffcc00需求：|r钻石x6|n|n经验值|Cffffc926+80000|r</v>
      </c>
      <c r="CW527" s="60"/>
      <c r="CX527" s="60"/>
      <c r="CY527" s="60"/>
      <c r="CZ527" s="60"/>
      <c r="DA527" s="60"/>
      <c r="DB527" s="71" t="str">
        <f t="shared" ref="DB527:DB529" si="8238">IF(V527="","","|n"&amp;DB$2&amp;"+"&amp;V527&amp;DB$1)</f>
        <v/>
      </c>
      <c r="DC527" s="71" t="str">
        <f t="shared" ref="DC527:DC529" si="8239">IF(W527="","","|n"&amp;DC$2&amp;"+"&amp;W527&amp;DC$1)</f>
        <v/>
      </c>
      <c r="DD527" s="71" t="str">
        <f t="shared" ref="DD527:DD529" si="8240">IF(X527="","","|n"&amp;DD$2&amp;"+"&amp;X527&amp;DD$1)</f>
        <v/>
      </c>
      <c r="DE527" s="71" t="str">
        <f t="shared" ref="DE527:DE529" si="8241">IF(Y527="","","|n"&amp;DE$2&amp;"+"&amp;Y527&amp;DE$1)</f>
        <v/>
      </c>
      <c r="DF527" s="71" t="str">
        <f t="shared" ref="DF527:DF529" si="8242">IF(Z527="","","|n"&amp;DF$2&amp;"+"&amp;Z527&amp;DF$1)</f>
        <v/>
      </c>
      <c r="DG527" s="71" t="str">
        <f t="shared" ref="DG527:DG529" si="8243">IF(AA527="","","|n"&amp;DG$2&amp;"+"&amp;AA527&amp;DG$1)</f>
        <v/>
      </c>
      <c r="DH527" s="71" t="str">
        <f t="shared" ref="DH527:DH529" si="8244">IF(AB527="","","|n"&amp;DH$2&amp;"+"&amp;AB527&amp;DH$1)</f>
        <v/>
      </c>
      <c r="DI527" s="71" t="str">
        <f t="shared" ref="DI527:DI529" si="8245">IF(AC527="","","|n"&amp;DI$2&amp;"+"&amp;AC527&amp;DI$1)</f>
        <v/>
      </c>
      <c r="DJ527" s="71" t="str">
        <f t="shared" ref="DJ527:DJ529" si="8246">IF(AD527="","","|n"&amp;DJ$2&amp;"+"&amp;AD527&amp;DJ$1)</f>
        <v/>
      </c>
      <c r="DK527" s="71" t="str">
        <f t="shared" ref="DK527:DK529" si="8247">IF(AE527="","","|n"&amp;DK$2&amp;"+"&amp;AE527&amp;DK$1)</f>
        <v/>
      </c>
      <c r="DL527" s="71" t="str">
        <f t="shared" ref="DL527:DL529" si="8248">IF(AF527="","","|n"&amp;DL$2&amp;"+"&amp;AF527&amp;DL$1)</f>
        <v/>
      </c>
      <c r="DM527" s="71" t="str">
        <f t="shared" ref="DM527:DM529" si="8249">IF(AG527="","","|n"&amp;DM$2&amp;"+"&amp;AG527&amp;DM$1)</f>
        <v/>
      </c>
      <c r="DN527" s="71" t="str">
        <f t="shared" ref="DN527:DN529" si="8250">IF(AH527="","","|n"&amp;DN$2&amp;"+"&amp;AH527&amp;DN$1)</f>
        <v/>
      </c>
      <c r="DO527" s="71" t="str">
        <f t="shared" ref="DO527:DO529" si="8251">IF(AI527="","","|n"&amp;DO$2&amp;"+"&amp;AI527&amp;DO$1)</f>
        <v/>
      </c>
      <c r="DP527" s="71" t="str">
        <f t="shared" ref="DP527:DP529" si="8252">IF(AJ527="","","|n"&amp;DP$2&amp;"+"&amp;AJ527&amp;DP$1)</f>
        <v/>
      </c>
      <c r="DQ527" s="71" t="str">
        <f t="shared" ref="DQ527:DQ529" si="8253">IF(AK527="","","|n"&amp;DQ$2&amp;"+"&amp;AK527&amp;DQ$1)</f>
        <v/>
      </c>
      <c r="DR527" s="71" t="str">
        <f t="shared" ref="DR527:DR529" si="8254">IF(AL527="","","|n"&amp;DR$2&amp;"+"&amp;AL527&amp;DR$1)</f>
        <v/>
      </c>
      <c r="DS527" s="71" t="str">
        <f t="shared" ref="DS527:DS529" si="8255">IF(AM527="","","|n"&amp;DS$2&amp;"+"&amp;AM527&amp;DS$1)</f>
        <v/>
      </c>
      <c r="DT527" s="71" t="str">
        <f t="shared" ref="DT527:DT529" si="8256">IF(AN527="","","|n"&amp;DT$2&amp;"+"&amp;AN527&amp;DT$1)</f>
        <v/>
      </c>
      <c r="DU527" s="71" t="str">
        <f t="shared" ref="DU527:DU529" si="8257">IF(AO527="","","|n"&amp;DU$2&amp;"+"&amp;AO527&amp;DU$1)</f>
        <v/>
      </c>
      <c r="DV527" s="71" t="str">
        <f t="shared" ref="DV527:DV529" si="8258">IF(AP527="","","|n"&amp;DV$2&amp;"+"&amp;AP527&amp;DV$1)</f>
        <v/>
      </c>
      <c r="DW527" s="71" t="str">
        <f t="shared" ref="DW527:DW529" si="8259">IF(AQ527="","","|n"&amp;DW$2&amp;"+"&amp;AQ527&amp;DW$1)</f>
        <v/>
      </c>
      <c r="DX527" s="71" t="str">
        <f t="shared" ref="DX527:DX529" si="8260">IF(AR527="","","|n"&amp;DX$2&amp;"+"&amp;AR527&amp;DX$1)</f>
        <v/>
      </c>
      <c r="DY527" s="71" t="str">
        <f t="shared" ref="DY527:DY529" si="8261">IF(AS527="","","|n"&amp;DY$2&amp;"+"&amp;AS527&amp;DY$1)</f>
        <v/>
      </c>
      <c r="DZ527" s="71" t="str">
        <f t="shared" ref="DZ527:DZ529" si="8262">IF(AT527="","","|n"&amp;DZ$2&amp;"+"&amp;AT527&amp;DZ$1)</f>
        <v/>
      </c>
      <c r="EA527" s="71" t="str">
        <f t="shared" ref="EA527:EA529" si="8263">IF(AU527="","","|n"&amp;EA$2&amp;"+"&amp;AU527&amp;EA$1)</f>
        <v/>
      </c>
      <c r="EB527" s="71" t="str">
        <f t="shared" ref="EB527:EB529" si="8264">IF(AV527="","","|n"&amp;EB$2&amp;"+"&amp;AV527&amp;EB$1)</f>
        <v/>
      </c>
      <c r="EC527" s="71" t="str">
        <f t="shared" ref="EC527:EC529" si="8265">IF(AW527="","","|n"&amp;EC$2&amp;"+"&amp;AW527&amp;EC$1)</f>
        <v/>
      </c>
      <c r="ED527" s="71" t="str">
        <f t="shared" ref="ED527:ED529" si="8266">IF(AX527="","","|n"&amp;ED$2&amp;"+"&amp;AX527&amp;ED$1)</f>
        <v/>
      </c>
      <c r="EE527" s="71" t="str">
        <f t="shared" ref="EE527:EE529" si="8267">IF(AY527="","","|n"&amp;EE$2&amp;"+"&amp;AY527&amp;EE$1)</f>
        <v/>
      </c>
      <c r="EF527" s="71" t="str">
        <f t="shared" ref="EF527:EF529" si="8268">IF(AZ527="","","|n"&amp;EF$2&amp;"+"&amp;AZ527&amp;EF$1)</f>
        <v/>
      </c>
      <c r="EG527" s="71" t="str">
        <f t="shared" ref="EG527:EG529" si="8269">IF(BA527="","","|n"&amp;EG$2&amp;"+"&amp;BA527&amp;EG$1)</f>
        <v/>
      </c>
      <c r="EH527" s="71" t="str">
        <f t="shared" ref="EH527:EH529" si="8270">IF(BB527="","","|n"&amp;EH$2&amp;"+"&amp;BB527&amp;EH$1)</f>
        <v/>
      </c>
      <c r="EI527" s="71" t="str">
        <f t="shared" ref="EI527:EI529" si="8271">IF(BC527="","","|n"&amp;EI$2&amp;"+"&amp;BC527&amp;EI$1)</f>
        <v/>
      </c>
      <c r="EJ527" s="71" t="str">
        <f t="shared" ref="EJ527:EJ529" si="8272">IF(BD527="","","|n"&amp;EJ$2&amp;"+"&amp;BD527&amp;EJ$1)</f>
        <v/>
      </c>
      <c r="EK527" s="71" t="str">
        <f t="shared" ref="EK527:EK529" si="8273">IF(BE527="","","|n"&amp;EK$2&amp;"+"&amp;BE527&amp;EK$1)</f>
        <v/>
      </c>
      <c r="EL527" s="71" t="str">
        <f t="shared" ref="EL527:EL529" si="8274">IF(BF527="","","|n"&amp;EL$2&amp;"+"&amp;BF527&amp;EL$1)</f>
        <v/>
      </c>
      <c r="EM527" s="71" t="str">
        <f t="shared" ref="EM527:EM529" si="8275">IF(BG527="","","|n"&amp;EM$2&amp;"+"&amp;BG527&amp;EM$1)</f>
        <v/>
      </c>
      <c r="EN527" s="71" t="str">
        <f t="shared" ref="EN527:EN529" si="8276">IF(BH527="","","|n"&amp;EN$2&amp;"+"&amp;BH527&amp;EN$1)</f>
        <v/>
      </c>
      <c r="EO527" s="71" t="str">
        <f t="shared" ref="EO527:EO529" si="8277">IF(BI527="","","|n"&amp;EO$2&amp;"+"&amp;BI527&amp;EO$1)</f>
        <v/>
      </c>
      <c r="EP527" s="71" t="str">
        <f t="shared" ref="EP527:EP529" si="8278">IF(BJ527="","","|n"&amp;EP$2&amp;"+"&amp;BJ527&amp;EP$1)</f>
        <v/>
      </c>
      <c r="EQ527" s="71" t="str">
        <f t="shared" ref="EQ527:EQ529" si="8279">IF(BK527="","","|n"&amp;EQ$2&amp;"+"&amp;BK527&amp;EQ$1)</f>
        <v/>
      </c>
      <c r="ER527" s="71" t="str">
        <f t="shared" ref="ER527:ER529" si="8280">IF(BL527="","","|n"&amp;ER$2&amp;"+"&amp;BL527&amp;ER$1)</f>
        <v/>
      </c>
      <c r="ES527" s="71" t="str">
        <f t="shared" ref="ES527:ES529" si="8281">IF(BM527="","","|n"&amp;ES$2&amp;"+"&amp;BM527&amp;ES$1)</f>
        <v/>
      </c>
      <c r="ET527" s="71" t="str">
        <f t="shared" ref="ET527:ET529" si="8282">IF(BN527="","","|n"&amp;ET$2&amp;"+"&amp;BN527&amp;ET$1)</f>
        <v/>
      </c>
      <c r="EU527" s="71" t="str">
        <f t="shared" ref="EU527:EU529" si="8283">IF(BO527="","","|n"&amp;EU$2&amp;"+"&amp;BO527&amp;EU$1)</f>
        <v/>
      </c>
      <c r="EV527" s="71" t="str">
        <f t="shared" ref="EV527:EV529" si="8284">IF(BP527="","","|n"&amp;EV$2&amp;"+"&amp;BP527&amp;EV$1)</f>
        <v/>
      </c>
      <c r="EW527" s="71" t="str">
        <f t="shared" ref="EW527:EW529" si="8285">IF(BQ527="","","|n"&amp;EW$2&amp;"+"&amp;BQ527&amp;EW$1)</f>
        <v/>
      </c>
      <c r="EX527" s="71" t="str">
        <f t="shared" ref="EX527:EX529" si="8286">IF(BR527="","","|n"&amp;EX$2&amp;"+"&amp;BR527&amp;EX$1)</f>
        <v/>
      </c>
      <c r="EY527" s="71" t="str">
        <f t="shared" ref="EY527:EY529" si="8287">IF(BS527="","","|n"&amp;EY$2&amp;"+"&amp;BS527&amp;EY$1)</f>
        <v/>
      </c>
      <c r="EZ527" s="71" t="str">
        <f t="shared" ref="EZ527:EZ529" si="8288">IF(BT527="","","|n"&amp;EZ$2&amp;"+"&amp;BT527&amp;EZ$1)</f>
        <v/>
      </c>
      <c r="FA527" s="71" t="str">
        <f t="shared" ref="FA527:FA529" si="8289">IF(BU527="","","|n"&amp;FA$2&amp;"+"&amp;BU527&amp;FA$1)</f>
        <v/>
      </c>
      <c r="FB527" s="71" t="str">
        <f t="shared" ref="FB527:FB529" si="8290">IF(BV527="","","|n"&amp;FB$2&amp;"+"&amp;BV527&amp;FB$1)</f>
        <v/>
      </c>
      <c r="FC527" s="71" t="str">
        <f t="shared" ref="FC527:FC529" si="8291">IF(BW527="","","|n"&amp;FC$2&amp;"+"&amp;BW527&amp;FC$1)</f>
        <v/>
      </c>
      <c r="FD527" s="71" t="str">
        <f t="shared" ref="FD527:FD529" si="8292">IF(BX527="","","|n"&amp;FD$2&amp;"+"&amp;BX527&amp;FD$1)</f>
        <v/>
      </c>
      <c r="FE527" s="71" t="str">
        <f t="shared" ref="FE527:FE529" si="8293">IF(BY527="","","|n"&amp;FE$2&amp;"+"&amp;BY527&amp;FE$1)</f>
        <v/>
      </c>
      <c r="FF527" s="71" t="str">
        <f t="shared" ref="FF527:FF529" si="8294">IF(BZ527="","","|n"&amp;FF$2&amp;"+"&amp;BZ527&amp;FF$1)</f>
        <v/>
      </c>
      <c r="FG527" s="71" t="str">
        <f t="shared" ref="FG527:FG529" si="8295">IF(CA527="","","|n"&amp;FG$2&amp;"+"&amp;CA527&amp;FG$1)</f>
        <v/>
      </c>
      <c r="FH527" s="71" t="str">
        <f t="shared" ref="FH527:FH529" si="8296">IF(CB527="","","|n"&amp;FH$2&amp;"+"&amp;CB527&amp;FH$1)</f>
        <v/>
      </c>
      <c r="FI527" s="71" t="str">
        <f t="shared" ref="FI527:FI529" si="8297">IF(CC527="","","|n"&amp;FI$2&amp;"+"&amp;CC527&amp;FI$1)</f>
        <v/>
      </c>
      <c r="FJ527" s="71" t="str">
        <f t="shared" ref="FJ527:FJ529" si="8298">IF(CD527="","","|n"&amp;FJ$2&amp;"+"&amp;CD527&amp;FJ$1)</f>
        <v/>
      </c>
      <c r="FK527" s="71" t="str">
        <f t="shared" ref="FK527:FK529" si="8299">IF(CE527="","","|n"&amp;FK$2&amp;"+"&amp;CE527&amp;FK$1)</f>
        <v/>
      </c>
      <c r="FL527" s="71" t="str">
        <f t="shared" ref="FL527:FL529" si="8300">IF(CF527="","","|n"&amp;FL$2&amp;"+"&amp;CF527&amp;FL$1)</f>
        <v/>
      </c>
      <c r="FM527" s="71" t="str">
        <f t="shared" ref="FM527:FM529" si="8301">IF(CG527="","","|n"&amp;FM$2&amp;"+"&amp;CG527&amp;FM$1)</f>
        <v/>
      </c>
      <c r="FN527" s="71" t="str">
        <f t="shared" ref="FN527:FN529" si="8302">IF(CH527="","","|n"&amp;FN$2&amp;"+"&amp;CH527&amp;FN$1)</f>
        <v/>
      </c>
      <c r="FO527" s="71" t="str">
        <f t="shared" ref="FO527:FO529" si="8303">IF(CI527="","","|n"&amp;FO$2&amp;"+"&amp;CI527&amp;FO$1)</f>
        <v/>
      </c>
      <c r="FP527" s="71" t="str">
        <f t="shared" ref="FP527:FP529" si="8304">IF(CJ527="","","|n"&amp;FP$2&amp;"+"&amp;CJ527&amp;FP$1)</f>
        <v/>
      </c>
      <c r="FQ527" s="71" t="str">
        <f t="shared" ref="FQ527:FQ529" si="8305">IF(CK527="","","|n"&amp;FQ$2&amp;"+"&amp;CK527&amp;FQ$1)</f>
        <v/>
      </c>
      <c r="FR527" s="71" t="str">
        <f t="shared" ref="FR527:FR529" si="8306">IF(CL527="","","|n"&amp;FR$2&amp;"+"&amp;CL527&amp;FR$1)</f>
        <v/>
      </c>
      <c r="FS527" s="71" t="str">
        <f t="shared" ref="FS527:FS529" si="8307">IF(CM527="","","|n"&amp;FS$2&amp;"+"&amp;CM527&amp;FS$1)</f>
        <v/>
      </c>
    </row>
    <row r="528" spans="1:175" ht="16.5">
      <c r="A528" s="72"/>
      <c r="B528" s="154" t="s">
        <v>1757</v>
      </c>
      <c r="C528" s="187" t="str">
        <f t="shared" si="8153"/>
        <v>兑换：|CffFFC926高级经验丹|r</v>
      </c>
      <c r="F528" s="72">
        <v>6</v>
      </c>
      <c r="I528" s="196" t="s">
        <v>1759</v>
      </c>
      <c r="T528" s="158" t="str">
        <f t="shared" si="8154"/>
        <v>|cffffcc00需求：|r钻石x6|n|n经验值|Cffffc926+80000|r</v>
      </c>
      <c r="U528" s="85" t="str">
        <f t="shared" si="8155"/>
        <v>ReplaceableTextures\\CommandButtons\\BTNIN43.blp</v>
      </c>
      <c r="CN528" s="70" t="str">
        <f t="shared" si="8232"/>
        <v>InitUnitState('IL2K',,,,,,,,,,)</v>
      </c>
      <c r="CO528" s="70" t="str">
        <f t="shared" si="8233"/>
        <v>InitUnitNormal('IL2K',,,,,,,,,,)</v>
      </c>
      <c r="CP528" s="70" t="str">
        <f t="shared" si="8234"/>
        <v>InitUnitMagic('IL2K',,,,,,,,,,)</v>
      </c>
      <c r="CQ528" s="70" t="str">
        <f t="shared" si="8235"/>
        <v>InitUnitAdd('IL2K',,,,,,,,,,)</v>
      </c>
      <c r="CR528" s="70" t="str">
        <f>"InitEquipData('"&amp;B528&amp;"',"&amp;D528&amp;","&amp;CR$1&amp;A528&amp;CR$1&amp;","&amp;E528&amp;","&amp;I528&amp;","&amp;F528&amp;","&amp;G528&amp;",'"&amp;J528&amp;"','"&amp;K528&amp;"','"&amp;L528&amp;"','"&amp;M528&amp;"','"&amp;N528&amp;"','"&amp;O528&amp;"',"&amp;CR$1&amp;U553&amp;CR$1&amp;")"</f>
        <v>InitEquipData('IL2K',,"",,IN43,6,,'','','','','','',"ReplaceableTextures\\CommandButtons\\BTNIX02.blp")</v>
      </c>
      <c r="CU528" s="61" t="str">
        <f t="shared" si="8236"/>
        <v>|n</v>
      </c>
      <c r="CV528" s="61" t="str">
        <f t="shared" si="8237"/>
        <v>|cffffcc00需求：|r钻石x6|n|n经验值|Cffffc926+80000|r</v>
      </c>
      <c r="CW528" s="60"/>
      <c r="CX528" s="60"/>
      <c r="CY528" s="60"/>
      <c r="CZ528" s="60"/>
      <c r="DA528" s="60"/>
      <c r="DB528" s="71" t="str">
        <f t="shared" si="8238"/>
        <v/>
      </c>
      <c r="DC528" s="71" t="str">
        <f t="shared" si="8239"/>
        <v/>
      </c>
      <c r="DD528" s="71" t="str">
        <f t="shared" si="8240"/>
        <v/>
      </c>
      <c r="DE528" s="71" t="str">
        <f t="shared" si="8241"/>
        <v/>
      </c>
      <c r="DF528" s="71" t="str">
        <f t="shared" si="8242"/>
        <v/>
      </c>
      <c r="DG528" s="71" t="str">
        <f t="shared" si="8243"/>
        <v/>
      </c>
      <c r="DH528" s="71" t="str">
        <f t="shared" si="8244"/>
        <v/>
      </c>
      <c r="DI528" s="71" t="str">
        <f t="shared" si="8245"/>
        <v/>
      </c>
      <c r="DJ528" s="71" t="str">
        <f t="shared" si="8246"/>
        <v/>
      </c>
      <c r="DK528" s="71" t="str">
        <f t="shared" si="8247"/>
        <v/>
      </c>
      <c r="DL528" s="71" t="str">
        <f t="shared" si="8248"/>
        <v/>
      </c>
      <c r="DM528" s="71" t="str">
        <f t="shared" si="8249"/>
        <v/>
      </c>
      <c r="DN528" s="71" t="str">
        <f t="shared" si="8250"/>
        <v/>
      </c>
      <c r="DO528" s="71" t="str">
        <f t="shared" si="8251"/>
        <v/>
      </c>
      <c r="DP528" s="71" t="str">
        <f t="shared" si="8252"/>
        <v/>
      </c>
      <c r="DQ528" s="71" t="str">
        <f t="shared" si="8253"/>
        <v/>
      </c>
      <c r="DR528" s="71" t="str">
        <f t="shared" si="8254"/>
        <v/>
      </c>
      <c r="DS528" s="71" t="str">
        <f t="shared" si="8255"/>
        <v/>
      </c>
      <c r="DT528" s="71" t="str">
        <f t="shared" si="8256"/>
        <v/>
      </c>
      <c r="DU528" s="71" t="str">
        <f t="shared" si="8257"/>
        <v/>
      </c>
      <c r="DV528" s="71" t="str">
        <f t="shared" si="8258"/>
        <v/>
      </c>
      <c r="DW528" s="71" t="str">
        <f t="shared" si="8259"/>
        <v/>
      </c>
      <c r="DX528" s="71" t="str">
        <f t="shared" si="8260"/>
        <v/>
      </c>
      <c r="DY528" s="71" t="str">
        <f t="shared" si="8261"/>
        <v/>
      </c>
      <c r="DZ528" s="71" t="str">
        <f t="shared" si="8262"/>
        <v/>
      </c>
      <c r="EA528" s="71" t="str">
        <f t="shared" si="8263"/>
        <v/>
      </c>
      <c r="EB528" s="71" t="str">
        <f t="shared" si="8264"/>
        <v/>
      </c>
      <c r="EC528" s="71" t="str">
        <f t="shared" si="8265"/>
        <v/>
      </c>
      <c r="ED528" s="71" t="str">
        <f t="shared" si="8266"/>
        <v/>
      </c>
      <c r="EE528" s="71" t="str">
        <f t="shared" si="8267"/>
        <v/>
      </c>
      <c r="EF528" s="71" t="str">
        <f t="shared" si="8268"/>
        <v/>
      </c>
      <c r="EG528" s="71" t="str">
        <f t="shared" si="8269"/>
        <v/>
      </c>
      <c r="EH528" s="71" t="str">
        <f t="shared" si="8270"/>
        <v/>
      </c>
      <c r="EI528" s="71" t="str">
        <f t="shared" si="8271"/>
        <v/>
      </c>
      <c r="EJ528" s="71" t="str">
        <f t="shared" si="8272"/>
        <v/>
      </c>
      <c r="EK528" s="71" t="str">
        <f t="shared" si="8273"/>
        <v/>
      </c>
      <c r="EL528" s="71" t="str">
        <f t="shared" si="8274"/>
        <v/>
      </c>
      <c r="EM528" s="71" t="str">
        <f t="shared" si="8275"/>
        <v/>
      </c>
      <c r="EN528" s="71" t="str">
        <f t="shared" si="8276"/>
        <v/>
      </c>
      <c r="EO528" s="71" t="str">
        <f t="shared" si="8277"/>
        <v/>
      </c>
      <c r="EP528" s="71" t="str">
        <f t="shared" si="8278"/>
        <v/>
      </c>
      <c r="EQ528" s="71" t="str">
        <f t="shared" si="8279"/>
        <v/>
      </c>
      <c r="ER528" s="71" t="str">
        <f t="shared" si="8280"/>
        <v/>
      </c>
      <c r="ES528" s="71" t="str">
        <f t="shared" si="8281"/>
        <v/>
      </c>
      <c r="ET528" s="71" t="str">
        <f t="shared" si="8282"/>
        <v/>
      </c>
      <c r="EU528" s="71" t="str">
        <f t="shared" si="8283"/>
        <v/>
      </c>
      <c r="EV528" s="71" t="str">
        <f t="shared" si="8284"/>
        <v/>
      </c>
      <c r="EW528" s="71" t="str">
        <f t="shared" si="8285"/>
        <v/>
      </c>
      <c r="EX528" s="71" t="str">
        <f t="shared" si="8286"/>
        <v/>
      </c>
      <c r="EY528" s="71" t="str">
        <f t="shared" si="8287"/>
        <v/>
      </c>
      <c r="EZ528" s="71" t="str">
        <f t="shared" si="8288"/>
        <v/>
      </c>
      <c r="FA528" s="71" t="str">
        <f t="shared" si="8289"/>
        <v/>
      </c>
      <c r="FB528" s="71" t="str">
        <f t="shared" si="8290"/>
        <v/>
      </c>
      <c r="FC528" s="71" t="str">
        <f t="shared" si="8291"/>
        <v/>
      </c>
      <c r="FD528" s="71" t="str">
        <f t="shared" si="8292"/>
        <v/>
      </c>
      <c r="FE528" s="71" t="str">
        <f t="shared" si="8293"/>
        <v/>
      </c>
      <c r="FF528" s="71" t="str">
        <f t="shared" si="8294"/>
        <v/>
      </c>
      <c r="FG528" s="71" t="str">
        <f t="shared" si="8295"/>
        <v/>
      </c>
      <c r="FH528" s="71" t="str">
        <f t="shared" si="8296"/>
        <v/>
      </c>
      <c r="FI528" s="71" t="str">
        <f t="shared" si="8297"/>
        <v/>
      </c>
      <c r="FJ528" s="71" t="str">
        <f t="shared" si="8298"/>
        <v/>
      </c>
      <c r="FK528" s="71" t="str">
        <f t="shared" si="8299"/>
        <v/>
      </c>
      <c r="FL528" s="71" t="str">
        <f t="shared" si="8300"/>
        <v/>
      </c>
      <c r="FM528" s="71" t="str">
        <f t="shared" si="8301"/>
        <v/>
      </c>
      <c r="FN528" s="71" t="str">
        <f t="shared" si="8302"/>
        <v/>
      </c>
      <c r="FO528" s="71" t="str">
        <f t="shared" si="8303"/>
        <v/>
      </c>
      <c r="FP528" s="71" t="str">
        <f t="shared" si="8304"/>
        <v/>
      </c>
      <c r="FQ528" s="71" t="str">
        <f t="shared" si="8305"/>
        <v/>
      </c>
      <c r="FR528" s="71" t="str">
        <f t="shared" si="8306"/>
        <v/>
      </c>
      <c r="FS528" s="71" t="str">
        <f t="shared" si="8307"/>
        <v/>
      </c>
    </row>
    <row r="529" spans="1:175" ht="16.5">
      <c r="A529" s="72"/>
      <c r="B529" s="154" t="s">
        <v>1758</v>
      </c>
      <c r="C529" s="187" t="str">
        <f t="shared" si="8153"/>
        <v>兑换：|CffFFC926高级经验丹|r</v>
      </c>
      <c r="F529" s="72">
        <v>6</v>
      </c>
      <c r="I529" s="196" t="s">
        <v>1759</v>
      </c>
      <c r="T529" s="158" t="str">
        <f t="shared" si="8154"/>
        <v>|cffffcc00需求：|r钻石x6|n|n经验值|Cffffc926+80000|r</v>
      </c>
      <c r="U529" s="85" t="str">
        <f t="shared" si="8155"/>
        <v>ReplaceableTextures\\CommandButtons\\BTNIN43.blp</v>
      </c>
      <c r="CN529" s="70" t="str">
        <f t="shared" si="8232"/>
        <v>InitUnitState('IL3K',,,,,,,,,,)</v>
      </c>
      <c r="CO529" s="70" t="str">
        <f t="shared" si="8233"/>
        <v>InitUnitNormal('IL3K',,,,,,,,,,)</v>
      </c>
      <c r="CP529" s="70" t="str">
        <f t="shared" si="8234"/>
        <v>InitUnitMagic('IL3K',,,,,,,,,,)</v>
      </c>
      <c r="CQ529" s="70" t="str">
        <f t="shared" si="8235"/>
        <v>InitUnitAdd('IL3K',,,,,,,,,,)</v>
      </c>
      <c r="CR529" s="70" t="str">
        <f>"InitEquipData('"&amp;B529&amp;"',"&amp;D529&amp;","&amp;CR$1&amp;A529&amp;CR$1&amp;","&amp;E529&amp;","&amp;I529&amp;","&amp;F529&amp;","&amp;G529&amp;",'"&amp;J529&amp;"','"&amp;K529&amp;"','"&amp;L529&amp;"','"&amp;M529&amp;"','"&amp;N529&amp;"','"&amp;O529&amp;"',"&amp;CR$1&amp;U554&amp;CR$1&amp;")"</f>
        <v>InitEquipData('IL3K',,"",,IN43,6,,'','','','','','',"ReplaceableTextures\\CommandButtons\\BTNIX01.blp")</v>
      </c>
      <c r="CU529" s="61" t="str">
        <f t="shared" si="8236"/>
        <v>|n</v>
      </c>
      <c r="CV529" s="61" t="str">
        <f t="shared" si="8237"/>
        <v>|cffffcc00需求：|r钻石x6|n|n经验值|Cffffc926+80000|r</v>
      </c>
      <c r="CW529" s="60"/>
      <c r="CX529" s="60"/>
      <c r="CY529" s="60"/>
      <c r="CZ529" s="60"/>
      <c r="DA529" s="60"/>
      <c r="DB529" s="71" t="str">
        <f t="shared" si="8238"/>
        <v/>
      </c>
      <c r="DC529" s="71" t="str">
        <f t="shared" si="8239"/>
        <v/>
      </c>
      <c r="DD529" s="71" t="str">
        <f t="shared" si="8240"/>
        <v/>
      </c>
      <c r="DE529" s="71" t="str">
        <f t="shared" si="8241"/>
        <v/>
      </c>
      <c r="DF529" s="71" t="str">
        <f t="shared" si="8242"/>
        <v/>
      </c>
      <c r="DG529" s="71" t="str">
        <f t="shared" si="8243"/>
        <v/>
      </c>
      <c r="DH529" s="71" t="str">
        <f t="shared" si="8244"/>
        <v/>
      </c>
      <c r="DI529" s="71" t="str">
        <f t="shared" si="8245"/>
        <v/>
      </c>
      <c r="DJ529" s="71" t="str">
        <f t="shared" si="8246"/>
        <v/>
      </c>
      <c r="DK529" s="71" t="str">
        <f t="shared" si="8247"/>
        <v/>
      </c>
      <c r="DL529" s="71" t="str">
        <f t="shared" si="8248"/>
        <v/>
      </c>
      <c r="DM529" s="71" t="str">
        <f t="shared" si="8249"/>
        <v/>
      </c>
      <c r="DN529" s="71" t="str">
        <f t="shared" si="8250"/>
        <v/>
      </c>
      <c r="DO529" s="71" t="str">
        <f t="shared" si="8251"/>
        <v/>
      </c>
      <c r="DP529" s="71" t="str">
        <f t="shared" si="8252"/>
        <v/>
      </c>
      <c r="DQ529" s="71" t="str">
        <f t="shared" si="8253"/>
        <v/>
      </c>
      <c r="DR529" s="71" t="str">
        <f t="shared" si="8254"/>
        <v/>
      </c>
      <c r="DS529" s="71" t="str">
        <f t="shared" si="8255"/>
        <v/>
      </c>
      <c r="DT529" s="71" t="str">
        <f t="shared" si="8256"/>
        <v/>
      </c>
      <c r="DU529" s="71" t="str">
        <f t="shared" si="8257"/>
        <v/>
      </c>
      <c r="DV529" s="71" t="str">
        <f t="shared" si="8258"/>
        <v/>
      </c>
      <c r="DW529" s="71" t="str">
        <f t="shared" si="8259"/>
        <v/>
      </c>
      <c r="DX529" s="71" t="str">
        <f t="shared" si="8260"/>
        <v/>
      </c>
      <c r="DY529" s="71" t="str">
        <f t="shared" si="8261"/>
        <v/>
      </c>
      <c r="DZ529" s="71" t="str">
        <f t="shared" si="8262"/>
        <v/>
      </c>
      <c r="EA529" s="71" t="str">
        <f t="shared" si="8263"/>
        <v/>
      </c>
      <c r="EB529" s="71" t="str">
        <f t="shared" si="8264"/>
        <v/>
      </c>
      <c r="EC529" s="71" t="str">
        <f t="shared" si="8265"/>
        <v/>
      </c>
      <c r="ED529" s="71" t="str">
        <f t="shared" si="8266"/>
        <v/>
      </c>
      <c r="EE529" s="71" t="str">
        <f t="shared" si="8267"/>
        <v/>
      </c>
      <c r="EF529" s="71" t="str">
        <f t="shared" si="8268"/>
        <v/>
      </c>
      <c r="EG529" s="71" t="str">
        <f t="shared" si="8269"/>
        <v/>
      </c>
      <c r="EH529" s="71" t="str">
        <f t="shared" si="8270"/>
        <v/>
      </c>
      <c r="EI529" s="71" t="str">
        <f t="shared" si="8271"/>
        <v/>
      </c>
      <c r="EJ529" s="71" t="str">
        <f t="shared" si="8272"/>
        <v/>
      </c>
      <c r="EK529" s="71" t="str">
        <f t="shared" si="8273"/>
        <v/>
      </c>
      <c r="EL529" s="71" t="str">
        <f t="shared" si="8274"/>
        <v/>
      </c>
      <c r="EM529" s="71" t="str">
        <f t="shared" si="8275"/>
        <v/>
      </c>
      <c r="EN529" s="71" t="str">
        <f t="shared" si="8276"/>
        <v/>
      </c>
      <c r="EO529" s="71" t="str">
        <f t="shared" si="8277"/>
        <v/>
      </c>
      <c r="EP529" s="71" t="str">
        <f t="shared" si="8278"/>
        <v/>
      </c>
      <c r="EQ529" s="71" t="str">
        <f t="shared" si="8279"/>
        <v/>
      </c>
      <c r="ER529" s="71" t="str">
        <f t="shared" si="8280"/>
        <v/>
      </c>
      <c r="ES529" s="71" t="str">
        <f t="shared" si="8281"/>
        <v/>
      </c>
      <c r="ET529" s="71" t="str">
        <f t="shared" si="8282"/>
        <v/>
      </c>
      <c r="EU529" s="71" t="str">
        <f t="shared" si="8283"/>
        <v/>
      </c>
      <c r="EV529" s="71" t="str">
        <f t="shared" si="8284"/>
        <v/>
      </c>
      <c r="EW529" s="71" t="str">
        <f t="shared" si="8285"/>
        <v/>
      </c>
      <c r="EX529" s="71" t="str">
        <f t="shared" si="8286"/>
        <v/>
      </c>
      <c r="EY529" s="71" t="str">
        <f t="shared" si="8287"/>
        <v/>
      </c>
      <c r="EZ529" s="71" t="str">
        <f t="shared" si="8288"/>
        <v/>
      </c>
      <c r="FA529" s="71" t="str">
        <f t="shared" si="8289"/>
        <v/>
      </c>
      <c r="FB529" s="71" t="str">
        <f t="shared" si="8290"/>
        <v/>
      </c>
      <c r="FC529" s="71" t="str">
        <f t="shared" si="8291"/>
        <v/>
      </c>
      <c r="FD529" s="71" t="str">
        <f t="shared" si="8292"/>
        <v/>
      </c>
      <c r="FE529" s="71" t="str">
        <f t="shared" si="8293"/>
        <v/>
      </c>
      <c r="FF529" s="71" t="str">
        <f t="shared" si="8294"/>
        <v/>
      </c>
      <c r="FG529" s="71" t="str">
        <f t="shared" si="8295"/>
        <v/>
      </c>
      <c r="FH529" s="71" t="str">
        <f t="shared" si="8296"/>
        <v/>
      </c>
      <c r="FI529" s="71" t="str">
        <f t="shared" si="8297"/>
        <v/>
      </c>
      <c r="FJ529" s="71" t="str">
        <f t="shared" si="8298"/>
        <v/>
      </c>
      <c r="FK529" s="71" t="str">
        <f t="shared" si="8299"/>
        <v/>
      </c>
      <c r="FL529" s="71" t="str">
        <f t="shared" si="8300"/>
        <v/>
      </c>
      <c r="FM529" s="71" t="str">
        <f t="shared" si="8301"/>
        <v/>
      </c>
      <c r="FN529" s="71" t="str">
        <f t="shared" si="8302"/>
        <v/>
      </c>
      <c r="FO529" s="71" t="str">
        <f t="shared" si="8303"/>
        <v/>
      </c>
      <c r="FP529" s="71" t="str">
        <f t="shared" si="8304"/>
        <v/>
      </c>
      <c r="FQ529" s="71" t="str">
        <f t="shared" si="8305"/>
        <v/>
      </c>
      <c r="FR529" s="71" t="str">
        <f t="shared" si="8306"/>
        <v/>
      </c>
      <c r="FS529" s="71" t="str">
        <f t="shared" si="8307"/>
        <v/>
      </c>
    </row>
    <row r="530" spans="1:175" ht="17.25">
      <c r="A530" s="72"/>
      <c r="B530" s="154" t="s">
        <v>1635</v>
      </c>
      <c r="C530" s="197" t="s">
        <v>1700</v>
      </c>
      <c r="F530" s="72"/>
      <c r="I530" s="101"/>
      <c r="T530" s="198" t="s">
        <v>1636</v>
      </c>
      <c r="U530" s="85" t="str">
        <f>"ReplaceableTextures\\CommandButtons\\BTNIX0"&amp;RIGHT(LEFT(C530,11),1)&amp;".blp"</f>
        <v>ReplaceableTextures\\CommandButtons\\BTNIX01.blp</v>
      </c>
      <c r="CN530" s="70" t="str">
        <f t="shared" ref="CN530" si="8308">"InitUnitState('"&amp;B530&amp;"',"&amp;V530&amp;","&amp;W530&amp;","&amp;X530&amp;","&amp;Y530&amp;","&amp;Z530&amp;","&amp;AA530&amp;","&amp;AB530&amp;","&amp;AC530&amp;","&amp;AD530&amp;","&amp;AE530&amp;")"</f>
        <v>InitUnitState('IX0A',,,,,,,,,,)</v>
      </c>
      <c r="CO530" s="70" t="str">
        <f t="shared" ref="CO530" si="8309">"InitUnitNormal('"&amp;B530&amp;"',"&amp;AF530&amp;","&amp;AG530&amp;","&amp;AH530&amp;","&amp;AI530&amp;","&amp;AJ530&amp;","&amp;AK530&amp;","&amp;AL530&amp;","&amp;AM530&amp;","&amp;AN530&amp;","&amp;AO530&amp;")"</f>
        <v>InitUnitNormal('IX0A',,,,,,,,,,)</v>
      </c>
      <c r="CP530" s="70" t="str">
        <f t="shared" ref="CP530" si="8310">"InitUnitMagic('"&amp;B530&amp;"',"&amp;AP530&amp;","&amp;AQ530&amp;","&amp;AR530&amp;","&amp;AS530&amp;","&amp;AT530&amp;","&amp;AU530&amp;","&amp;AV530&amp;","&amp;AW530&amp;","&amp;BI530&amp;","&amp;BJ530&amp;")"</f>
        <v>InitUnitMagic('IX0A',,,,,,,,,,)</v>
      </c>
      <c r="CQ530" s="70" t="str">
        <f t="shared" ref="CQ530" si="8311">"InitUnitAdd('"&amp;B530&amp;"',"&amp;BK530&amp;","&amp;BL530&amp;","&amp;BM530&amp;","&amp;BN530&amp;","&amp;BO530&amp;","&amp;BP530&amp;","&amp;BQ530&amp;","&amp;BR530&amp;","&amp;BS530&amp;","&amp;BT530&amp;")"</f>
        <v>InitUnitAdd('IX0A',,,,,,,,,,)</v>
      </c>
      <c r="CR530" s="70" t="str">
        <f t="shared" ref="CR530" si="8312">"InitEquipData('"&amp;B530&amp;"',"&amp;D530&amp;","&amp;CR$1&amp;A530&amp;CR$1&amp;","&amp;E530&amp;","&amp;I530&amp;","&amp;F530&amp;","&amp;G530&amp;",'"&amp;J530&amp;"','"&amp;K530&amp;"','"&amp;L530&amp;"','"&amp;M530&amp;"','"&amp;N530&amp;"','"&amp;O530&amp;"',"&amp;CR$1&amp;U531&amp;CR$1&amp;")"</f>
        <v>InitEquipData('IX0A',,"",,,,,'','','','','','',"ReplaceableTextures\\CommandButtons\\BTNIX02.blp")</v>
      </c>
      <c r="CU530" s="61" t="str">
        <f t="shared" ref="CU530" si="8313">CONCATENATE(DB530,DC530,DD530,DE530,DF530,DG530,DH530,DI530,DJ530,DK530,DL530,DM530,DN530,DO530,DP530,DQ530,DR530,DS530,DT530,DU530,DV530,DW530,DX530,DY530,DZ530,EA530,EB530,EC530,ED530,EE530,EF530,EG530,EH530,EI530,EJ530,EK530,EL530,EM530,EN530,EO530,EP530&amp;"|n")</f>
        <v>|n</v>
      </c>
      <c r="CV530" s="61" t="str">
        <f t="shared" ref="CV530:CV583" si="8314">T530</f>
        <v>|CffFFC926任务类型：|r|n普通|n|Cffffc926任务难度：|n|r一星|n|Cffffc926怪物数量：|n|r24个|n|n|Cffffc926挑战奖励：|r|n接受挑战时立即获得|Cffffc9265000~12888金币|r。</v>
      </c>
      <c r="CW530" s="60"/>
      <c r="CX530" s="60"/>
      <c r="CY530" s="60"/>
      <c r="CZ530" s="60"/>
      <c r="DA530" s="60"/>
      <c r="DB530" s="71" t="str">
        <f t="shared" ref="DB530" si="8315">IF(V530="","","|n"&amp;DB$2&amp;"+"&amp;V530&amp;DB$1)</f>
        <v/>
      </c>
      <c r="DC530" s="71" t="str">
        <f t="shared" ref="DC530" si="8316">IF(W530="","","|n"&amp;DC$2&amp;"+"&amp;W530&amp;DC$1)</f>
        <v/>
      </c>
      <c r="DD530" s="71" t="str">
        <f t="shared" ref="DD530" si="8317">IF(X530="","","|n"&amp;DD$2&amp;"+"&amp;X530&amp;DD$1)</f>
        <v/>
      </c>
      <c r="DE530" s="71" t="str">
        <f t="shared" ref="DE530" si="8318">IF(Y530="","","|n"&amp;DE$2&amp;"+"&amp;Y530&amp;DE$1)</f>
        <v/>
      </c>
      <c r="DF530" s="71" t="str">
        <f t="shared" ref="DF530" si="8319">IF(Z530="","","|n"&amp;DF$2&amp;"+"&amp;Z530&amp;DF$1)</f>
        <v/>
      </c>
      <c r="DG530" s="71" t="str">
        <f t="shared" ref="DG530" si="8320">IF(AA530="","","|n"&amp;DG$2&amp;"+"&amp;AA530&amp;DG$1)</f>
        <v/>
      </c>
      <c r="DH530" s="71" t="str">
        <f t="shared" ref="DH530" si="8321">IF(AB530="","","|n"&amp;DH$2&amp;"+"&amp;AB530&amp;DH$1)</f>
        <v/>
      </c>
      <c r="DI530" s="71" t="str">
        <f t="shared" ref="DI530" si="8322">IF(AC530="","","|n"&amp;DI$2&amp;"+"&amp;AC530&amp;DI$1)</f>
        <v/>
      </c>
      <c r="DJ530" s="71" t="str">
        <f t="shared" ref="DJ530" si="8323">IF(AD530="","","|n"&amp;DJ$2&amp;"+"&amp;AD530&amp;DJ$1)</f>
        <v/>
      </c>
      <c r="DK530" s="71" t="str">
        <f t="shared" ref="DK530" si="8324">IF(AE530="","","|n"&amp;DK$2&amp;"+"&amp;AE530&amp;DK$1)</f>
        <v/>
      </c>
      <c r="DL530" s="71" t="str">
        <f t="shared" ref="DL530" si="8325">IF(AF530="","","|n"&amp;DL$2&amp;"+"&amp;AF530&amp;DL$1)</f>
        <v/>
      </c>
      <c r="DM530" s="71" t="str">
        <f t="shared" ref="DM530" si="8326">IF(AG530="","","|n"&amp;DM$2&amp;"+"&amp;AG530&amp;DM$1)</f>
        <v/>
      </c>
      <c r="DN530" s="71" t="str">
        <f t="shared" ref="DN530" si="8327">IF(AH530="","","|n"&amp;DN$2&amp;"+"&amp;AH530&amp;DN$1)</f>
        <v/>
      </c>
      <c r="DO530" s="71" t="str">
        <f t="shared" ref="DO530" si="8328">IF(AI530="","","|n"&amp;DO$2&amp;"+"&amp;AI530&amp;DO$1)</f>
        <v/>
      </c>
      <c r="DP530" s="71" t="str">
        <f t="shared" ref="DP530" si="8329">IF(AJ530="","","|n"&amp;DP$2&amp;"+"&amp;AJ530&amp;DP$1)</f>
        <v/>
      </c>
      <c r="DQ530" s="71" t="str">
        <f t="shared" ref="DQ530" si="8330">IF(AK530="","","|n"&amp;DQ$2&amp;"+"&amp;AK530&amp;DQ$1)</f>
        <v/>
      </c>
      <c r="DR530" s="71" t="str">
        <f t="shared" ref="DR530" si="8331">IF(AL530="","","|n"&amp;DR$2&amp;"+"&amp;AL530&amp;DR$1)</f>
        <v/>
      </c>
      <c r="DS530" s="71" t="str">
        <f t="shared" ref="DS530" si="8332">IF(AM530="","","|n"&amp;DS$2&amp;"+"&amp;AM530&amp;DS$1)</f>
        <v/>
      </c>
      <c r="DT530" s="71" t="str">
        <f t="shared" ref="DT530" si="8333">IF(AN530="","","|n"&amp;DT$2&amp;"+"&amp;AN530&amp;DT$1)</f>
        <v/>
      </c>
      <c r="DU530" s="71" t="str">
        <f t="shared" ref="DU530" si="8334">IF(AO530="","","|n"&amp;DU$2&amp;"+"&amp;AO530&amp;DU$1)</f>
        <v/>
      </c>
      <c r="DV530" s="71" t="str">
        <f t="shared" ref="DV530" si="8335">IF(AP530="","","|n"&amp;DV$2&amp;"+"&amp;AP530&amp;DV$1)</f>
        <v/>
      </c>
      <c r="DW530" s="71" t="str">
        <f t="shared" ref="DW530" si="8336">IF(AQ530="","","|n"&amp;DW$2&amp;"+"&amp;AQ530&amp;DW$1)</f>
        <v/>
      </c>
      <c r="DX530" s="71" t="str">
        <f t="shared" ref="DX530" si="8337">IF(AR530="","","|n"&amp;DX$2&amp;"+"&amp;AR530&amp;DX$1)</f>
        <v/>
      </c>
      <c r="DY530" s="71" t="str">
        <f t="shared" ref="DY530" si="8338">IF(AS530="","","|n"&amp;DY$2&amp;"+"&amp;AS530&amp;DY$1)</f>
        <v/>
      </c>
      <c r="DZ530" s="71" t="str">
        <f t="shared" ref="DZ530" si="8339">IF(AT530="","","|n"&amp;DZ$2&amp;"+"&amp;AT530&amp;DZ$1)</f>
        <v/>
      </c>
      <c r="EA530" s="71" t="str">
        <f t="shared" ref="EA530" si="8340">IF(AU530="","","|n"&amp;EA$2&amp;"+"&amp;AU530&amp;EA$1)</f>
        <v/>
      </c>
      <c r="EB530" s="71" t="str">
        <f t="shared" ref="EB530" si="8341">IF(AV530="","","|n"&amp;EB$2&amp;"+"&amp;AV530&amp;EB$1)</f>
        <v/>
      </c>
      <c r="EC530" s="71" t="str">
        <f t="shared" ref="EC530" si="8342">IF(AW530="","","|n"&amp;EC$2&amp;"+"&amp;AW530&amp;EC$1)</f>
        <v/>
      </c>
      <c r="ED530" s="71" t="str">
        <f t="shared" ref="ED530" si="8343">IF(AX530="","","|n"&amp;ED$2&amp;"+"&amp;AX530&amp;ED$1)</f>
        <v/>
      </c>
      <c r="EE530" s="71" t="str">
        <f t="shared" ref="EE530" si="8344">IF(AY530="","","|n"&amp;EE$2&amp;"+"&amp;AY530&amp;EE$1)</f>
        <v/>
      </c>
      <c r="EF530" s="71" t="str">
        <f t="shared" ref="EF530" si="8345">IF(AZ530="","","|n"&amp;EF$2&amp;"+"&amp;AZ530&amp;EF$1)</f>
        <v/>
      </c>
      <c r="EG530" s="71" t="str">
        <f t="shared" ref="EG530" si="8346">IF(BA530="","","|n"&amp;EG$2&amp;"+"&amp;BA530&amp;EG$1)</f>
        <v/>
      </c>
      <c r="EH530" s="71" t="str">
        <f t="shared" ref="EH530" si="8347">IF(BB530="","","|n"&amp;EH$2&amp;"+"&amp;BB530&amp;EH$1)</f>
        <v/>
      </c>
      <c r="EI530" s="71" t="str">
        <f t="shared" ref="EI530" si="8348">IF(BC530="","","|n"&amp;EI$2&amp;"+"&amp;BC530&amp;EI$1)</f>
        <v/>
      </c>
      <c r="EJ530" s="71" t="str">
        <f t="shared" ref="EJ530" si="8349">IF(BD530="","","|n"&amp;EJ$2&amp;"+"&amp;BD530&amp;EJ$1)</f>
        <v/>
      </c>
      <c r="EK530" s="71" t="str">
        <f t="shared" ref="EK530" si="8350">IF(BE530="","","|n"&amp;EK$2&amp;"+"&amp;BE530&amp;EK$1)</f>
        <v/>
      </c>
      <c r="EL530" s="71" t="str">
        <f t="shared" ref="EL530" si="8351">IF(BF530="","","|n"&amp;EL$2&amp;"+"&amp;BF530&amp;EL$1)</f>
        <v/>
      </c>
      <c r="EM530" s="71" t="str">
        <f t="shared" ref="EM530" si="8352">IF(BG530="","","|n"&amp;EM$2&amp;"+"&amp;BG530&amp;EM$1)</f>
        <v/>
      </c>
      <c r="EN530" s="71" t="str">
        <f t="shared" ref="EN530" si="8353">IF(BH530="","","|n"&amp;EN$2&amp;"+"&amp;BH530&amp;EN$1)</f>
        <v/>
      </c>
      <c r="EO530" s="71" t="str">
        <f t="shared" ref="EO530" si="8354">IF(BI530="","","|n"&amp;EO$2&amp;"+"&amp;BI530&amp;EO$1)</f>
        <v/>
      </c>
      <c r="EP530" s="71" t="str">
        <f t="shared" ref="EP530" si="8355">IF(BJ530="","","|n"&amp;EP$2&amp;"+"&amp;BJ530&amp;EP$1)</f>
        <v/>
      </c>
      <c r="EQ530" s="71" t="str">
        <f t="shared" ref="EQ530" si="8356">IF(BK530="","","|n"&amp;EQ$2&amp;"+"&amp;BK530&amp;EQ$1)</f>
        <v/>
      </c>
      <c r="ER530" s="71" t="str">
        <f t="shared" ref="ER530" si="8357">IF(BL530="","","|n"&amp;ER$2&amp;"+"&amp;BL530&amp;ER$1)</f>
        <v/>
      </c>
      <c r="ES530" s="71" t="str">
        <f t="shared" ref="ES530" si="8358">IF(BM530="","","|n"&amp;ES$2&amp;"+"&amp;BM530&amp;ES$1)</f>
        <v/>
      </c>
      <c r="ET530" s="71" t="str">
        <f t="shared" ref="ET530" si="8359">IF(BN530="","","|n"&amp;ET$2&amp;"+"&amp;BN530&amp;ET$1)</f>
        <v/>
      </c>
      <c r="EU530" s="71" t="str">
        <f t="shared" ref="EU530" si="8360">IF(BO530="","","|n"&amp;EU$2&amp;"+"&amp;BO530&amp;EU$1)</f>
        <v/>
      </c>
      <c r="EV530" s="71" t="str">
        <f t="shared" ref="EV530" si="8361">IF(BP530="","","|n"&amp;EV$2&amp;"+"&amp;BP530&amp;EV$1)</f>
        <v/>
      </c>
      <c r="EW530" s="71" t="str">
        <f t="shared" ref="EW530" si="8362">IF(BQ530="","","|n"&amp;EW$2&amp;"+"&amp;BQ530&amp;EW$1)</f>
        <v/>
      </c>
      <c r="EX530" s="71" t="str">
        <f t="shared" ref="EX530" si="8363">IF(BR530="","","|n"&amp;EX$2&amp;"+"&amp;BR530&amp;EX$1)</f>
        <v/>
      </c>
      <c r="EY530" s="71" t="str">
        <f t="shared" ref="EY530" si="8364">IF(BS530="","","|n"&amp;EY$2&amp;"+"&amp;BS530&amp;EY$1)</f>
        <v/>
      </c>
      <c r="EZ530" s="71" t="str">
        <f t="shared" ref="EZ530" si="8365">IF(BT530="","","|n"&amp;EZ$2&amp;"+"&amp;BT530&amp;EZ$1)</f>
        <v/>
      </c>
      <c r="FA530" s="71" t="str">
        <f t="shared" ref="FA530" si="8366">IF(BU530="","","|n"&amp;FA$2&amp;"+"&amp;BU530&amp;FA$1)</f>
        <v/>
      </c>
      <c r="FB530" s="71" t="str">
        <f t="shared" ref="FB530" si="8367">IF(BV530="","","|n"&amp;FB$2&amp;"+"&amp;BV530&amp;FB$1)</f>
        <v/>
      </c>
      <c r="FC530" s="71" t="str">
        <f t="shared" ref="FC530" si="8368">IF(BW530="","","|n"&amp;FC$2&amp;"+"&amp;BW530&amp;FC$1)</f>
        <v/>
      </c>
      <c r="FD530" s="71" t="str">
        <f t="shared" ref="FD530" si="8369">IF(BX530="","","|n"&amp;FD$2&amp;"+"&amp;BX530&amp;FD$1)</f>
        <v/>
      </c>
      <c r="FE530" s="71" t="str">
        <f t="shared" ref="FE530" si="8370">IF(BY530="","","|n"&amp;FE$2&amp;"+"&amp;BY530&amp;FE$1)</f>
        <v/>
      </c>
      <c r="FF530" s="71" t="str">
        <f t="shared" ref="FF530" si="8371">IF(BZ530="","","|n"&amp;FF$2&amp;"+"&amp;BZ530&amp;FF$1)</f>
        <v/>
      </c>
      <c r="FG530" s="71" t="str">
        <f t="shared" ref="FG530" si="8372">IF(CA530="","","|n"&amp;FG$2&amp;"+"&amp;CA530&amp;FG$1)</f>
        <v/>
      </c>
      <c r="FH530" s="71" t="str">
        <f t="shared" ref="FH530" si="8373">IF(CB530="","","|n"&amp;FH$2&amp;"+"&amp;CB530&amp;FH$1)</f>
        <v/>
      </c>
      <c r="FI530" s="71" t="str">
        <f t="shared" ref="FI530" si="8374">IF(CC530="","","|n"&amp;FI$2&amp;"+"&amp;CC530&amp;FI$1)</f>
        <v/>
      </c>
      <c r="FJ530" s="71" t="str">
        <f t="shared" ref="FJ530" si="8375">IF(CD530="","","|n"&amp;FJ$2&amp;"+"&amp;CD530&amp;FJ$1)</f>
        <v/>
      </c>
      <c r="FK530" s="71" t="str">
        <f t="shared" ref="FK530" si="8376">IF(CE530="","","|n"&amp;FK$2&amp;"+"&amp;CE530&amp;FK$1)</f>
        <v/>
      </c>
      <c r="FL530" s="71" t="str">
        <f t="shared" ref="FL530" si="8377">IF(CF530="","","|n"&amp;FL$2&amp;"+"&amp;CF530&amp;FL$1)</f>
        <v/>
      </c>
      <c r="FM530" s="71" t="str">
        <f t="shared" ref="FM530" si="8378">IF(CG530="","","|n"&amp;FM$2&amp;"+"&amp;CG530&amp;FM$1)</f>
        <v/>
      </c>
      <c r="FN530" s="71" t="str">
        <f t="shared" ref="FN530" si="8379">IF(CH530="","","|n"&amp;FN$2&amp;"+"&amp;CH530&amp;FN$1)</f>
        <v/>
      </c>
      <c r="FO530" s="71" t="str">
        <f t="shared" ref="FO530" si="8380">IF(CI530="","","|n"&amp;FO$2&amp;"+"&amp;CI530&amp;FO$1)</f>
        <v/>
      </c>
      <c r="FP530" s="71" t="str">
        <f t="shared" ref="FP530" si="8381">IF(CJ530="","","|n"&amp;FP$2&amp;"+"&amp;CJ530&amp;FP$1)</f>
        <v/>
      </c>
      <c r="FQ530" s="71" t="str">
        <f t="shared" ref="FQ530" si="8382">IF(CK530="","","|n"&amp;FQ$2&amp;"+"&amp;CK530&amp;FQ$1)</f>
        <v/>
      </c>
      <c r="FR530" s="71" t="str">
        <f t="shared" ref="FR530" si="8383">IF(CL530="","","|n"&amp;FR$2&amp;"+"&amp;CL530&amp;FR$1)</f>
        <v/>
      </c>
      <c r="FS530" s="71" t="str">
        <f t="shared" ref="FS530" si="8384">IF(CM530="","","|n"&amp;FS$2&amp;"+"&amp;CM530&amp;FS$1)</f>
        <v/>
      </c>
    </row>
    <row r="531" spans="1:175" ht="17.25">
      <c r="A531" s="72"/>
      <c r="B531" s="154" t="s">
        <v>1642</v>
      </c>
      <c r="C531" s="197" t="s">
        <v>1701</v>
      </c>
      <c r="T531" s="198" t="s">
        <v>1637</v>
      </c>
      <c r="U531" s="85" t="str">
        <f t="shared" ref="U531:U583" si="8385">"ReplaceableTextures\\CommandButtons\\BTNIX0"&amp;RIGHT(LEFT(C531,11),1)&amp;".blp"</f>
        <v>ReplaceableTextures\\CommandButtons\\BTNIX02.blp</v>
      </c>
      <c r="CN531" s="70" t="str">
        <f t="shared" si="7992"/>
        <v>InitUnitState('IX0B',,,,,,,,,,)</v>
      </c>
      <c r="CO531" s="70" t="str">
        <f t="shared" si="7993"/>
        <v>InitUnitNormal('IX0B',,,,,,,,,,)</v>
      </c>
      <c r="CP531" s="70" t="str">
        <f t="shared" si="7994"/>
        <v>InitUnitMagic('IX0B',,,,,,,,,,)</v>
      </c>
      <c r="CQ531" s="70" t="str">
        <f t="shared" si="7995"/>
        <v>InitUnitAdd('IX0B',,,,,,,,,,)</v>
      </c>
      <c r="CR531" s="70" t="str">
        <f t="shared" si="7996"/>
        <v>InitEquipData('IX0B',,"",,,,,'','','','','','',"ReplaceableTextures\\CommandButtons\\BTNIX03.blp")</v>
      </c>
      <c r="CU531" s="61" t="str">
        <f t="shared" ref="CU531:CU548" si="8386">CONCATENATE(DB531,DC531,DD531,DE531,DF531,DG531,DH531,DI531,DJ531,DK531,DL531,DM531,DN531,DO531,DP531,DQ531,DR531,DS531,DT531,DU531,DV531,DW531,DX531,DY531,DZ531,EA531,EB531,EC531,ED531,EE531,EF531,EG531,EH531,EI531,EJ531,EK531,EL531,EM531,EN531,EO531,EP531&amp;"|n")</f>
        <v>|n</v>
      </c>
      <c r="CV531" s="61" t="str">
        <f t="shared" si="8314"/>
        <v>|CffFFC926任务类型：|r|n普通|n|Cffffc926任务难度：|n|r|Cff00ff7f二星|r|n|Cffffc926怪物数量：|n|r48个|n|n|Cffffc926挑战奖励：|r|n接受挑战时立即获得|Cffffc92616888~28888金币|r。</v>
      </c>
      <c r="CW531" s="60"/>
      <c r="CX531" s="60"/>
      <c r="CY531" s="60"/>
      <c r="CZ531" s="60"/>
      <c r="DA531" s="60"/>
      <c r="DB531" s="71" t="str">
        <f t="shared" si="7998"/>
        <v/>
      </c>
      <c r="DC531" s="71" t="str">
        <f t="shared" si="7999"/>
        <v/>
      </c>
      <c r="DD531" s="71" t="str">
        <f t="shared" si="8000"/>
        <v/>
      </c>
      <c r="DE531" s="71" t="str">
        <f t="shared" si="8001"/>
        <v/>
      </c>
      <c r="DF531" s="71" t="str">
        <f t="shared" si="8002"/>
        <v/>
      </c>
      <c r="DG531" s="71" t="str">
        <f t="shared" si="8003"/>
        <v/>
      </c>
      <c r="DH531" s="71" t="str">
        <f t="shared" si="8004"/>
        <v/>
      </c>
      <c r="DI531" s="71" t="str">
        <f t="shared" si="8005"/>
        <v/>
      </c>
      <c r="DJ531" s="71" t="str">
        <f t="shared" si="8006"/>
        <v/>
      </c>
      <c r="DK531" s="71" t="str">
        <f t="shared" si="8007"/>
        <v/>
      </c>
      <c r="DL531" s="71" t="str">
        <f t="shared" si="8008"/>
        <v/>
      </c>
      <c r="DM531" s="71" t="str">
        <f t="shared" si="8009"/>
        <v/>
      </c>
      <c r="DN531" s="71" t="str">
        <f t="shared" si="8010"/>
        <v/>
      </c>
      <c r="DO531" s="71" t="str">
        <f t="shared" si="8011"/>
        <v/>
      </c>
      <c r="DP531" s="71" t="str">
        <f t="shared" si="8012"/>
        <v/>
      </c>
      <c r="DQ531" s="71" t="str">
        <f t="shared" si="8013"/>
        <v/>
      </c>
      <c r="DR531" s="71" t="str">
        <f t="shared" si="8014"/>
        <v/>
      </c>
      <c r="DS531" s="71" t="str">
        <f t="shared" si="8015"/>
        <v/>
      </c>
      <c r="DT531" s="71" t="str">
        <f t="shared" si="8016"/>
        <v/>
      </c>
      <c r="DU531" s="71" t="str">
        <f t="shared" si="8017"/>
        <v/>
      </c>
      <c r="DV531" s="71" t="str">
        <f t="shared" si="8018"/>
        <v/>
      </c>
      <c r="DW531" s="71" t="str">
        <f t="shared" si="8019"/>
        <v/>
      </c>
      <c r="DX531" s="71" t="str">
        <f t="shared" si="8020"/>
        <v/>
      </c>
      <c r="DY531" s="71" t="str">
        <f t="shared" si="8021"/>
        <v/>
      </c>
      <c r="DZ531" s="71" t="str">
        <f t="shared" si="8022"/>
        <v/>
      </c>
      <c r="EA531" s="71" t="str">
        <f t="shared" si="8023"/>
        <v/>
      </c>
      <c r="EB531" s="71" t="str">
        <f t="shared" si="8024"/>
        <v/>
      </c>
      <c r="EC531" s="71" t="str">
        <f t="shared" si="8025"/>
        <v/>
      </c>
      <c r="ED531" s="71" t="str">
        <f t="shared" si="8026"/>
        <v/>
      </c>
      <c r="EE531" s="71" t="str">
        <f t="shared" si="8027"/>
        <v/>
      </c>
      <c r="EF531" s="71" t="str">
        <f t="shared" si="8028"/>
        <v/>
      </c>
      <c r="EG531" s="71" t="str">
        <f t="shared" si="8029"/>
        <v/>
      </c>
      <c r="EH531" s="71" t="str">
        <f t="shared" si="8030"/>
        <v/>
      </c>
      <c r="EI531" s="71" t="str">
        <f t="shared" si="8031"/>
        <v/>
      </c>
      <c r="EJ531" s="71" t="str">
        <f t="shared" si="8032"/>
        <v/>
      </c>
      <c r="EK531" s="71" t="str">
        <f t="shared" si="8033"/>
        <v/>
      </c>
      <c r="EL531" s="71" t="str">
        <f t="shared" si="8034"/>
        <v/>
      </c>
      <c r="EM531" s="71" t="str">
        <f t="shared" si="8035"/>
        <v/>
      </c>
      <c r="EN531" s="71" t="str">
        <f t="shared" si="8036"/>
        <v/>
      </c>
      <c r="EO531" s="71" t="str">
        <f t="shared" si="8037"/>
        <v/>
      </c>
      <c r="EP531" s="71" t="str">
        <f t="shared" si="8038"/>
        <v/>
      </c>
      <c r="EQ531" s="71" t="str">
        <f t="shared" si="8039"/>
        <v/>
      </c>
      <c r="ER531" s="71" t="str">
        <f t="shared" si="8040"/>
        <v/>
      </c>
      <c r="ES531" s="71" t="str">
        <f t="shared" si="8041"/>
        <v/>
      </c>
      <c r="ET531" s="71" t="str">
        <f t="shared" si="8042"/>
        <v/>
      </c>
      <c r="EU531" s="71" t="str">
        <f t="shared" si="8043"/>
        <v/>
      </c>
      <c r="EV531" s="71" t="str">
        <f t="shared" si="8044"/>
        <v/>
      </c>
      <c r="EW531" s="71" t="str">
        <f t="shared" si="8045"/>
        <v/>
      </c>
      <c r="EX531" s="71" t="str">
        <f t="shared" si="8046"/>
        <v/>
      </c>
      <c r="EY531" s="71" t="str">
        <f t="shared" si="8047"/>
        <v/>
      </c>
      <c r="EZ531" s="71" t="str">
        <f t="shared" si="8048"/>
        <v/>
      </c>
      <c r="FA531" s="71" t="str">
        <f t="shared" si="8049"/>
        <v/>
      </c>
      <c r="FB531" s="71" t="str">
        <f t="shared" si="8050"/>
        <v/>
      </c>
      <c r="FC531" s="71" t="str">
        <f t="shared" si="8051"/>
        <v/>
      </c>
      <c r="FD531" s="71" t="str">
        <f t="shared" si="8052"/>
        <v/>
      </c>
      <c r="FE531" s="71" t="str">
        <f t="shared" si="8053"/>
        <v/>
      </c>
      <c r="FF531" s="71" t="str">
        <f t="shared" si="8054"/>
        <v/>
      </c>
      <c r="FG531" s="71" t="str">
        <f t="shared" si="8055"/>
        <v/>
      </c>
      <c r="FH531" s="71" t="str">
        <f t="shared" si="8056"/>
        <v/>
      </c>
      <c r="FI531" s="71" t="str">
        <f t="shared" si="8057"/>
        <v/>
      </c>
      <c r="FJ531" s="71" t="str">
        <f t="shared" si="8058"/>
        <v/>
      </c>
      <c r="FK531" s="71" t="str">
        <f t="shared" si="8059"/>
        <v/>
      </c>
      <c r="FL531" s="71" t="str">
        <f t="shared" si="8060"/>
        <v/>
      </c>
      <c r="FM531" s="71" t="str">
        <f t="shared" si="8061"/>
        <v/>
      </c>
      <c r="FN531" s="71" t="str">
        <f t="shared" si="8062"/>
        <v/>
      </c>
      <c r="FO531" s="71" t="str">
        <f t="shared" si="8063"/>
        <v/>
      </c>
      <c r="FP531" s="71" t="str">
        <f t="shared" si="8064"/>
        <v/>
      </c>
      <c r="FQ531" s="71" t="str">
        <f t="shared" si="8065"/>
        <v/>
      </c>
      <c r="FR531" s="71" t="str">
        <f t="shared" si="8066"/>
        <v/>
      </c>
      <c r="FS531" s="71" t="str">
        <f t="shared" si="8067"/>
        <v/>
      </c>
    </row>
    <row r="532" spans="1:175" ht="17.25">
      <c r="A532" s="72"/>
      <c r="B532" s="154" t="s">
        <v>1643</v>
      </c>
      <c r="C532" s="197" t="s">
        <v>1702</v>
      </c>
      <c r="T532" s="198" t="s">
        <v>1638</v>
      </c>
      <c r="U532" s="85" t="str">
        <f t="shared" si="8385"/>
        <v>ReplaceableTextures\\CommandButtons\\BTNIX03.blp</v>
      </c>
      <c r="CN532" s="70" t="str">
        <f t="shared" si="7992"/>
        <v>InitUnitState('IX0C',,,,,,,,,,)</v>
      </c>
      <c r="CO532" s="70" t="str">
        <f t="shared" si="7993"/>
        <v>InitUnitNormal('IX0C',,,,,,,,,,)</v>
      </c>
      <c r="CP532" s="70" t="str">
        <f t="shared" si="7994"/>
        <v>InitUnitMagic('IX0C',,,,,,,,,,)</v>
      </c>
      <c r="CQ532" s="70" t="str">
        <f t="shared" si="7995"/>
        <v>InitUnitAdd('IX0C',,,,,,,,,,)</v>
      </c>
      <c r="CR532" s="70" t="str">
        <f t="shared" si="7996"/>
        <v>InitEquipData('IX0C',,"",,,,,'','','','','','',"ReplaceableTextures\\CommandButtons\\BTNIX02.blp")</v>
      </c>
      <c r="CU532" s="61" t="str">
        <f t="shared" si="8386"/>
        <v>|n</v>
      </c>
      <c r="CV532" s="61" t="str">
        <f t="shared" si="8314"/>
        <v>|CffFFC926任务类型：|r|n|Cff0088ff精英|r|n|Cffffc926任务难度：|n|r|Cff0088ff三星|r|n|Cffffc926怪物数量：|n|r80个|n|n|Cffffc926挑战奖励：|r|n接受挑战时立即获得|Cffffc92638888~88888金币|r。</v>
      </c>
      <c r="CW532" s="60"/>
      <c r="CX532" s="60"/>
      <c r="CY532" s="60"/>
      <c r="CZ532" s="60"/>
      <c r="DA532" s="60"/>
      <c r="DB532" s="71" t="str">
        <f t="shared" si="7998"/>
        <v/>
      </c>
      <c r="DC532" s="71" t="str">
        <f t="shared" si="7999"/>
        <v/>
      </c>
      <c r="DD532" s="71" t="str">
        <f t="shared" si="8000"/>
        <v/>
      </c>
      <c r="DE532" s="71" t="str">
        <f t="shared" si="8001"/>
        <v/>
      </c>
      <c r="DF532" s="71" t="str">
        <f t="shared" si="8002"/>
        <v/>
      </c>
      <c r="DG532" s="71" t="str">
        <f t="shared" si="8003"/>
        <v/>
      </c>
      <c r="DH532" s="71" t="str">
        <f t="shared" si="8004"/>
        <v/>
      </c>
      <c r="DI532" s="71" t="str">
        <f t="shared" si="8005"/>
        <v/>
      </c>
      <c r="DJ532" s="71" t="str">
        <f t="shared" si="8006"/>
        <v/>
      </c>
      <c r="DK532" s="71" t="str">
        <f t="shared" si="8007"/>
        <v/>
      </c>
      <c r="DL532" s="71" t="str">
        <f t="shared" si="8008"/>
        <v/>
      </c>
      <c r="DM532" s="71" t="str">
        <f t="shared" si="8009"/>
        <v/>
      </c>
      <c r="DN532" s="71" t="str">
        <f t="shared" si="8010"/>
        <v/>
      </c>
      <c r="DO532" s="71" t="str">
        <f t="shared" si="8011"/>
        <v/>
      </c>
      <c r="DP532" s="71" t="str">
        <f t="shared" si="8012"/>
        <v/>
      </c>
      <c r="DQ532" s="71" t="str">
        <f t="shared" si="8013"/>
        <v/>
      </c>
      <c r="DR532" s="71" t="str">
        <f t="shared" si="8014"/>
        <v/>
      </c>
      <c r="DS532" s="71" t="str">
        <f t="shared" si="8015"/>
        <v/>
      </c>
      <c r="DT532" s="71" t="str">
        <f t="shared" si="8016"/>
        <v/>
      </c>
      <c r="DU532" s="71" t="str">
        <f t="shared" si="8017"/>
        <v/>
      </c>
      <c r="DV532" s="71" t="str">
        <f t="shared" si="8018"/>
        <v/>
      </c>
      <c r="DW532" s="71" t="str">
        <f t="shared" si="8019"/>
        <v/>
      </c>
      <c r="DX532" s="71" t="str">
        <f t="shared" si="8020"/>
        <v/>
      </c>
      <c r="DY532" s="71" t="str">
        <f t="shared" si="8021"/>
        <v/>
      </c>
      <c r="DZ532" s="71" t="str">
        <f t="shared" si="8022"/>
        <v/>
      </c>
      <c r="EA532" s="71" t="str">
        <f t="shared" si="8023"/>
        <v/>
      </c>
      <c r="EB532" s="71" t="str">
        <f t="shared" si="8024"/>
        <v/>
      </c>
      <c r="EC532" s="71" t="str">
        <f t="shared" si="8025"/>
        <v/>
      </c>
      <c r="ED532" s="71" t="str">
        <f t="shared" si="8026"/>
        <v/>
      </c>
      <c r="EE532" s="71" t="str">
        <f t="shared" si="8027"/>
        <v/>
      </c>
      <c r="EF532" s="71" t="str">
        <f t="shared" si="8028"/>
        <v/>
      </c>
      <c r="EG532" s="71" t="str">
        <f t="shared" si="8029"/>
        <v/>
      </c>
      <c r="EH532" s="71" t="str">
        <f t="shared" si="8030"/>
        <v/>
      </c>
      <c r="EI532" s="71" t="str">
        <f t="shared" si="8031"/>
        <v/>
      </c>
      <c r="EJ532" s="71" t="str">
        <f t="shared" si="8032"/>
        <v/>
      </c>
      <c r="EK532" s="71" t="str">
        <f t="shared" si="8033"/>
        <v/>
      </c>
      <c r="EL532" s="71" t="str">
        <f t="shared" si="8034"/>
        <v/>
      </c>
      <c r="EM532" s="71" t="str">
        <f t="shared" si="8035"/>
        <v/>
      </c>
      <c r="EN532" s="71" t="str">
        <f t="shared" si="8036"/>
        <v/>
      </c>
      <c r="EO532" s="71" t="str">
        <f t="shared" si="8037"/>
        <v/>
      </c>
      <c r="EP532" s="71" t="str">
        <f t="shared" si="8038"/>
        <v/>
      </c>
      <c r="EQ532" s="71" t="str">
        <f t="shared" si="8039"/>
        <v/>
      </c>
      <c r="ER532" s="71" t="str">
        <f t="shared" si="8040"/>
        <v/>
      </c>
      <c r="ES532" s="71" t="str">
        <f t="shared" si="8041"/>
        <v/>
      </c>
      <c r="ET532" s="71" t="str">
        <f t="shared" si="8042"/>
        <v/>
      </c>
      <c r="EU532" s="71" t="str">
        <f t="shared" si="8043"/>
        <v/>
      </c>
      <c r="EV532" s="71" t="str">
        <f t="shared" si="8044"/>
        <v/>
      </c>
      <c r="EW532" s="71" t="str">
        <f t="shared" si="8045"/>
        <v/>
      </c>
      <c r="EX532" s="71" t="str">
        <f t="shared" si="8046"/>
        <v/>
      </c>
      <c r="EY532" s="71" t="str">
        <f t="shared" si="8047"/>
        <v/>
      </c>
      <c r="EZ532" s="71" t="str">
        <f t="shared" si="8048"/>
        <v/>
      </c>
      <c r="FA532" s="71" t="str">
        <f t="shared" si="8049"/>
        <v/>
      </c>
      <c r="FB532" s="71" t="str">
        <f t="shared" si="8050"/>
        <v/>
      </c>
      <c r="FC532" s="71" t="str">
        <f t="shared" si="8051"/>
        <v/>
      </c>
      <c r="FD532" s="71" t="str">
        <f t="shared" si="8052"/>
        <v/>
      </c>
      <c r="FE532" s="71" t="str">
        <f t="shared" si="8053"/>
        <v/>
      </c>
      <c r="FF532" s="71" t="str">
        <f t="shared" si="8054"/>
        <v/>
      </c>
      <c r="FG532" s="71" t="str">
        <f t="shared" si="8055"/>
        <v/>
      </c>
      <c r="FH532" s="71" t="str">
        <f t="shared" si="8056"/>
        <v/>
      </c>
      <c r="FI532" s="71" t="str">
        <f t="shared" si="8057"/>
        <v/>
      </c>
      <c r="FJ532" s="71" t="str">
        <f t="shared" si="8058"/>
        <v/>
      </c>
      <c r="FK532" s="71" t="str">
        <f t="shared" si="8059"/>
        <v/>
      </c>
      <c r="FL532" s="71" t="str">
        <f t="shared" si="8060"/>
        <v/>
      </c>
      <c r="FM532" s="71" t="str">
        <f t="shared" si="8061"/>
        <v/>
      </c>
      <c r="FN532" s="71" t="str">
        <f t="shared" si="8062"/>
        <v/>
      </c>
      <c r="FO532" s="71" t="str">
        <f t="shared" si="8063"/>
        <v/>
      </c>
      <c r="FP532" s="71" t="str">
        <f t="shared" si="8064"/>
        <v/>
      </c>
      <c r="FQ532" s="71" t="str">
        <f t="shared" si="8065"/>
        <v/>
      </c>
      <c r="FR532" s="71" t="str">
        <f t="shared" si="8066"/>
        <v/>
      </c>
      <c r="FS532" s="71" t="str">
        <f t="shared" si="8067"/>
        <v/>
      </c>
    </row>
    <row r="533" spans="1:175" ht="17.25">
      <c r="A533" s="72"/>
      <c r="B533" s="154" t="s">
        <v>1644</v>
      </c>
      <c r="C533" s="197" t="s">
        <v>1701</v>
      </c>
      <c r="T533" s="198" t="s">
        <v>1639</v>
      </c>
      <c r="U533" s="85" t="str">
        <f t="shared" si="8385"/>
        <v>ReplaceableTextures\\CommandButtons\\BTNIX02.blp</v>
      </c>
      <c r="CN533" s="70" t="str">
        <f t="shared" si="7992"/>
        <v>InitUnitState('IX0D',,,,,,,,,,)</v>
      </c>
      <c r="CO533" s="70" t="str">
        <f t="shared" si="7993"/>
        <v>InitUnitNormal('IX0D',,,,,,,,,,)</v>
      </c>
      <c r="CP533" s="70" t="str">
        <f t="shared" si="7994"/>
        <v>InitUnitMagic('IX0D',,,,,,,,,,)</v>
      </c>
      <c r="CQ533" s="70" t="str">
        <f t="shared" si="7995"/>
        <v>InitUnitAdd('IX0D',,,,,,,,,,)</v>
      </c>
      <c r="CR533" s="70" t="str">
        <f t="shared" si="7996"/>
        <v>InitEquipData('IX0D',,"",,,,,'','','','','','',"ReplaceableTextures\\CommandButtons\\BTNIX03.blp")</v>
      </c>
      <c r="CU533" s="61" t="str">
        <f t="shared" si="8386"/>
        <v>|n</v>
      </c>
      <c r="CV533" s="61" t="str">
        <f t="shared" si="8314"/>
        <v>|CffFFC926任务类型：|r|n普通|n|Cffffc926任务难度：|n|r|Cff00ff7f二星|r|n|Cffffc926怪物数量：|n|r36个|n|n|Cffffc926挑战奖励：|r|n接受挑战时立即获得|Cffffc9265~15玄铁|r。</v>
      </c>
      <c r="CW533" s="60"/>
      <c r="CX533" s="60"/>
      <c r="CY533" s="60"/>
      <c r="CZ533" s="60"/>
      <c r="DA533" s="60"/>
      <c r="DB533" s="71" t="str">
        <f t="shared" si="7998"/>
        <v/>
      </c>
      <c r="DC533" s="71" t="str">
        <f t="shared" si="7999"/>
        <v/>
      </c>
      <c r="DD533" s="71" t="str">
        <f t="shared" si="8000"/>
        <v/>
      </c>
      <c r="DE533" s="71" t="str">
        <f t="shared" si="8001"/>
        <v/>
      </c>
      <c r="DF533" s="71" t="str">
        <f t="shared" si="8002"/>
        <v/>
      </c>
      <c r="DG533" s="71" t="str">
        <f t="shared" si="8003"/>
        <v/>
      </c>
      <c r="DH533" s="71" t="str">
        <f t="shared" si="8004"/>
        <v/>
      </c>
      <c r="DI533" s="71" t="str">
        <f t="shared" si="8005"/>
        <v/>
      </c>
      <c r="DJ533" s="71" t="str">
        <f t="shared" si="8006"/>
        <v/>
      </c>
      <c r="DK533" s="71" t="str">
        <f t="shared" si="8007"/>
        <v/>
      </c>
      <c r="DL533" s="71" t="str">
        <f t="shared" si="8008"/>
        <v/>
      </c>
      <c r="DM533" s="71" t="str">
        <f t="shared" si="8009"/>
        <v/>
      </c>
      <c r="DN533" s="71" t="str">
        <f t="shared" si="8010"/>
        <v/>
      </c>
      <c r="DO533" s="71" t="str">
        <f t="shared" si="8011"/>
        <v/>
      </c>
      <c r="DP533" s="71" t="str">
        <f t="shared" si="8012"/>
        <v/>
      </c>
      <c r="DQ533" s="71" t="str">
        <f t="shared" si="8013"/>
        <v/>
      </c>
      <c r="DR533" s="71" t="str">
        <f t="shared" si="8014"/>
        <v/>
      </c>
      <c r="DS533" s="71" t="str">
        <f t="shared" si="8015"/>
        <v/>
      </c>
      <c r="DT533" s="71" t="str">
        <f t="shared" si="8016"/>
        <v/>
      </c>
      <c r="DU533" s="71" t="str">
        <f t="shared" si="8017"/>
        <v/>
      </c>
      <c r="DV533" s="71" t="str">
        <f t="shared" si="8018"/>
        <v/>
      </c>
      <c r="DW533" s="71" t="str">
        <f t="shared" si="8019"/>
        <v/>
      </c>
      <c r="DX533" s="71" t="str">
        <f t="shared" si="8020"/>
        <v/>
      </c>
      <c r="DY533" s="71" t="str">
        <f t="shared" si="8021"/>
        <v/>
      </c>
      <c r="DZ533" s="71" t="str">
        <f t="shared" si="8022"/>
        <v/>
      </c>
      <c r="EA533" s="71" t="str">
        <f t="shared" si="8023"/>
        <v/>
      </c>
      <c r="EB533" s="71" t="str">
        <f t="shared" si="8024"/>
        <v/>
      </c>
      <c r="EC533" s="71" t="str">
        <f t="shared" si="8025"/>
        <v/>
      </c>
      <c r="ED533" s="71" t="str">
        <f t="shared" si="8026"/>
        <v/>
      </c>
      <c r="EE533" s="71" t="str">
        <f t="shared" si="8027"/>
        <v/>
      </c>
      <c r="EF533" s="71" t="str">
        <f t="shared" si="8028"/>
        <v/>
      </c>
      <c r="EG533" s="71" t="str">
        <f t="shared" si="8029"/>
        <v/>
      </c>
      <c r="EH533" s="71" t="str">
        <f t="shared" si="8030"/>
        <v/>
      </c>
      <c r="EI533" s="71" t="str">
        <f t="shared" si="8031"/>
        <v/>
      </c>
      <c r="EJ533" s="71" t="str">
        <f t="shared" si="8032"/>
        <v/>
      </c>
      <c r="EK533" s="71" t="str">
        <f t="shared" si="8033"/>
        <v/>
      </c>
      <c r="EL533" s="71" t="str">
        <f t="shared" si="8034"/>
        <v/>
      </c>
      <c r="EM533" s="71" t="str">
        <f t="shared" si="8035"/>
        <v/>
      </c>
      <c r="EN533" s="71" t="str">
        <f t="shared" si="8036"/>
        <v/>
      </c>
      <c r="EO533" s="71" t="str">
        <f t="shared" si="8037"/>
        <v/>
      </c>
      <c r="EP533" s="71" t="str">
        <f t="shared" si="8038"/>
        <v/>
      </c>
      <c r="EQ533" s="71" t="str">
        <f t="shared" si="8039"/>
        <v/>
      </c>
      <c r="ER533" s="71" t="str">
        <f t="shared" si="8040"/>
        <v/>
      </c>
      <c r="ES533" s="71" t="str">
        <f t="shared" si="8041"/>
        <v/>
      </c>
      <c r="ET533" s="71" t="str">
        <f t="shared" si="8042"/>
        <v/>
      </c>
      <c r="EU533" s="71" t="str">
        <f t="shared" si="8043"/>
        <v/>
      </c>
      <c r="EV533" s="71" t="str">
        <f t="shared" si="8044"/>
        <v/>
      </c>
      <c r="EW533" s="71" t="str">
        <f t="shared" si="8045"/>
        <v/>
      </c>
      <c r="EX533" s="71" t="str">
        <f t="shared" si="8046"/>
        <v/>
      </c>
      <c r="EY533" s="71" t="str">
        <f t="shared" si="8047"/>
        <v/>
      </c>
      <c r="EZ533" s="71" t="str">
        <f t="shared" si="8048"/>
        <v/>
      </c>
      <c r="FA533" s="71" t="str">
        <f t="shared" si="8049"/>
        <v/>
      </c>
      <c r="FB533" s="71" t="str">
        <f t="shared" si="8050"/>
        <v/>
      </c>
      <c r="FC533" s="71" t="str">
        <f t="shared" si="8051"/>
        <v/>
      </c>
      <c r="FD533" s="71" t="str">
        <f t="shared" si="8052"/>
        <v/>
      </c>
      <c r="FE533" s="71" t="str">
        <f t="shared" si="8053"/>
        <v/>
      </c>
      <c r="FF533" s="71" t="str">
        <f t="shared" si="8054"/>
        <v/>
      </c>
      <c r="FG533" s="71" t="str">
        <f t="shared" si="8055"/>
        <v/>
      </c>
      <c r="FH533" s="71" t="str">
        <f t="shared" si="8056"/>
        <v/>
      </c>
      <c r="FI533" s="71" t="str">
        <f t="shared" si="8057"/>
        <v/>
      </c>
      <c r="FJ533" s="71" t="str">
        <f t="shared" si="8058"/>
        <v/>
      </c>
      <c r="FK533" s="71" t="str">
        <f t="shared" si="8059"/>
        <v/>
      </c>
      <c r="FL533" s="71" t="str">
        <f t="shared" si="8060"/>
        <v/>
      </c>
      <c r="FM533" s="71" t="str">
        <f t="shared" si="8061"/>
        <v/>
      </c>
      <c r="FN533" s="71" t="str">
        <f t="shared" si="8062"/>
        <v/>
      </c>
      <c r="FO533" s="71" t="str">
        <f t="shared" si="8063"/>
        <v/>
      </c>
      <c r="FP533" s="71" t="str">
        <f t="shared" si="8064"/>
        <v/>
      </c>
      <c r="FQ533" s="71" t="str">
        <f t="shared" si="8065"/>
        <v/>
      </c>
      <c r="FR533" s="71" t="str">
        <f t="shared" si="8066"/>
        <v/>
      </c>
      <c r="FS533" s="71" t="str">
        <f t="shared" si="8067"/>
        <v/>
      </c>
    </row>
    <row r="534" spans="1:175" ht="17.25">
      <c r="A534" s="72"/>
      <c r="B534" s="154" t="s">
        <v>1645</v>
      </c>
      <c r="C534" s="197" t="s">
        <v>1702</v>
      </c>
      <c r="T534" s="198" t="s">
        <v>1640</v>
      </c>
      <c r="U534" s="85" t="str">
        <f t="shared" si="8385"/>
        <v>ReplaceableTextures\\CommandButtons\\BTNIX03.blp</v>
      </c>
      <c r="CN534" s="70" t="str">
        <f t="shared" si="7992"/>
        <v>InitUnitState('IX0E',,,,,,,,,,)</v>
      </c>
      <c r="CO534" s="70" t="str">
        <f t="shared" si="7993"/>
        <v>InitUnitNormal('IX0E',,,,,,,,,,)</v>
      </c>
      <c r="CP534" s="70" t="str">
        <f t="shared" si="7994"/>
        <v>InitUnitMagic('IX0E',,,,,,,,,,)</v>
      </c>
      <c r="CQ534" s="70" t="str">
        <f t="shared" si="7995"/>
        <v>InitUnitAdd('IX0E',,,,,,,,,,)</v>
      </c>
      <c r="CR534" s="70" t="str">
        <f t="shared" si="7996"/>
        <v>InitEquipData('IX0E',,"",,,,,'','','','','','',"ReplaceableTextures\\CommandButtons\\BTNIX02.blp")</v>
      </c>
      <c r="CU534" s="61" t="str">
        <f t="shared" si="8386"/>
        <v>|n</v>
      </c>
      <c r="CV534" s="61" t="str">
        <f t="shared" si="8314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34" s="60"/>
      <c r="CX534" s="60"/>
      <c r="CY534" s="60"/>
      <c r="CZ534" s="60"/>
      <c r="DA534" s="60"/>
      <c r="DB534" s="71" t="str">
        <f t="shared" si="7998"/>
        <v/>
      </c>
      <c r="DC534" s="71" t="str">
        <f t="shared" si="7999"/>
        <v/>
      </c>
      <c r="DD534" s="71" t="str">
        <f t="shared" si="8000"/>
        <v/>
      </c>
      <c r="DE534" s="71" t="str">
        <f t="shared" si="8001"/>
        <v/>
      </c>
      <c r="DF534" s="71" t="str">
        <f t="shared" si="8002"/>
        <v/>
      </c>
      <c r="DG534" s="71" t="str">
        <f t="shared" si="8003"/>
        <v/>
      </c>
      <c r="DH534" s="71" t="str">
        <f t="shared" si="8004"/>
        <v/>
      </c>
      <c r="DI534" s="71" t="str">
        <f t="shared" si="8005"/>
        <v/>
      </c>
      <c r="DJ534" s="71" t="str">
        <f t="shared" si="8006"/>
        <v/>
      </c>
      <c r="DK534" s="71" t="str">
        <f t="shared" si="8007"/>
        <v/>
      </c>
      <c r="DL534" s="71" t="str">
        <f t="shared" si="8008"/>
        <v/>
      </c>
      <c r="DM534" s="71" t="str">
        <f t="shared" si="8009"/>
        <v/>
      </c>
      <c r="DN534" s="71" t="str">
        <f t="shared" si="8010"/>
        <v/>
      </c>
      <c r="DO534" s="71" t="str">
        <f t="shared" si="8011"/>
        <v/>
      </c>
      <c r="DP534" s="71" t="str">
        <f t="shared" si="8012"/>
        <v/>
      </c>
      <c r="DQ534" s="71" t="str">
        <f t="shared" si="8013"/>
        <v/>
      </c>
      <c r="DR534" s="71" t="str">
        <f t="shared" si="8014"/>
        <v/>
      </c>
      <c r="DS534" s="71" t="str">
        <f t="shared" si="8015"/>
        <v/>
      </c>
      <c r="DT534" s="71" t="str">
        <f t="shared" si="8016"/>
        <v/>
      </c>
      <c r="DU534" s="71" t="str">
        <f t="shared" si="8017"/>
        <v/>
      </c>
      <c r="DV534" s="71" t="str">
        <f t="shared" si="8018"/>
        <v/>
      </c>
      <c r="DW534" s="71" t="str">
        <f t="shared" si="8019"/>
        <v/>
      </c>
      <c r="DX534" s="71" t="str">
        <f t="shared" si="8020"/>
        <v/>
      </c>
      <c r="DY534" s="71" t="str">
        <f t="shared" si="8021"/>
        <v/>
      </c>
      <c r="DZ534" s="71" t="str">
        <f t="shared" si="8022"/>
        <v/>
      </c>
      <c r="EA534" s="71" t="str">
        <f t="shared" si="8023"/>
        <v/>
      </c>
      <c r="EB534" s="71" t="str">
        <f t="shared" si="8024"/>
        <v/>
      </c>
      <c r="EC534" s="71" t="str">
        <f t="shared" si="8025"/>
        <v/>
      </c>
      <c r="ED534" s="71" t="str">
        <f t="shared" si="8026"/>
        <v/>
      </c>
      <c r="EE534" s="71" t="str">
        <f t="shared" si="8027"/>
        <v/>
      </c>
      <c r="EF534" s="71" t="str">
        <f t="shared" si="8028"/>
        <v/>
      </c>
      <c r="EG534" s="71" t="str">
        <f t="shared" si="8029"/>
        <v/>
      </c>
      <c r="EH534" s="71" t="str">
        <f t="shared" si="8030"/>
        <v/>
      </c>
      <c r="EI534" s="71" t="str">
        <f t="shared" si="8031"/>
        <v/>
      </c>
      <c r="EJ534" s="71" t="str">
        <f t="shared" si="8032"/>
        <v/>
      </c>
      <c r="EK534" s="71" t="str">
        <f t="shared" si="8033"/>
        <v/>
      </c>
      <c r="EL534" s="71" t="str">
        <f t="shared" si="8034"/>
        <v/>
      </c>
      <c r="EM534" s="71" t="str">
        <f t="shared" si="8035"/>
        <v/>
      </c>
      <c r="EN534" s="71" t="str">
        <f t="shared" si="8036"/>
        <v/>
      </c>
      <c r="EO534" s="71" t="str">
        <f t="shared" si="8037"/>
        <v/>
      </c>
      <c r="EP534" s="71" t="str">
        <f t="shared" si="8038"/>
        <v/>
      </c>
      <c r="EQ534" s="71" t="str">
        <f t="shared" si="8039"/>
        <v/>
      </c>
      <c r="ER534" s="71" t="str">
        <f t="shared" si="8040"/>
        <v/>
      </c>
      <c r="ES534" s="71" t="str">
        <f t="shared" si="8041"/>
        <v/>
      </c>
      <c r="ET534" s="71" t="str">
        <f t="shared" si="8042"/>
        <v/>
      </c>
      <c r="EU534" s="71" t="str">
        <f t="shared" si="8043"/>
        <v/>
      </c>
      <c r="EV534" s="71" t="str">
        <f t="shared" si="8044"/>
        <v/>
      </c>
      <c r="EW534" s="71" t="str">
        <f t="shared" si="8045"/>
        <v/>
      </c>
      <c r="EX534" s="71" t="str">
        <f t="shared" si="8046"/>
        <v/>
      </c>
      <c r="EY534" s="71" t="str">
        <f t="shared" si="8047"/>
        <v/>
      </c>
      <c r="EZ534" s="71" t="str">
        <f t="shared" si="8048"/>
        <v/>
      </c>
      <c r="FA534" s="71" t="str">
        <f t="shared" si="8049"/>
        <v/>
      </c>
      <c r="FB534" s="71" t="str">
        <f t="shared" si="8050"/>
        <v/>
      </c>
      <c r="FC534" s="71" t="str">
        <f t="shared" si="8051"/>
        <v/>
      </c>
      <c r="FD534" s="71" t="str">
        <f t="shared" si="8052"/>
        <v/>
      </c>
      <c r="FE534" s="71" t="str">
        <f t="shared" si="8053"/>
        <v/>
      </c>
      <c r="FF534" s="71" t="str">
        <f t="shared" si="8054"/>
        <v/>
      </c>
      <c r="FG534" s="71" t="str">
        <f t="shared" si="8055"/>
        <v/>
      </c>
      <c r="FH534" s="71" t="str">
        <f t="shared" si="8056"/>
        <v/>
      </c>
      <c r="FI534" s="71" t="str">
        <f t="shared" si="8057"/>
        <v/>
      </c>
      <c r="FJ534" s="71" t="str">
        <f t="shared" si="8058"/>
        <v/>
      </c>
      <c r="FK534" s="71" t="str">
        <f t="shared" si="8059"/>
        <v/>
      </c>
      <c r="FL534" s="71" t="str">
        <f t="shared" si="8060"/>
        <v/>
      </c>
      <c r="FM534" s="71" t="str">
        <f t="shared" si="8061"/>
        <v/>
      </c>
      <c r="FN534" s="71" t="str">
        <f t="shared" si="8062"/>
        <v/>
      </c>
      <c r="FO534" s="71" t="str">
        <f t="shared" si="8063"/>
        <v/>
      </c>
      <c r="FP534" s="71" t="str">
        <f t="shared" si="8064"/>
        <v/>
      </c>
      <c r="FQ534" s="71" t="str">
        <f t="shared" si="8065"/>
        <v/>
      </c>
      <c r="FR534" s="71" t="str">
        <f t="shared" si="8066"/>
        <v/>
      </c>
      <c r="FS534" s="71" t="str">
        <f t="shared" si="8067"/>
        <v/>
      </c>
    </row>
    <row r="535" spans="1:175" ht="17.25">
      <c r="A535" s="72"/>
      <c r="B535" s="154" t="s">
        <v>1646</v>
      </c>
      <c r="C535" s="197" t="s">
        <v>1701</v>
      </c>
      <c r="T535" s="198" t="s">
        <v>1706</v>
      </c>
      <c r="U535" s="85" t="str">
        <f t="shared" si="8385"/>
        <v>ReplaceableTextures\\CommandButtons\\BTNIX02.blp</v>
      </c>
      <c r="CN535" s="70" t="str">
        <f t="shared" si="7992"/>
        <v>InitUnitState('IX0F',,,,,,,,,,)</v>
      </c>
      <c r="CO535" s="70" t="str">
        <f t="shared" si="7993"/>
        <v>InitUnitNormal('IX0F',,,,,,,,,,)</v>
      </c>
      <c r="CP535" s="70" t="str">
        <f t="shared" si="7994"/>
        <v>InitUnitMagic('IX0F',,,,,,,,,,)</v>
      </c>
      <c r="CQ535" s="70" t="str">
        <f t="shared" si="7995"/>
        <v>InitUnitAdd('IX0F',,,,,,,,,,)</v>
      </c>
      <c r="CR535" s="70" t="str">
        <f t="shared" si="7996"/>
        <v>InitEquipData('IX0F',,"",,,,,'','','','','','',"ReplaceableTextures\\CommandButtons\\BTNIX01.blp")</v>
      </c>
      <c r="CU535" s="61" t="str">
        <f t="shared" si="8386"/>
        <v>|n</v>
      </c>
      <c r="CV535" s="61" t="str">
        <f t="shared" si="8314"/>
        <v>|CffFFC926任务类型：|r|n普通|n|Cffffc926任务难度：|n|r|Cff00ff7f二星|r|n|Cffffc926怪物数量：|n|r48个|n|n|Cffffc926挑战奖励：|r|n接受挑战时获得2个|Cffffc926中级附魔石|r</v>
      </c>
      <c r="CW535" s="60"/>
      <c r="CX535" s="60"/>
      <c r="CY535" s="60"/>
      <c r="CZ535" s="60"/>
      <c r="DA535" s="60"/>
      <c r="DB535" s="71" t="str">
        <f t="shared" si="7998"/>
        <v/>
      </c>
      <c r="DC535" s="71" t="str">
        <f t="shared" si="7999"/>
        <v/>
      </c>
      <c r="DD535" s="71" t="str">
        <f t="shared" si="8000"/>
        <v/>
      </c>
      <c r="DE535" s="71" t="str">
        <f t="shared" si="8001"/>
        <v/>
      </c>
      <c r="DF535" s="71" t="str">
        <f t="shared" si="8002"/>
        <v/>
      </c>
      <c r="DG535" s="71" t="str">
        <f t="shared" si="8003"/>
        <v/>
      </c>
      <c r="DH535" s="71" t="str">
        <f t="shared" si="8004"/>
        <v/>
      </c>
      <c r="DI535" s="71" t="str">
        <f t="shared" si="8005"/>
        <v/>
      </c>
      <c r="DJ535" s="71" t="str">
        <f t="shared" si="8006"/>
        <v/>
      </c>
      <c r="DK535" s="71" t="str">
        <f t="shared" si="8007"/>
        <v/>
      </c>
      <c r="DL535" s="71" t="str">
        <f t="shared" si="8008"/>
        <v/>
      </c>
      <c r="DM535" s="71" t="str">
        <f t="shared" si="8009"/>
        <v/>
      </c>
      <c r="DN535" s="71" t="str">
        <f t="shared" si="8010"/>
        <v/>
      </c>
      <c r="DO535" s="71" t="str">
        <f t="shared" si="8011"/>
        <v/>
      </c>
      <c r="DP535" s="71" t="str">
        <f t="shared" si="8012"/>
        <v/>
      </c>
      <c r="DQ535" s="71" t="str">
        <f t="shared" si="8013"/>
        <v/>
      </c>
      <c r="DR535" s="71" t="str">
        <f t="shared" si="8014"/>
        <v/>
      </c>
      <c r="DS535" s="71" t="str">
        <f t="shared" si="8015"/>
        <v/>
      </c>
      <c r="DT535" s="71" t="str">
        <f t="shared" si="8016"/>
        <v/>
      </c>
      <c r="DU535" s="71" t="str">
        <f t="shared" si="8017"/>
        <v/>
      </c>
      <c r="DV535" s="71" t="str">
        <f t="shared" si="8018"/>
        <v/>
      </c>
      <c r="DW535" s="71" t="str">
        <f t="shared" si="8019"/>
        <v/>
      </c>
      <c r="DX535" s="71" t="str">
        <f t="shared" si="8020"/>
        <v/>
      </c>
      <c r="DY535" s="71" t="str">
        <f t="shared" si="8021"/>
        <v/>
      </c>
      <c r="DZ535" s="71" t="str">
        <f t="shared" si="8022"/>
        <v/>
      </c>
      <c r="EA535" s="71" t="str">
        <f t="shared" si="8023"/>
        <v/>
      </c>
      <c r="EB535" s="71" t="str">
        <f t="shared" si="8024"/>
        <v/>
      </c>
      <c r="EC535" s="71" t="str">
        <f t="shared" si="8025"/>
        <v/>
      </c>
      <c r="ED535" s="71" t="str">
        <f t="shared" si="8026"/>
        <v/>
      </c>
      <c r="EE535" s="71" t="str">
        <f t="shared" si="8027"/>
        <v/>
      </c>
      <c r="EF535" s="71" t="str">
        <f t="shared" si="8028"/>
        <v/>
      </c>
      <c r="EG535" s="71" t="str">
        <f t="shared" si="8029"/>
        <v/>
      </c>
      <c r="EH535" s="71" t="str">
        <f t="shared" si="8030"/>
        <v/>
      </c>
      <c r="EI535" s="71" t="str">
        <f t="shared" si="8031"/>
        <v/>
      </c>
      <c r="EJ535" s="71" t="str">
        <f t="shared" si="8032"/>
        <v/>
      </c>
      <c r="EK535" s="71" t="str">
        <f t="shared" si="8033"/>
        <v/>
      </c>
      <c r="EL535" s="71" t="str">
        <f t="shared" si="8034"/>
        <v/>
      </c>
      <c r="EM535" s="71" t="str">
        <f t="shared" si="8035"/>
        <v/>
      </c>
      <c r="EN535" s="71" t="str">
        <f t="shared" si="8036"/>
        <v/>
      </c>
      <c r="EO535" s="71" t="str">
        <f t="shared" si="8037"/>
        <v/>
      </c>
      <c r="EP535" s="71" t="str">
        <f t="shared" si="8038"/>
        <v/>
      </c>
      <c r="EQ535" s="71" t="str">
        <f t="shared" si="8039"/>
        <v/>
      </c>
      <c r="ER535" s="71" t="str">
        <f t="shared" si="8040"/>
        <v/>
      </c>
      <c r="ES535" s="71" t="str">
        <f t="shared" si="8041"/>
        <v/>
      </c>
      <c r="ET535" s="71" t="str">
        <f t="shared" si="8042"/>
        <v/>
      </c>
      <c r="EU535" s="71" t="str">
        <f t="shared" si="8043"/>
        <v/>
      </c>
      <c r="EV535" s="71" t="str">
        <f t="shared" si="8044"/>
        <v/>
      </c>
      <c r="EW535" s="71" t="str">
        <f t="shared" si="8045"/>
        <v/>
      </c>
      <c r="EX535" s="71" t="str">
        <f t="shared" si="8046"/>
        <v/>
      </c>
      <c r="EY535" s="71" t="str">
        <f t="shared" si="8047"/>
        <v/>
      </c>
      <c r="EZ535" s="71" t="str">
        <f t="shared" si="8048"/>
        <v/>
      </c>
      <c r="FA535" s="71" t="str">
        <f t="shared" si="8049"/>
        <v/>
      </c>
      <c r="FB535" s="71" t="str">
        <f t="shared" si="8050"/>
        <v/>
      </c>
      <c r="FC535" s="71" t="str">
        <f t="shared" si="8051"/>
        <v/>
      </c>
      <c r="FD535" s="71" t="str">
        <f t="shared" si="8052"/>
        <v/>
      </c>
      <c r="FE535" s="71" t="str">
        <f t="shared" si="8053"/>
        <v/>
      </c>
      <c r="FF535" s="71" t="str">
        <f t="shared" si="8054"/>
        <v/>
      </c>
      <c r="FG535" s="71" t="str">
        <f t="shared" si="8055"/>
        <v/>
      </c>
      <c r="FH535" s="71" t="str">
        <f t="shared" si="8056"/>
        <v/>
      </c>
      <c r="FI535" s="71" t="str">
        <f t="shared" si="8057"/>
        <v/>
      </c>
      <c r="FJ535" s="71" t="str">
        <f t="shared" si="8058"/>
        <v/>
      </c>
      <c r="FK535" s="71" t="str">
        <f t="shared" si="8059"/>
        <v/>
      </c>
      <c r="FL535" s="71" t="str">
        <f t="shared" si="8060"/>
        <v/>
      </c>
      <c r="FM535" s="71" t="str">
        <f t="shared" si="8061"/>
        <v/>
      </c>
      <c r="FN535" s="71" t="str">
        <f t="shared" si="8062"/>
        <v/>
      </c>
      <c r="FO535" s="71" t="str">
        <f t="shared" si="8063"/>
        <v/>
      </c>
      <c r="FP535" s="71" t="str">
        <f t="shared" si="8064"/>
        <v/>
      </c>
      <c r="FQ535" s="71" t="str">
        <f t="shared" si="8065"/>
        <v/>
      </c>
      <c r="FR535" s="71" t="str">
        <f t="shared" si="8066"/>
        <v/>
      </c>
      <c r="FS535" s="71" t="str">
        <f t="shared" si="8067"/>
        <v/>
      </c>
    </row>
    <row r="536" spans="1:175" ht="17.25">
      <c r="A536" s="72"/>
      <c r="B536" s="154" t="s">
        <v>1647</v>
      </c>
      <c r="C536" s="197" t="s">
        <v>1700</v>
      </c>
      <c r="T536" s="198" t="s">
        <v>1707</v>
      </c>
      <c r="U536" s="85" t="str">
        <f t="shared" si="8385"/>
        <v>ReplaceableTextures\\CommandButtons\\BTNIX01.blp</v>
      </c>
      <c r="CN536" s="70" t="str">
        <f t="shared" si="7992"/>
        <v>InitUnitState('IX0G',,,,,,,,,,)</v>
      </c>
      <c r="CO536" s="70" t="str">
        <f t="shared" si="7993"/>
        <v>InitUnitNormal('IX0G',,,,,,,,,,)</v>
      </c>
      <c r="CP536" s="70" t="str">
        <f t="shared" si="7994"/>
        <v>InitUnitMagic('IX0G',,,,,,,,,,)</v>
      </c>
      <c r="CQ536" s="70" t="str">
        <f t="shared" si="7995"/>
        <v>InitUnitAdd('IX0G',,,,,,,,,,)</v>
      </c>
      <c r="CR536" s="70" t="str">
        <f t="shared" si="7996"/>
        <v>InitEquipData('IX0G',,"",,,,,'','','','','','',"ReplaceableTextures\\CommandButtons\\BTNIX02.blp")</v>
      </c>
      <c r="CU536" s="61" t="str">
        <f t="shared" si="8386"/>
        <v>|n</v>
      </c>
      <c r="CV536" s="61" t="str">
        <f t="shared" si="8314"/>
        <v>|CffFFC926任务类型：|r|n普通|n|Cffffc926任务难度：|n|r一星|n|Cffffc926怪物数量：|n|r24个|n|n|Cffffc926挑战奖励：|r|n接受挑战时获得1个|Cffffc926随机附魔石|r</v>
      </c>
      <c r="CW536" s="60"/>
      <c r="CX536" s="60"/>
      <c r="CY536" s="60"/>
      <c r="CZ536" s="60"/>
      <c r="DA536" s="60"/>
      <c r="DB536" s="71" t="str">
        <f t="shared" si="7998"/>
        <v/>
      </c>
      <c r="DC536" s="71" t="str">
        <f t="shared" si="7999"/>
        <v/>
      </c>
      <c r="DD536" s="71" t="str">
        <f t="shared" si="8000"/>
        <v/>
      </c>
      <c r="DE536" s="71" t="str">
        <f t="shared" si="8001"/>
        <v/>
      </c>
      <c r="DF536" s="71" t="str">
        <f t="shared" si="8002"/>
        <v/>
      </c>
      <c r="DG536" s="71" t="str">
        <f t="shared" si="8003"/>
        <v/>
      </c>
      <c r="DH536" s="71" t="str">
        <f t="shared" si="8004"/>
        <v/>
      </c>
      <c r="DI536" s="71" t="str">
        <f t="shared" si="8005"/>
        <v/>
      </c>
      <c r="DJ536" s="71" t="str">
        <f t="shared" si="8006"/>
        <v/>
      </c>
      <c r="DK536" s="71" t="str">
        <f t="shared" si="8007"/>
        <v/>
      </c>
      <c r="DL536" s="71" t="str">
        <f t="shared" si="8008"/>
        <v/>
      </c>
      <c r="DM536" s="71" t="str">
        <f t="shared" si="8009"/>
        <v/>
      </c>
      <c r="DN536" s="71" t="str">
        <f t="shared" si="8010"/>
        <v/>
      </c>
      <c r="DO536" s="71" t="str">
        <f t="shared" si="8011"/>
        <v/>
      </c>
      <c r="DP536" s="71" t="str">
        <f t="shared" si="8012"/>
        <v/>
      </c>
      <c r="DQ536" s="71" t="str">
        <f t="shared" si="8013"/>
        <v/>
      </c>
      <c r="DR536" s="71" t="str">
        <f t="shared" si="8014"/>
        <v/>
      </c>
      <c r="DS536" s="71" t="str">
        <f t="shared" si="8015"/>
        <v/>
      </c>
      <c r="DT536" s="71" t="str">
        <f t="shared" si="8016"/>
        <v/>
      </c>
      <c r="DU536" s="71" t="str">
        <f t="shared" si="8017"/>
        <v/>
      </c>
      <c r="DV536" s="71" t="str">
        <f t="shared" si="8018"/>
        <v/>
      </c>
      <c r="DW536" s="71" t="str">
        <f t="shared" si="8019"/>
        <v/>
      </c>
      <c r="DX536" s="71" t="str">
        <f t="shared" si="8020"/>
        <v/>
      </c>
      <c r="DY536" s="71" t="str">
        <f t="shared" si="8021"/>
        <v/>
      </c>
      <c r="DZ536" s="71" t="str">
        <f t="shared" si="8022"/>
        <v/>
      </c>
      <c r="EA536" s="71" t="str">
        <f t="shared" si="8023"/>
        <v/>
      </c>
      <c r="EB536" s="71" t="str">
        <f t="shared" si="8024"/>
        <v/>
      </c>
      <c r="EC536" s="71" t="str">
        <f t="shared" si="8025"/>
        <v/>
      </c>
      <c r="ED536" s="71" t="str">
        <f t="shared" si="8026"/>
        <v/>
      </c>
      <c r="EE536" s="71" t="str">
        <f t="shared" si="8027"/>
        <v/>
      </c>
      <c r="EF536" s="71" t="str">
        <f t="shared" si="8028"/>
        <v/>
      </c>
      <c r="EG536" s="71" t="str">
        <f t="shared" si="8029"/>
        <v/>
      </c>
      <c r="EH536" s="71" t="str">
        <f t="shared" si="8030"/>
        <v/>
      </c>
      <c r="EI536" s="71" t="str">
        <f t="shared" si="8031"/>
        <v/>
      </c>
      <c r="EJ536" s="71" t="str">
        <f t="shared" si="8032"/>
        <v/>
      </c>
      <c r="EK536" s="71" t="str">
        <f t="shared" si="8033"/>
        <v/>
      </c>
      <c r="EL536" s="71" t="str">
        <f t="shared" si="8034"/>
        <v/>
      </c>
      <c r="EM536" s="71" t="str">
        <f t="shared" si="8035"/>
        <v/>
      </c>
      <c r="EN536" s="71" t="str">
        <f t="shared" si="8036"/>
        <v/>
      </c>
      <c r="EO536" s="71" t="str">
        <f t="shared" si="8037"/>
        <v/>
      </c>
      <c r="EP536" s="71" t="str">
        <f t="shared" si="8038"/>
        <v/>
      </c>
      <c r="EQ536" s="71" t="str">
        <f t="shared" si="8039"/>
        <v/>
      </c>
      <c r="ER536" s="71" t="str">
        <f t="shared" si="8040"/>
        <v/>
      </c>
      <c r="ES536" s="71" t="str">
        <f t="shared" si="8041"/>
        <v/>
      </c>
      <c r="ET536" s="71" t="str">
        <f t="shared" si="8042"/>
        <v/>
      </c>
      <c r="EU536" s="71" t="str">
        <f t="shared" si="8043"/>
        <v/>
      </c>
      <c r="EV536" s="71" t="str">
        <f t="shared" si="8044"/>
        <v/>
      </c>
      <c r="EW536" s="71" t="str">
        <f t="shared" si="8045"/>
        <v/>
      </c>
      <c r="EX536" s="71" t="str">
        <f t="shared" si="8046"/>
        <v/>
      </c>
      <c r="EY536" s="71" t="str">
        <f t="shared" si="8047"/>
        <v/>
      </c>
      <c r="EZ536" s="71" t="str">
        <f t="shared" si="8048"/>
        <v/>
      </c>
      <c r="FA536" s="71" t="str">
        <f t="shared" si="8049"/>
        <v/>
      </c>
      <c r="FB536" s="71" t="str">
        <f t="shared" si="8050"/>
        <v/>
      </c>
      <c r="FC536" s="71" t="str">
        <f t="shared" si="8051"/>
        <v/>
      </c>
      <c r="FD536" s="71" t="str">
        <f t="shared" si="8052"/>
        <v/>
      </c>
      <c r="FE536" s="71" t="str">
        <f t="shared" si="8053"/>
        <v/>
      </c>
      <c r="FF536" s="71" t="str">
        <f t="shared" si="8054"/>
        <v/>
      </c>
      <c r="FG536" s="71" t="str">
        <f t="shared" si="8055"/>
        <v/>
      </c>
      <c r="FH536" s="71" t="str">
        <f t="shared" si="8056"/>
        <v/>
      </c>
      <c r="FI536" s="71" t="str">
        <f t="shared" si="8057"/>
        <v/>
      </c>
      <c r="FJ536" s="71" t="str">
        <f t="shared" si="8058"/>
        <v/>
      </c>
      <c r="FK536" s="71" t="str">
        <f t="shared" si="8059"/>
        <v/>
      </c>
      <c r="FL536" s="71" t="str">
        <f t="shared" si="8060"/>
        <v/>
      </c>
      <c r="FM536" s="71" t="str">
        <f t="shared" si="8061"/>
        <v/>
      </c>
      <c r="FN536" s="71" t="str">
        <f t="shared" si="8062"/>
        <v/>
      </c>
      <c r="FO536" s="71" t="str">
        <f t="shared" si="8063"/>
        <v/>
      </c>
      <c r="FP536" s="71" t="str">
        <f t="shared" si="8064"/>
        <v/>
      </c>
      <c r="FQ536" s="71" t="str">
        <f t="shared" si="8065"/>
        <v/>
      </c>
      <c r="FR536" s="71" t="str">
        <f t="shared" si="8066"/>
        <v/>
      </c>
      <c r="FS536" s="71" t="str">
        <f t="shared" si="8067"/>
        <v/>
      </c>
    </row>
    <row r="537" spans="1:175" ht="17.25">
      <c r="A537" s="72"/>
      <c r="B537" s="154" t="s">
        <v>1648</v>
      </c>
      <c r="C537" s="197" t="s">
        <v>1701</v>
      </c>
      <c r="T537" s="198" t="s">
        <v>1708</v>
      </c>
      <c r="U537" s="85" t="str">
        <f t="shared" si="8385"/>
        <v>ReplaceableTextures\\CommandButtons\\BTNIX02.blp</v>
      </c>
      <c r="CN537" s="70" t="str">
        <f t="shared" si="7992"/>
        <v>InitUnitState('IX0H',,,,,,,,,,)</v>
      </c>
      <c r="CO537" s="70" t="str">
        <f t="shared" si="7993"/>
        <v>InitUnitNormal('IX0H',,,,,,,,,,)</v>
      </c>
      <c r="CP537" s="70" t="str">
        <f t="shared" si="7994"/>
        <v>InitUnitMagic('IX0H',,,,,,,,,,)</v>
      </c>
      <c r="CQ537" s="70" t="str">
        <f t="shared" si="7995"/>
        <v>InitUnitAdd('IX0H',,,,,,,,,,)</v>
      </c>
      <c r="CR537" s="70" t="str">
        <f t="shared" si="7996"/>
        <v>InitEquipData('IX0H',,"",,,,,'','','','','','',"ReplaceableTextures\\CommandButtons\\BTNIX04.blp")</v>
      </c>
      <c r="CU537" s="61" t="str">
        <f t="shared" si="8386"/>
        <v>|n</v>
      </c>
      <c r="CV537" s="61" t="str">
        <f t="shared" si="8314"/>
        <v>|CffFFC926任务类型：|r|n普通|n|Cffffc926任务难度：|n|r|Cff00ff7f二星|r|n|Cffffc926怪物数量：|n|r48个|n|n|Cffffc926挑战奖励：|r|n接受挑战时获得1个|Cffffc926补天石|r</v>
      </c>
      <c r="CW537" s="60"/>
      <c r="CX537" s="60"/>
      <c r="CY537" s="60"/>
      <c r="CZ537" s="60"/>
      <c r="DA537" s="60"/>
      <c r="DB537" s="71" t="str">
        <f t="shared" si="7998"/>
        <v/>
      </c>
      <c r="DC537" s="71" t="str">
        <f t="shared" si="7999"/>
        <v/>
      </c>
      <c r="DD537" s="71" t="str">
        <f t="shared" si="8000"/>
        <v/>
      </c>
      <c r="DE537" s="71" t="str">
        <f t="shared" si="8001"/>
        <v/>
      </c>
      <c r="DF537" s="71" t="str">
        <f t="shared" si="8002"/>
        <v/>
      </c>
      <c r="DG537" s="71" t="str">
        <f t="shared" si="8003"/>
        <v/>
      </c>
      <c r="DH537" s="71" t="str">
        <f t="shared" si="8004"/>
        <v/>
      </c>
      <c r="DI537" s="71" t="str">
        <f t="shared" si="8005"/>
        <v/>
      </c>
      <c r="DJ537" s="71" t="str">
        <f t="shared" si="8006"/>
        <v/>
      </c>
      <c r="DK537" s="71" t="str">
        <f t="shared" si="8007"/>
        <v/>
      </c>
      <c r="DL537" s="71" t="str">
        <f t="shared" si="8008"/>
        <v/>
      </c>
      <c r="DM537" s="71" t="str">
        <f t="shared" si="8009"/>
        <v/>
      </c>
      <c r="DN537" s="71" t="str">
        <f t="shared" si="8010"/>
        <v/>
      </c>
      <c r="DO537" s="71" t="str">
        <f t="shared" si="8011"/>
        <v/>
      </c>
      <c r="DP537" s="71" t="str">
        <f t="shared" si="8012"/>
        <v/>
      </c>
      <c r="DQ537" s="71" t="str">
        <f t="shared" si="8013"/>
        <v/>
      </c>
      <c r="DR537" s="71" t="str">
        <f t="shared" si="8014"/>
        <v/>
      </c>
      <c r="DS537" s="71" t="str">
        <f t="shared" si="8015"/>
        <v/>
      </c>
      <c r="DT537" s="71" t="str">
        <f t="shared" si="8016"/>
        <v/>
      </c>
      <c r="DU537" s="71" t="str">
        <f t="shared" si="8017"/>
        <v/>
      </c>
      <c r="DV537" s="71" t="str">
        <f t="shared" si="8018"/>
        <v/>
      </c>
      <c r="DW537" s="71" t="str">
        <f t="shared" si="8019"/>
        <v/>
      </c>
      <c r="DX537" s="71" t="str">
        <f t="shared" si="8020"/>
        <v/>
      </c>
      <c r="DY537" s="71" t="str">
        <f t="shared" si="8021"/>
        <v/>
      </c>
      <c r="DZ537" s="71" t="str">
        <f t="shared" si="8022"/>
        <v/>
      </c>
      <c r="EA537" s="71" t="str">
        <f t="shared" si="8023"/>
        <v/>
      </c>
      <c r="EB537" s="71" t="str">
        <f t="shared" si="8024"/>
        <v/>
      </c>
      <c r="EC537" s="71" t="str">
        <f t="shared" si="8025"/>
        <v/>
      </c>
      <c r="ED537" s="71" t="str">
        <f t="shared" si="8026"/>
        <v/>
      </c>
      <c r="EE537" s="71" t="str">
        <f t="shared" si="8027"/>
        <v/>
      </c>
      <c r="EF537" s="71" t="str">
        <f t="shared" si="8028"/>
        <v/>
      </c>
      <c r="EG537" s="71" t="str">
        <f t="shared" si="8029"/>
        <v/>
      </c>
      <c r="EH537" s="71" t="str">
        <f t="shared" si="8030"/>
        <v/>
      </c>
      <c r="EI537" s="71" t="str">
        <f t="shared" si="8031"/>
        <v/>
      </c>
      <c r="EJ537" s="71" t="str">
        <f t="shared" si="8032"/>
        <v/>
      </c>
      <c r="EK537" s="71" t="str">
        <f t="shared" si="8033"/>
        <v/>
      </c>
      <c r="EL537" s="71" t="str">
        <f t="shared" si="8034"/>
        <v/>
      </c>
      <c r="EM537" s="71" t="str">
        <f t="shared" si="8035"/>
        <v/>
      </c>
      <c r="EN537" s="71" t="str">
        <f t="shared" si="8036"/>
        <v/>
      </c>
      <c r="EO537" s="71" t="str">
        <f t="shared" si="8037"/>
        <v/>
      </c>
      <c r="EP537" s="71" t="str">
        <f t="shared" si="8038"/>
        <v/>
      </c>
      <c r="EQ537" s="71" t="str">
        <f t="shared" si="8039"/>
        <v/>
      </c>
      <c r="ER537" s="71" t="str">
        <f t="shared" si="8040"/>
        <v/>
      </c>
      <c r="ES537" s="71" t="str">
        <f t="shared" si="8041"/>
        <v/>
      </c>
      <c r="ET537" s="71" t="str">
        <f t="shared" si="8042"/>
        <v/>
      </c>
      <c r="EU537" s="71" t="str">
        <f t="shared" si="8043"/>
        <v/>
      </c>
      <c r="EV537" s="71" t="str">
        <f t="shared" si="8044"/>
        <v/>
      </c>
      <c r="EW537" s="71" t="str">
        <f t="shared" si="8045"/>
        <v/>
      </c>
      <c r="EX537" s="71" t="str">
        <f t="shared" si="8046"/>
        <v/>
      </c>
      <c r="EY537" s="71" t="str">
        <f t="shared" si="8047"/>
        <v/>
      </c>
      <c r="EZ537" s="71" t="str">
        <f t="shared" si="8048"/>
        <v/>
      </c>
      <c r="FA537" s="71" t="str">
        <f t="shared" si="8049"/>
        <v/>
      </c>
      <c r="FB537" s="71" t="str">
        <f t="shared" si="8050"/>
        <v/>
      </c>
      <c r="FC537" s="71" t="str">
        <f t="shared" si="8051"/>
        <v/>
      </c>
      <c r="FD537" s="71" t="str">
        <f t="shared" si="8052"/>
        <v/>
      </c>
      <c r="FE537" s="71" t="str">
        <f t="shared" si="8053"/>
        <v/>
      </c>
      <c r="FF537" s="71" t="str">
        <f t="shared" si="8054"/>
        <v/>
      </c>
      <c r="FG537" s="71" t="str">
        <f t="shared" si="8055"/>
        <v/>
      </c>
      <c r="FH537" s="71" t="str">
        <f t="shared" si="8056"/>
        <v/>
      </c>
      <c r="FI537" s="71" t="str">
        <f t="shared" si="8057"/>
        <v/>
      </c>
      <c r="FJ537" s="71" t="str">
        <f t="shared" si="8058"/>
        <v/>
      </c>
      <c r="FK537" s="71" t="str">
        <f t="shared" si="8059"/>
        <v/>
      </c>
      <c r="FL537" s="71" t="str">
        <f t="shared" si="8060"/>
        <v/>
      </c>
      <c r="FM537" s="71" t="str">
        <f t="shared" si="8061"/>
        <v/>
      </c>
      <c r="FN537" s="71" t="str">
        <f t="shared" si="8062"/>
        <v/>
      </c>
      <c r="FO537" s="71" t="str">
        <f t="shared" si="8063"/>
        <v/>
      </c>
      <c r="FP537" s="71" t="str">
        <f t="shared" si="8064"/>
        <v/>
      </c>
      <c r="FQ537" s="71" t="str">
        <f t="shared" si="8065"/>
        <v/>
      </c>
      <c r="FR537" s="71" t="str">
        <f t="shared" si="8066"/>
        <v/>
      </c>
      <c r="FS537" s="71" t="str">
        <f t="shared" si="8067"/>
        <v/>
      </c>
    </row>
    <row r="538" spans="1:175" ht="17.25">
      <c r="A538" s="72"/>
      <c r="B538" s="154" t="s">
        <v>1649</v>
      </c>
      <c r="C538" s="197" t="s">
        <v>1703</v>
      </c>
      <c r="T538" s="198" t="s">
        <v>1709</v>
      </c>
      <c r="U538" s="85" t="str">
        <f t="shared" si="8385"/>
        <v>ReplaceableTextures\\CommandButtons\\BTNIX04.blp</v>
      </c>
      <c r="CN538" s="70" t="str">
        <f t="shared" si="7992"/>
        <v>InitUnitState('IX0I',,,,,,,,,,)</v>
      </c>
      <c r="CO538" s="70" t="str">
        <f t="shared" si="7993"/>
        <v>InitUnitNormal('IX0I',,,,,,,,,,)</v>
      </c>
      <c r="CP538" s="70" t="str">
        <f t="shared" si="7994"/>
        <v>InitUnitMagic('IX0I',,,,,,,,,,)</v>
      </c>
      <c r="CQ538" s="70" t="str">
        <f t="shared" si="7995"/>
        <v>InitUnitAdd('IX0I',,,,,,,,,,)</v>
      </c>
      <c r="CR538" s="70" t="str">
        <f t="shared" si="7996"/>
        <v>InitEquipData('IX0I',,"",,,,,'','','','','','',"ReplaceableTextures\\CommandButtons\\BTNIX02.blp")</v>
      </c>
      <c r="CU538" s="61" t="str">
        <f t="shared" si="8386"/>
        <v>|n</v>
      </c>
      <c r="CV538" s="61" t="str">
        <f t="shared" si="8314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38" s="71" t="str">
        <f>IF(V538="","","|n"&amp;#REF!&amp;"+"&amp;V538)</f>
        <v/>
      </c>
      <c r="DC538" s="71" t="str">
        <f>IF(W538="","","|n"&amp;#REF!&amp;"+"&amp;W538)</f>
        <v/>
      </c>
      <c r="DD538" s="71" t="str">
        <f>IF(X538="","","|n"&amp;#REF!&amp;"+"&amp;X538)</f>
        <v/>
      </c>
      <c r="DE538" s="71" t="str">
        <f>IF(Y538="","","|n"&amp;#REF!&amp;"+"&amp;Y538)</f>
        <v/>
      </c>
      <c r="DF538" s="71" t="str">
        <f>IF(Z538="","","|n"&amp;#REF!&amp;"+"&amp;Z538)</f>
        <v/>
      </c>
      <c r="DG538" s="71" t="str">
        <f>IF(AA538="","","|n"&amp;#REF!&amp;"+"&amp;AA538)</f>
        <v/>
      </c>
      <c r="DH538" s="71" t="str">
        <f>IF(AB538="","","|n"&amp;#REF!&amp;"+"&amp;AB538)</f>
        <v/>
      </c>
      <c r="DI538" s="71" t="str">
        <f>IF(AC538="","","|n"&amp;#REF!&amp;"+"&amp;AC538&amp;"%")</f>
        <v/>
      </c>
      <c r="DJ538" s="71" t="str">
        <f>IF(AD538="","","|n"&amp;#REF!&amp;"+"&amp;AD538)</f>
        <v/>
      </c>
      <c r="DK538" s="71" t="str">
        <f>IF(AE538="","","|n"&amp;#REF!&amp;"+"&amp;AE538)</f>
        <v/>
      </c>
      <c r="DL538" s="71" t="str">
        <f>IF(AF538="","","|n"&amp;#REF!&amp;"+"&amp;AF538)</f>
        <v/>
      </c>
      <c r="DM538" s="71" t="str">
        <f>IF(AG538="","","|n"&amp;#REF!&amp;"+"&amp;AG538&amp;"%")</f>
        <v/>
      </c>
      <c r="DN538" s="71" t="str">
        <f>IF(AH538="","","|n"&amp;#REF!&amp;"+"&amp;AH538)</f>
        <v/>
      </c>
      <c r="DO538" s="71" t="str">
        <f>IF(AI538="","","|n"&amp;#REF!&amp;"+"&amp;AI538)</f>
        <v/>
      </c>
      <c r="DP538" s="71" t="str">
        <f>IF(AJ538="","","|n"&amp;#REF!&amp;"+"&amp;AJ538)</f>
        <v/>
      </c>
    </row>
    <row r="539" spans="1:175" ht="17.25">
      <c r="A539" s="72"/>
      <c r="B539" s="154" t="s">
        <v>1650</v>
      </c>
      <c r="C539" s="197" t="s">
        <v>1701</v>
      </c>
      <c r="T539" s="198" t="s">
        <v>1710</v>
      </c>
      <c r="U539" s="85" t="str">
        <f t="shared" si="8385"/>
        <v>ReplaceableTextures\\CommandButtons\\BTNIX02.blp</v>
      </c>
      <c r="CN539" s="70" t="str">
        <f t="shared" si="7992"/>
        <v>InitUnitState('IX0J',,,,,,,,,,)</v>
      </c>
      <c r="CO539" s="70" t="str">
        <f t="shared" si="7993"/>
        <v>InitUnitNormal('IX0J',,,,,,,,,,)</v>
      </c>
      <c r="CP539" s="70" t="str">
        <f t="shared" si="7994"/>
        <v>InitUnitMagic('IX0J',,,,,,,,,,)</v>
      </c>
      <c r="CQ539" s="70" t="str">
        <f t="shared" si="7995"/>
        <v>InitUnitAdd('IX0J',,,,,,,,,,)</v>
      </c>
      <c r="CR539" s="70" t="str">
        <f t="shared" si="7996"/>
        <v>InitEquipData('IX0J',,"",,,,,'','','','','','',"ReplaceableTextures\\CommandButtons\\BTNIX03.blp")</v>
      </c>
      <c r="CU539" s="61" t="str">
        <f t="shared" si="8386"/>
        <v>|n</v>
      </c>
      <c r="CV539" s="61" t="str">
        <f t="shared" si="8314"/>
        <v>|CffFFC926任务类型：|r|n普通|n|Cffffc926任务难度：|n|r|Cff00ff7f二星|r|n|Cffffc926怪物数量：|n|r48个|n|n|Cffffc926挑战奖励：|r|n接受挑战时获得1个|Cffff00ff先天神器法宝|r</v>
      </c>
      <c r="DB539" s="71" t="str">
        <f>IF(V539="","","|n"&amp;#REF!&amp;"+"&amp;V539)</f>
        <v/>
      </c>
      <c r="DC539" s="71" t="str">
        <f>IF(W539="","","|n"&amp;#REF!&amp;"+"&amp;W539)</f>
        <v/>
      </c>
      <c r="DD539" s="71" t="str">
        <f>IF(X539="","","|n"&amp;#REF!&amp;"+"&amp;X539)</f>
        <v/>
      </c>
      <c r="DE539" s="71" t="str">
        <f>IF(Y539="","","|n"&amp;#REF!&amp;"+"&amp;Y539)</f>
        <v/>
      </c>
      <c r="DF539" s="71" t="str">
        <f>IF(Z539="","","|n"&amp;#REF!&amp;"+"&amp;Z539)</f>
        <v/>
      </c>
      <c r="DG539" s="71" t="str">
        <f>IF(AA539="","","|n"&amp;#REF!&amp;"+"&amp;AA539)</f>
        <v/>
      </c>
      <c r="DH539" s="71" t="str">
        <f>IF(AB539="","","|n"&amp;#REF!&amp;"+"&amp;AB539)</f>
        <v/>
      </c>
      <c r="DI539" s="71" t="str">
        <f>IF(AC539="","","|n"&amp;#REF!&amp;"+"&amp;AC539&amp;"%")</f>
        <v/>
      </c>
      <c r="DJ539" s="71" t="str">
        <f>IF(AD539="","","|n"&amp;#REF!&amp;"+"&amp;AD539)</f>
        <v/>
      </c>
      <c r="DK539" s="71" t="str">
        <f>IF(AE539="","","|n"&amp;#REF!&amp;"+"&amp;AE539)</f>
        <v/>
      </c>
      <c r="DL539" s="71" t="str">
        <f>IF(AF539="","","|n"&amp;#REF!&amp;"+"&amp;AF539)</f>
        <v/>
      </c>
      <c r="DM539" s="71" t="str">
        <f>IF(AG539="","","|n"&amp;#REF!&amp;"+"&amp;AG539&amp;"%")</f>
        <v/>
      </c>
      <c r="DN539" s="71" t="str">
        <f>IF(AH539="","","|n"&amp;#REF!&amp;"+"&amp;AH539)</f>
        <v/>
      </c>
      <c r="DO539" s="71" t="str">
        <f>IF(AI539="","","|n"&amp;#REF!&amp;"+"&amp;AI539)</f>
        <v/>
      </c>
      <c r="DP539" s="71" t="str">
        <f>IF(AJ539="","","|n"&amp;#REF!&amp;"+"&amp;AJ539)</f>
        <v/>
      </c>
    </row>
    <row r="540" spans="1:175" ht="17.25">
      <c r="A540" s="72"/>
      <c r="B540" s="154" t="s">
        <v>1651</v>
      </c>
      <c r="C540" s="197" t="s">
        <v>1702</v>
      </c>
      <c r="T540" s="198" t="s">
        <v>1711</v>
      </c>
      <c r="U540" s="85" t="str">
        <f t="shared" si="8385"/>
        <v>ReplaceableTextures\\CommandButtons\\BTNIX03.blp</v>
      </c>
      <c r="CN540" s="70" t="str">
        <f t="shared" si="7992"/>
        <v>InitUnitState('IX0K',,,,,,,,,,)</v>
      </c>
      <c r="CO540" s="70" t="str">
        <f t="shared" si="7993"/>
        <v>InitUnitNormal('IX0K',,,,,,,,,,)</v>
      </c>
      <c r="CP540" s="70" t="str">
        <f t="shared" si="7994"/>
        <v>InitUnitMagic('IX0K',,,,,,,,,,)</v>
      </c>
      <c r="CQ540" s="70" t="str">
        <f t="shared" si="7995"/>
        <v>InitUnitAdd('IX0K',,,,,,,,,,)</v>
      </c>
      <c r="CR540" s="70" t="str">
        <f t="shared" si="7996"/>
        <v>InitEquipData('IX0K',,"",,,,,'','','','','','',"ReplaceableTextures\\CommandButtons\\BTNIX05.blp")</v>
      </c>
      <c r="CU540" s="61" t="str">
        <f t="shared" si="8386"/>
        <v>|n</v>
      </c>
      <c r="CV540" s="61" t="str">
        <f t="shared" si="8314"/>
        <v>|CffFFC926任务类型：|r|n普通|n|Cffffc926任务难度：|n|r|Cff007fff三星|r|n|Cffffc926怪物数量：|n|r80个|n|n|Cffffc926挑战奖励：|r|n接受挑战时获得1个|Cffffc926随机品质法宝|r</v>
      </c>
      <c r="DB540" s="71" t="str">
        <f>IF(V540="","","|n"&amp;#REF!&amp;"+"&amp;V540)</f>
        <v/>
      </c>
      <c r="DC540" s="71" t="str">
        <f>IF(W540="","","|n"&amp;#REF!&amp;"+"&amp;W540)</f>
        <v/>
      </c>
      <c r="DD540" s="71" t="str">
        <f>IF(X540="","","|n"&amp;#REF!&amp;"+"&amp;X540)</f>
        <v/>
      </c>
      <c r="DE540" s="71" t="str">
        <f>IF(Y540="","","|n"&amp;#REF!&amp;"+"&amp;Y540)</f>
        <v/>
      </c>
      <c r="DF540" s="71" t="str">
        <f>IF(Z540="","","|n"&amp;#REF!&amp;"+"&amp;Z540)</f>
        <v/>
      </c>
      <c r="DG540" s="71" t="str">
        <f>IF(AA540="","","|n"&amp;#REF!&amp;"+"&amp;AA540)</f>
        <v/>
      </c>
      <c r="DH540" s="71" t="str">
        <f>IF(AB540="","","|n"&amp;#REF!&amp;"+"&amp;AB540)</f>
        <v/>
      </c>
      <c r="DI540" s="71" t="str">
        <f>IF(AC540="","","|n"&amp;#REF!&amp;"+"&amp;AC540&amp;"%")</f>
        <v/>
      </c>
      <c r="DJ540" s="71" t="str">
        <f>IF(AD540="","","|n"&amp;#REF!&amp;"+"&amp;AD540)</f>
        <v/>
      </c>
      <c r="DK540" s="71" t="str">
        <f>IF(AE540="","","|n"&amp;#REF!&amp;"+"&amp;AE540)</f>
        <v/>
      </c>
      <c r="DL540" s="71" t="str">
        <f>IF(AF540="","","|n"&amp;#REF!&amp;"+"&amp;AF540)</f>
        <v/>
      </c>
      <c r="DM540" s="71" t="str">
        <f>IF(AG540="","","|n"&amp;#REF!&amp;"+"&amp;AG540&amp;"%")</f>
        <v/>
      </c>
      <c r="DN540" s="71" t="str">
        <f>IF(AH540="","","|n"&amp;#REF!&amp;"+"&amp;AH540)</f>
        <v/>
      </c>
      <c r="DO540" s="71" t="str">
        <f>IF(AI540="","","|n"&amp;#REF!&amp;"+"&amp;AI540)</f>
        <v/>
      </c>
      <c r="DP540" s="71" t="str">
        <f>IF(AJ540="","","|n"&amp;#REF!&amp;"+"&amp;AJ540)</f>
        <v/>
      </c>
    </row>
    <row r="541" spans="1:175" ht="17.25">
      <c r="A541" s="72"/>
      <c r="B541" s="154" t="s">
        <v>1652</v>
      </c>
      <c r="C541" s="197" t="s">
        <v>1704</v>
      </c>
      <c r="T541" s="198" t="s">
        <v>1712</v>
      </c>
      <c r="U541" s="85" t="str">
        <f t="shared" si="8385"/>
        <v>ReplaceableTextures\\CommandButtons\\BTNIX05.blp</v>
      </c>
      <c r="CN541" s="70" t="str">
        <f t="shared" si="7992"/>
        <v>InitUnitState('IX0L',,,,,,,,,,)</v>
      </c>
      <c r="CO541" s="70" t="str">
        <f t="shared" si="7993"/>
        <v>InitUnitNormal('IX0L',,,,,,,,,,)</v>
      </c>
      <c r="CP541" s="70" t="str">
        <f t="shared" si="7994"/>
        <v>InitUnitMagic('IX0L',,,,,,,,,,)</v>
      </c>
      <c r="CQ541" s="70" t="str">
        <f t="shared" si="7995"/>
        <v>InitUnitAdd('IX0L',,,,,,,,,,)</v>
      </c>
      <c r="CR541" s="70" t="str">
        <f t="shared" si="7996"/>
        <v>InitEquipData('IX0L',,"",,,,,'','','','','','',"ReplaceableTextures\\CommandButtons\\BTNIX06.blp")</v>
      </c>
      <c r="CU541" s="61" t="str">
        <f t="shared" si="8386"/>
        <v>|n</v>
      </c>
      <c r="CV541" s="61" t="str">
        <f t="shared" si="8314"/>
        <v>|CffFFC926任务类型：|r|n|Cff0088ff精英|r|n|Cffffc926任务难度：|n五星|r|n|Cffffc926怪物数量：|n|r120个|n|n|Cffffc926挑战奖励：|r|n接受挑战时获得1个|Cffffc926造化至宝法宝|r。</v>
      </c>
      <c r="DB541" s="71" t="str">
        <f>IF(V541="","","|n"&amp;#REF!&amp;"+"&amp;V541)</f>
        <v/>
      </c>
      <c r="DC541" s="71" t="str">
        <f>IF(W541="","","|n"&amp;#REF!&amp;"+"&amp;W541)</f>
        <v/>
      </c>
      <c r="DD541" s="71" t="str">
        <f>IF(X541="","","|n"&amp;#REF!&amp;"+"&amp;X541)</f>
        <v/>
      </c>
      <c r="DE541" s="71" t="str">
        <f>IF(Y541="","","|n"&amp;#REF!&amp;"+"&amp;Y541)</f>
        <v/>
      </c>
      <c r="DF541" s="71" t="str">
        <f>IF(Z541="","","|n"&amp;#REF!&amp;"+"&amp;Z541)</f>
        <v/>
      </c>
      <c r="DG541" s="71" t="str">
        <f>IF(AA541="","","|n"&amp;#REF!&amp;"+"&amp;AA541)</f>
        <v/>
      </c>
      <c r="DH541" s="71" t="str">
        <f>IF(AB541="","","|n"&amp;#REF!&amp;"+"&amp;AB541)</f>
        <v/>
      </c>
      <c r="DI541" s="71" t="str">
        <f>IF(AC541="","","|n"&amp;#REF!&amp;"+"&amp;AC541&amp;"%")</f>
        <v/>
      </c>
      <c r="DJ541" s="71" t="str">
        <f>IF(AD541="","","|n"&amp;#REF!&amp;"+"&amp;AD541)</f>
        <v/>
      </c>
      <c r="DK541" s="71" t="str">
        <f>IF(AE541="","","|n"&amp;#REF!&amp;"+"&amp;AE541)</f>
        <v/>
      </c>
      <c r="DL541" s="71" t="str">
        <f>IF(AF541="","","|n"&amp;#REF!&amp;"+"&amp;AF541)</f>
        <v/>
      </c>
      <c r="DM541" s="71" t="str">
        <f>IF(AG541="","","|n"&amp;#REF!&amp;"+"&amp;AG541&amp;"%")</f>
        <v/>
      </c>
      <c r="DN541" s="71" t="str">
        <f>IF(AH541="","","|n"&amp;#REF!&amp;"+"&amp;AH541)</f>
        <v/>
      </c>
      <c r="DO541" s="71" t="str">
        <f>IF(AI541="","","|n"&amp;#REF!&amp;"+"&amp;AI541)</f>
        <v/>
      </c>
      <c r="DP541" s="71" t="str">
        <f>IF(AJ541="","","|n"&amp;#REF!&amp;"+"&amp;AJ541)</f>
        <v/>
      </c>
    </row>
    <row r="542" spans="1:175" ht="17.25">
      <c r="A542" s="72"/>
      <c r="B542" s="154" t="s">
        <v>1653</v>
      </c>
      <c r="C542" s="197" t="s">
        <v>1705</v>
      </c>
      <c r="T542" s="198" t="s">
        <v>1713</v>
      </c>
      <c r="U542" s="85" t="str">
        <f t="shared" si="8385"/>
        <v>ReplaceableTextures\\CommandButtons\\BTNIX06.blp</v>
      </c>
      <c r="CN542" s="70" t="str">
        <f t="shared" si="7992"/>
        <v>InitUnitState('IX0M',,,,,,,,,,)</v>
      </c>
      <c r="CO542" s="70" t="str">
        <f t="shared" si="7993"/>
        <v>InitUnitNormal('IX0M',,,,,,,,,,)</v>
      </c>
      <c r="CP542" s="70" t="str">
        <f t="shared" si="7994"/>
        <v>InitUnitMagic('IX0M',,,,,,,,,,)</v>
      </c>
      <c r="CQ542" s="70" t="str">
        <f t="shared" si="7995"/>
        <v>InitUnitAdd('IX0M',,,,,,,,,,)</v>
      </c>
      <c r="CR542" s="70" t="str">
        <f t="shared" si="7996"/>
        <v>InitEquipData('IX0M',,"",,,,,'','','','','','',"ReplaceableTextures\\CommandButtons\\BTNIX02.blp")</v>
      </c>
      <c r="CU542" s="61" t="str">
        <f t="shared" si="8386"/>
        <v>|n</v>
      </c>
      <c r="CV542" s="61" t="str">
        <f t="shared" si="8314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42" s="71" t="str">
        <f>IF(V542="","","|n"&amp;#REF!&amp;"+"&amp;V542)</f>
        <v/>
      </c>
      <c r="DC542" s="71" t="str">
        <f>IF(W542="","","|n"&amp;#REF!&amp;"+"&amp;W542)</f>
        <v/>
      </c>
      <c r="DD542" s="71" t="str">
        <f>IF(X542="","","|n"&amp;#REF!&amp;"+"&amp;X542)</f>
        <v/>
      </c>
      <c r="DE542" s="71" t="str">
        <f>IF(Y542="","","|n"&amp;#REF!&amp;"+"&amp;Y542)</f>
        <v/>
      </c>
      <c r="DF542" s="71" t="str">
        <f>IF(Z542="","","|n"&amp;#REF!&amp;"+"&amp;Z542)</f>
        <v/>
      </c>
      <c r="DG542" s="71" t="str">
        <f>IF(AA542="","","|n"&amp;#REF!&amp;"+"&amp;AA542)</f>
        <v/>
      </c>
      <c r="DH542" s="71" t="str">
        <f>IF(AB542="","","|n"&amp;#REF!&amp;"+"&amp;AB542)</f>
        <v/>
      </c>
      <c r="DI542" s="71" t="str">
        <f>IF(AC542="","","|n"&amp;#REF!&amp;"+"&amp;AC542&amp;"%")</f>
        <v/>
      </c>
      <c r="DJ542" s="71" t="str">
        <f>IF(AD542="","","|n"&amp;#REF!&amp;"+"&amp;AD542)</f>
        <v/>
      </c>
      <c r="DK542" s="71" t="str">
        <f>IF(AE542="","","|n"&amp;#REF!&amp;"+"&amp;AE542)</f>
        <v/>
      </c>
      <c r="DL542" s="71" t="str">
        <f>IF(AF542="","","|n"&amp;#REF!&amp;"+"&amp;AF542)</f>
        <v/>
      </c>
      <c r="DM542" s="71" t="str">
        <f>IF(AG542="","","|n"&amp;#REF!&amp;"+"&amp;AG542&amp;"%")</f>
        <v/>
      </c>
      <c r="DN542" s="71" t="str">
        <f>IF(AH542="","","|n"&amp;#REF!&amp;"+"&amp;AH542)</f>
        <v/>
      </c>
      <c r="DO542" s="71" t="str">
        <f>IF(AI542="","","|n"&amp;#REF!&amp;"+"&amp;AI542)</f>
        <v/>
      </c>
      <c r="DP542" s="71" t="str">
        <f>IF(AJ542="","","|n"&amp;#REF!&amp;"+"&amp;AJ542)</f>
        <v/>
      </c>
    </row>
    <row r="543" spans="1:175" ht="17.25">
      <c r="A543" s="72"/>
      <c r="B543" s="154" t="s">
        <v>1654</v>
      </c>
      <c r="C543" s="197" t="s">
        <v>1701</v>
      </c>
      <c r="T543" s="198" t="s">
        <v>1641</v>
      </c>
      <c r="U543" s="85" t="str">
        <f t="shared" si="8385"/>
        <v>ReplaceableTextures\\CommandButtons\\BTNIX02.blp</v>
      </c>
      <c r="CN543" s="70" t="str">
        <f t="shared" si="7992"/>
        <v>InitUnitState('IX0N',,,,,,,,,,)</v>
      </c>
      <c r="CO543" s="70" t="str">
        <f t="shared" si="7993"/>
        <v>InitUnitNormal('IX0N',,,,,,,,,,)</v>
      </c>
      <c r="CP543" s="70" t="str">
        <f t="shared" si="7994"/>
        <v>InitUnitMagic('IX0N',,,,,,,,,,)</v>
      </c>
      <c r="CQ543" s="70" t="str">
        <f t="shared" si="7995"/>
        <v>InitUnitAdd('IX0N',,,,,,,,,,)</v>
      </c>
      <c r="CR543" s="70" t="str">
        <f t="shared" si="7996"/>
        <v>InitEquipData('IX0N',,"",,,,,'','','','','','',"ReplaceableTextures\\CommandButtons\\BTNIX01.blp")</v>
      </c>
      <c r="CU543" s="61" t="str">
        <f t="shared" si="8386"/>
        <v>|n</v>
      </c>
      <c r="CV543" s="61" t="str">
        <f t="shared" si="8314"/>
        <v>|CffFFC926任务类型：|r|n普通|n|Cffffc926任务难度：|n|r|Cff00ff7f二星|r|n|Cffffc926怪物数量：|n|r48个|n|n|Cffffc926挑战奖励：|r|n接受挑战时获得1个|Cffffc926炽星魔盒|r</v>
      </c>
      <c r="DB543" s="71" t="str">
        <f>IF(V543="","","|n"&amp;#REF!&amp;"+"&amp;V543)</f>
        <v/>
      </c>
      <c r="DC543" s="71" t="str">
        <f>IF(W543="","","|n"&amp;#REF!&amp;"+"&amp;W543)</f>
        <v/>
      </c>
      <c r="DD543" s="71" t="str">
        <f>IF(X543="","","|n"&amp;#REF!&amp;"+"&amp;X543)</f>
        <v/>
      </c>
      <c r="DE543" s="71" t="str">
        <f>IF(Y543="","","|n"&amp;#REF!&amp;"+"&amp;Y543)</f>
        <v/>
      </c>
      <c r="DF543" s="71" t="str">
        <f>IF(Z543="","","|n"&amp;#REF!&amp;"+"&amp;Z543)</f>
        <v/>
      </c>
      <c r="DG543" s="71" t="str">
        <f>IF(AA543="","","|n"&amp;#REF!&amp;"+"&amp;AA543)</f>
        <v/>
      </c>
      <c r="DH543" s="71" t="str">
        <f>IF(AB543="","","|n"&amp;#REF!&amp;"+"&amp;AB543)</f>
        <v/>
      </c>
      <c r="DI543" s="71" t="str">
        <f>IF(AC543="","","|n"&amp;#REF!&amp;"+"&amp;AC543&amp;"%")</f>
        <v/>
      </c>
      <c r="DJ543" s="71" t="str">
        <f>IF(AD543="","","|n"&amp;#REF!&amp;"+"&amp;AD543)</f>
        <v/>
      </c>
      <c r="DK543" s="71" t="str">
        <f>IF(AE543="","","|n"&amp;#REF!&amp;"+"&amp;AE543)</f>
        <v/>
      </c>
      <c r="DL543" s="71" t="str">
        <f>IF(AF543="","","|n"&amp;#REF!&amp;"+"&amp;AF543)</f>
        <v/>
      </c>
      <c r="DM543" s="71" t="str">
        <f>IF(AG543="","","|n"&amp;#REF!&amp;"+"&amp;AG543&amp;"%")</f>
        <v/>
      </c>
      <c r="DN543" s="71" t="str">
        <f>IF(AH543="","","|n"&amp;#REF!&amp;"+"&amp;AH543)</f>
        <v/>
      </c>
      <c r="DO543" s="71" t="str">
        <f>IF(AI543="","","|n"&amp;#REF!&amp;"+"&amp;AI543)</f>
        <v/>
      </c>
      <c r="DP543" s="71" t="str">
        <f>IF(AJ543="","","|n"&amp;#REF!&amp;"+"&amp;AJ543)</f>
        <v/>
      </c>
    </row>
    <row r="544" spans="1:175" ht="17.25">
      <c r="A544" s="72"/>
      <c r="B544" s="154" t="s">
        <v>1655</v>
      </c>
      <c r="C544" s="197" t="s">
        <v>1700</v>
      </c>
      <c r="T544" s="198" t="s">
        <v>1714</v>
      </c>
      <c r="U544" s="85" t="str">
        <f t="shared" si="8385"/>
        <v>ReplaceableTextures\\CommandButtons\\BTNIX01.blp</v>
      </c>
      <c r="CN544" s="70" t="str">
        <f t="shared" si="7992"/>
        <v>InitUnitState('IX0O',,,,,,,,,,)</v>
      </c>
      <c r="CO544" s="70" t="str">
        <f t="shared" si="7993"/>
        <v>InitUnitNormal('IX0O',,,,,,,,,,)</v>
      </c>
      <c r="CP544" s="70" t="str">
        <f t="shared" si="7994"/>
        <v>InitUnitMagic('IX0O',,,,,,,,,,)</v>
      </c>
      <c r="CQ544" s="70" t="str">
        <f t="shared" si="7995"/>
        <v>InitUnitAdd('IX0O',,,,,,,,,,)</v>
      </c>
      <c r="CR544" s="70" t="str">
        <f t="shared" si="7996"/>
        <v>InitEquipData('IX0O',,"",,,,,'','','','','','',"ReplaceableTextures\\CommandButtons\\BTNIX02.blp")</v>
      </c>
      <c r="CU544" s="61" t="str">
        <f t="shared" si="8386"/>
        <v>|n</v>
      </c>
      <c r="CV544" s="61" t="str">
        <f t="shared" si="8314"/>
        <v>|CffFFC926任务类型：|r|n普通|n|Cffffc926任务难度：|n|r一星|n|Cffffc926怪物数量：|n|r24个|n|n|Cffffc926挑战奖励：|r|n接受挑战时获得|Cffffc9268888~12888经验|r。</v>
      </c>
      <c r="DB544" s="71" t="str">
        <f>IF(V544="","","|n"&amp;#REF!&amp;"+"&amp;V544)</f>
        <v/>
      </c>
      <c r="DC544" s="71" t="str">
        <f>IF(W544="","","|n"&amp;#REF!&amp;"+"&amp;W544)</f>
        <v/>
      </c>
      <c r="DD544" s="71" t="str">
        <f>IF(X544="","","|n"&amp;#REF!&amp;"+"&amp;X544)</f>
        <v/>
      </c>
      <c r="DE544" s="71" t="str">
        <f>IF(Y544="","","|n"&amp;#REF!&amp;"+"&amp;Y544)</f>
        <v/>
      </c>
      <c r="DF544" s="71" t="str">
        <f>IF(Z544="","","|n"&amp;#REF!&amp;"+"&amp;Z544)</f>
        <v/>
      </c>
      <c r="DG544" s="71" t="str">
        <f>IF(AA544="","","|n"&amp;#REF!&amp;"+"&amp;AA544)</f>
        <v/>
      </c>
      <c r="DH544" s="71" t="str">
        <f>IF(AB544="","","|n"&amp;#REF!&amp;"+"&amp;AB544)</f>
        <v/>
      </c>
      <c r="DI544" s="71" t="str">
        <f>IF(AC544="","","|n"&amp;#REF!&amp;"+"&amp;AC544&amp;"%")</f>
        <v/>
      </c>
      <c r="DJ544" s="71" t="str">
        <f>IF(AD544="","","|n"&amp;#REF!&amp;"+"&amp;AD544)</f>
        <v/>
      </c>
      <c r="DK544" s="71" t="str">
        <f>IF(AE544="","","|n"&amp;#REF!&amp;"+"&amp;AE544)</f>
        <v/>
      </c>
      <c r="DL544" s="71" t="str">
        <f>IF(AF544="","","|n"&amp;#REF!&amp;"+"&amp;AF544)</f>
        <v/>
      </c>
      <c r="DM544" s="71" t="str">
        <f>IF(AG544="","","|n"&amp;#REF!&amp;"+"&amp;AG544&amp;"%")</f>
        <v/>
      </c>
      <c r="DN544" s="71" t="str">
        <f>IF(AH544="","","|n"&amp;#REF!&amp;"+"&amp;AH544)</f>
        <v/>
      </c>
      <c r="DO544" s="71" t="str">
        <f>IF(AI544="","","|n"&amp;#REF!&amp;"+"&amp;AI544)</f>
        <v/>
      </c>
      <c r="DP544" s="71" t="str">
        <f>IF(AJ544="","","|n"&amp;#REF!&amp;"+"&amp;AJ544)</f>
        <v/>
      </c>
    </row>
    <row r="545" spans="1:175" ht="17.25">
      <c r="A545" s="72"/>
      <c r="B545" s="154" t="s">
        <v>1656</v>
      </c>
      <c r="C545" s="197" t="s">
        <v>1701</v>
      </c>
      <c r="T545" s="198" t="s">
        <v>1715</v>
      </c>
      <c r="U545" s="85" t="str">
        <f t="shared" si="8385"/>
        <v>ReplaceableTextures\\CommandButtons\\BTNIX02.blp</v>
      </c>
      <c r="CN545" s="70" t="str">
        <f t="shared" si="7992"/>
        <v>InitUnitState('IX0P',,,,,,,,,,)</v>
      </c>
      <c r="CO545" s="70" t="str">
        <f t="shared" si="7993"/>
        <v>InitUnitNormal('IX0P',,,,,,,,,,)</v>
      </c>
      <c r="CP545" s="70" t="str">
        <f t="shared" si="7994"/>
        <v>InitUnitMagic('IX0P',,,,,,,,,,)</v>
      </c>
      <c r="CQ545" s="70" t="str">
        <f t="shared" si="7995"/>
        <v>InitUnitAdd('IX0P',,,,,,,,,,)</v>
      </c>
      <c r="CR545" s="70" t="str">
        <f t="shared" si="7996"/>
        <v>InitEquipData('IX0P',,"",,,,,'','','','','','',"ReplaceableTextures\\CommandButtons\\BTNIX03.blp")</v>
      </c>
      <c r="CU545" s="61" t="str">
        <f t="shared" si="8386"/>
        <v>|n</v>
      </c>
      <c r="CV545" s="61" t="str">
        <f t="shared" si="8314"/>
        <v>|CffFFC926任务类型：|r|n普通|n|Cffffc926任务难度：|n|r|Cff00ff7f二星|r|n|Cffffc926怪物数量：|n|r48个|n|n|Cffffc926挑战奖励：|r|n接受挑战时获得|Cffffc92616888~22888经验|r。</v>
      </c>
      <c r="DB545" s="71" t="str">
        <f>IF(V545="","","|n"&amp;#REF!&amp;"+"&amp;V545)</f>
        <v/>
      </c>
      <c r="DC545" s="71" t="str">
        <f>IF(W545="","","|n"&amp;#REF!&amp;"+"&amp;W545)</f>
        <v/>
      </c>
      <c r="DD545" s="71" t="str">
        <f>IF(X545="","","|n"&amp;#REF!&amp;"+"&amp;X545)</f>
        <v/>
      </c>
      <c r="DE545" s="71" t="str">
        <f>IF(Y545="","","|n"&amp;#REF!&amp;"+"&amp;Y545)</f>
        <v/>
      </c>
      <c r="DF545" s="71" t="str">
        <f>IF(Z545="","","|n"&amp;#REF!&amp;"+"&amp;Z545)</f>
        <v/>
      </c>
      <c r="DG545" s="71" t="str">
        <f>IF(AA545="","","|n"&amp;#REF!&amp;"+"&amp;AA545)</f>
        <v/>
      </c>
      <c r="DH545" s="71" t="str">
        <f>IF(AB545="","","|n"&amp;#REF!&amp;"+"&amp;AB545)</f>
        <v/>
      </c>
      <c r="DI545" s="71" t="str">
        <f>IF(AC545="","","|n"&amp;#REF!&amp;"+"&amp;AC545&amp;"%")</f>
        <v/>
      </c>
      <c r="DJ545" s="71" t="str">
        <f>IF(AD545="","","|n"&amp;#REF!&amp;"+"&amp;AD545)</f>
        <v/>
      </c>
      <c r="DK545" s="71" t="str">
        <f>IF(AE545="","","|n"&amp;#REF!&amp;"+"&amp;AE545)</f>
        <v/>
      </c>
      <c r="DL545" s="71" t="str">
        <f>IF(AF545="","","|n"&amp;#REF!&amp;"+"&amp;AF545)</f>
        <v/>
      </c>
      <c r="DM545" s="71" t="str">
        <f>IF(AG545="","","|n"&amp;#REF!&amp;"+"&amp;AG545&amp;"%")</f>
        <v/>
      </c>
      <c r="DN545" s="71" t="str">
        <f>IF(AH545="","","|n"&amp;#REF!&amp;"+"&amp;AH545)</f>
        <v/>
      </c>
      <c r="DO545" s="71" t="str">
        <f>IF(AI545="","","|n"&amp;#REF!&amp;"+"&amp;AI545)</f>
        <v/>
      </c>
      <c r="DP545" s="71" t="str">
        <f>IF(AJ545="","","|n"&amp;#REF!&amp;"+"&amp;AJ545)</f>
        <v/>
      </c>
    </row>
    <row r="546" spans="1:175" ht="17.25">
      <c r="A546" s="72"/>
      <c r="B546" s="154" t="s">
        <v>1657</v>
      </c>
      <c r="C546" s="197" t="s">
        <v>1702</v>
      </c>
      <c r="T546" s="198" t="s">
        <v>1716</v>
      </c>
      <c r="U546" s="85" t="str">
        <f t="shared" si="8385"/>
        <v>ReplaceableTextures\\CommandButtons\\BTNIX03.blp</v>
      </c>
      <c r="CN546" s="70" t="str">
        <f t="shared" si="7992"/>
        <v>InitUnitState('IX0Q',,,,,,,,,,)</v>
      </c>
      <c r="CO546" s="70" t="str">
        <f t="shared" si="7993"/>
        <v>InitUnitNormal('IX0Q',,,,,,,,,,)</v>
      </c>
      <c r="CP546" s="70" t="str">
        <f t="shared" si="7994"/>
        <v>InitUnitMagic('IX0Q',,,,,,,,,,)</v>
      </c>
      <c r="CQ546" s="70" t="str">
        <f t="shared" si="7995"/>
        <v>InitUnitAdd('IX0Q',,,,,,,,,,)</v>
      </c>
      <c r="CR546" s="70" t="str">
        <f t="shared" si="7996"/>
        <v>InitEquipData('IX0Q',,"",,,,,'','','','','','',"ReplaceableTextures\\CommandButtons\\BTNIX04.blp")</v>
      </c>
      <c r="CU546" s="61" t="str">
        <f t="shared" si="8386"/>
        <v>|n</v>
      </c>
      <c r="CV546" s="61" t="str">
        <f t="shared" si="8314"/>
        <v>|CffFFC926任务类型：|r|n|Cff0088ff精英|r|n|Cffffc926任务难度：|n|r|Cff007fff三星|r|n|Cffffc926怪物数量：|n|r80个|n|n|Cffffc926挑战奖励：|r|n接受挑战时获得|Cffffc92628888~36888经验|r。</v>
      </c>
      <c r="DB546" s="71" t="str">
        <f>IF(V546="","","|n"&amp;#REF!&amp;"+"&amp;V546)</f>
        <v/>
      </c>
      <c r="DC546" s="71" t="str">
        <f>IF(W546="","","|n"&amp;#REF!&amp;"+"&amp;W546)</f>
        <v/>
      </c>
      <c r="DD546" s="71" t="str">
        <f>IF(X546="","","|n"&amp;#REF!&amp;"+"&amp;X546)</f>
        <v/>
      </c>
      <c r="DE546" s="71" t="str">
        <f>IF(Y546="","","|n"&amp;#REF!&amp;"+"&amp;Y546)</f>
        <v/>
      </c>
      <c r="DF546" s="71" t="str">
        <f>IF(Z546="","","|n"&amp;#REF!&amp;"+"&amp;Z546)</f>
        <v/>
      </c>
      <c r="DG546" s="71" t="str">
        <f>IF(AA546="","","|n"&amp;#REF!&amp;"+"&amp;AA546)</f>
        <v/>
      </c>
      <c r="DH546" s="71" t="str">
        <f>IF(AB546="","","|n"&amp;#REF!&amp;"+"&amp;AB546)</f>
        <v/>
      </c>
      <c r="DI546" s="71" t="str">
        <f>IF(AC546="","","|n"&amp;#REF!&amp;"+"&amp;AC546&amp;"%")</f>
        <v/>
      </c>
      <c r="DJ546" s="71" t="str">
        <f>IF(AD546="","","|n"&amp;#REF!&amp;"+"&amp;AD546)</f>
        <v/>
      </c>
      <c r="DK546" s="71" t="str">
        <f>IF(AE546="","","|n"&amp;#REF!&amp;"+"&amp;AE546)</f>
        <v/>
      </c>
      <c r="DL546" s="71" t="str">
        <f>IF(AF546="","","|n"&amp;#REF!&amp;"+"&amp;AF546)</f>
        <v/>
      </c>
      <c r="DM546" s="71" t="str">
        <f>IF(AG546="","","|n"&amp;#REF!&amp;"+"&amp;AG546&amp;"%")</f>
        <v/>
      </c>
      <c r="DN546" s="71" t="str">
        <f>IF(AH546="","","|n"&amp;#REF!&amp;"+"&amp;AH546)</f>
        <v/>
      </c>
      <c r="DO546" s="71" t="str">
        <f>IF(AI546="","","|n"&amp;#REF!&amp;"+"&amp;AI546)</f>
        <v/>
      </c>
      <c r="DP546" s="71" t="str">
        <f>IF(AJ546="","","|n"&amp;#REF!&amp;"+"&amp;AJ546)</f>
        <v/>
      </c>
    </row>
    <row r="547" spans="1:175" ht="17.25">
      <c r="A547" s="72"/>
      <c r="B547" s="154" t="s">
        <v>1658</v>
      </c>
      <c r="C547" s="197" t="s">
        <v>1703</v>
      </c>
      <c r="T547" s="198" t="s">
        <v>1717</v>
      </c>
      <c r="U547" s="85" t="str">
        <f t="shared" si="8385"/>
        <v>ReplaceableTextures\\CommandButtons\\BTNIX04.blp</v>
      </c>
      <c r="CN547" s="70" t="str">
        <f t="shared" si="7992"/>
        <v>InitUnitState('IX0R',,,,,,,,,,)</v>
      </c>
      <c r="CO547" s="70" t="str">
        <f t="shared" si="7993"/>
        <v>InitUnitNormal('IX0R',,,,,,,,,,)</v>
      </c>
      <c r="CP547" s="70" t="str">
        <f t="shared" si="7994"/>
        <v>InitUnitMagic('IX0R',,,,,,,,,,)</v>
      </c>
      <c r="CQ547" s="70" t="str">
        <f t="shared" si="7995"/>
        <v>InitUnitAdd('IX0R',,,,,,,,,,)</v>
      </c>
      <c r="CR547" s="70" t="str">
        <f t="shared" si="7996"/>
        <v>InitEquipData('IX0R',,"",,,,,'','','','','','',"ReplaceableTextures\\CommandButtons\\BTNIX01.blp")</v>
      </c>
      <c r="CU547" s="61" t="str">
        <f t="shared" si="8386"/>
        <v>|n</v>
      </c>
      <c r="CV547" s="61" t="str">
        <f t="shared" si="8314"/>
        <v>|CffFFC926任务类型：|r|n|Cff0088ff精英|r|n|Cffffc926任务难度：|n|r|Cffff00ff四星|r|n|Cffffc926怪物数量：|n|r80个|n|n|Cffffc926挑战奖励：|r|n接受挑战时获得|Cffffc92644888~52888经验|r。</v>
      </c>
      <c r="DB547" s="71" t="str">
        <f>IF(V547="","","|n"&amp;#REF!&amp;"+"&amp;V547)</f>
        <v/>
      </c>
      <c r="DC547" s="71" t="str">
        <f>IF(W547="","","|n"&amp;#REF!&amp;"+"&amp;W547)</f>
        <v/>
      </c>
      <c r="DD547" s="71" t="str">
        <f>IF(X547="","","|n"&amp;#REF!&amp;"+"&amp;X547)</f>
        <v/>
      </c>
      <c r="DE547" s="71" t="str">
        <f>IF(Y547="","","|n"&amp;#REF!&amp;"+"&amp;Y547)</f>
        <v/>
      </c>
      <c r="DF547" s="71" t="str">
        <f>IF(Z547="","","|n"&amp;#REF!&amp;"+"&amp;Z547)</f>
        <v/>
      </c>
      <c r="DG547" s="71" t="str">
        <f>IF(AA547="","","|n"&amp;#REF!&amp;"+"&amp;AA547)</f>
        <v/>
      </c>
      <c r="DH547" s="71" t="str">
        <f>IF(AB547="","","|n"&amp;#REF!&amp;"+"&amp;AB547)</f>
        <v/>
      </c>
      <c r="DI547" s="71" t="str">
        <f>IF(AC547="","","|n"&amp;#REF!&amp;"+"&amp;AC547&amp;"%")</f>
        <v/>
      </c>
      <c r="DJ547" s="71" t="str">
        <f>IF(AD547="","","|n"&amp;#REF!&amp;"+"&amp;AD547)</f>
        <v/>
      </c>
      <c r="DK547" s="71" t="str">
        <f>IF(AE547="","","|n"&amp;#REF!&amp;"+"&amp;AE547)</f>
        <v/>
      </c>
      <c r="DL547" s="71" t="str">
        <f>IF(AF547="","","|n"&amp;#REF!&amp;"+"&amp;AF547)</f>
        <v/>
      </c>
      <c r="DM547" s="71" t="str">
        <f>IF(AG547="","","|n"&amp;#REF!&amp;"+"&amp;AG547&amp;"%")</f>
        <v/>
      </c>
      <c r="DN547" s="71" t="str">
        <f>IF(AH547="","","|n"&amp;#REF!&amp;"+"&amp;AH547)</f>
        <v/>
      </c>
      <c r="DO547" s="71" t="str">
        <f>IF(AI547="","","|n"&amp;#REF!&amp;"+"&amp;AI547)</f>
        <v/>
      </c>
      <c r="DP547" s="71" t="str">
        <f>IF(AJ547="","","|n"&amp;#REF!&amp;"+"&amp;AJ547)</f>
        <v/>
      </c>
    </row>
    <row r="548" spans="1:175" ht="17.25">
      <c r="A548" s="72"/>
      <c r="B548" s="154" t="s">
        <v>1659</v>
      </c>
      <c r="C548" s="197" t="s">
        <v>1700</v>
      </c>
      <c r="F548" s="72"/>
      <c r="I548" s="101"/>
      <c r="T548" s="198" t="s">
        <v>1636</v>
      </c>
      <c r="U548" s="85" t="str">
        <f t="shared" si="8385"/>
        <v>ReplaceableTextures\\CommandButtons\\BTNIX01.blp</v>
      </c>
      <c r="CN548" s="70" t="str">
        <f t="shared" si="7992"/>
        <v>InitUnitState('IX1A',,,,,,,,,,)</v>
      </c>
      <c r="CO548" s="70" t="str">
        <f t="shared" si="7993"/>
        <v>InitUnitNormal('IX1A',,,,,,,,,,)</v>
      </c>
      <c r="CP548" s="70" t="str">
        <f t="shared" si="7994"/>
        <v>InitUnitMagic('IX1A',,,,,,,,,,)</v>
      </c>
      <c r="CQ548" s="70" t="str">
        <f t="shared" si="7995"/>
        <v>InitUnitAdd('IX1A',,,,,,,,,,)</v>
      </c>
      <c r="CR548" s="70" t="str">
        <f t="shared" si="7996"/>
        <v>InitEquipData('IX1A',,"",,,,,'','','','','','',"ReplaceableTextures\\CommandButtons\\BTNIX02.blp")</v>
      </c>
      <c r="CU548" s="61" t="str">
        <f t="shared" si="8386"/>
        <v>|n</v>
      </c>
      <c r="CV548" s="61" t="str">
        <f t="shared" si="8314"/>
        <v>|CffFFC926任务类型：|r|n普通|n|Cffffc926任务难度：|n|r一星|n|Cffffc926怪物数量：|n|r24个|n|n|Cffffc926挑战奖励：|r|n接受挑战时立即获得|Cffffc9265000~12888金币|r。</v>
      </c>
      <c r="CW548" s="60"/>
      <c r="CX548" s="60"/>
      <c r="CY548" s="60"/>
      <c r="CZ548" s="60"/>
      <c r="DA548" s="60"/>
      <c r="DB548" s="71" t="str">
        <f t="shared" ref="DB548:DB555" si="8387">IF(V548="","","|n"&amp;DB$2&amp;"+"&amp;V548&amp;DB$1)</f>
        <v/>
      </c>
      <c r="DC548" s="71" t="str">
        <f t="shared" ref="DC548:DC555" si="8388">IF(W548="","","|n"&amp;DC$2&amp;"+"&amp;W548&amp;DC$1)</f>
        <v/>
      </c>
      <c r="DD548" s="71" t="str">
        <f t="shared" ref="DD548:DD555" si="8389">IF(X548="","","|n"&amp;DD$2&amp;"+"&amp;X548&amp;DD$1)</f>
        <v/>
      </c>
      <c r="DE548" s="71" t="str">
        <f t="shared" ref="DE548:DE555" si="8390">IF(Y548="","","|n"&amp;DE$2&amp;"+"&amp;Y548&amp;DE$1)</f>
        <v/>
      </c>
      <c r="DF548" s="71" t="str">
        <f t="shared" ref="DF548:DF555" si="8391">IF(Z548="","","|n"&amp;DF$2&amp;"+"&amp;Z548&amp;DF$1)</f>
        <v/>
      </c>
      <c r="DG548" s="71" t="str">
        <f t="shared" ref="DG548:DG555" si="8392">IF(AA548="","","|n"&amp;DG$2&amp;"+"&amp;AA548&amp;DG$1)</f>
        <v/>
      </c>
      <c r="DH548" s="71" t="str">
        <f t="shared" ref="DH548:DH555" si="8393">IF(AB548="","","|n"&amp;DH$2&amp;"+"&amp;AB548&amp;DH$1)</f>
        <v/>
      </c>
      <c r="DI548" s="71" t="str">
        <f t="shared" ref="DI548:DI555" si="8394">IF(AC548="","","|n"&amp;DI$2&amp;"+"&amp;AC548&amp;DI$1)</f>
        <v/>
      </c>
      <c r="DJ548" s="71" t="str">
        <f t="shared" ref="DJ548:DJ555" si="8395">IF(AD548="","","|n"&amp;DJ$2&amp;"+"&amp;AD548&amp;DJ$1)</f>
        <v/>
      </c>
      <c r="DK548" s="71" t="str">
        <f t="shared" ref="DK548:DK555" si="8396">IF(AE548="","","|n"&amp;DK$2&amp;"+"&amp;AE548&amp;DK$1)</f>
        <v/>
      </c>
      <c r="DL548" s="71" t="str">
        <f t="shared" ref="DL548:DL555" si="8397">IF(AF548="","","|n"&amp;DL$2&amp;"+"&amp;AF548&amp;DL$1)</f>
        <v/>
      </c>
      <c r="DM548" s="71" t="str">
        <f t="shared" ref="DM548:DM555" si="8398">IF(AG548="","","|n"&amp;DM$2&amp;"+"&amp;AG548&amp;DM$1)</f>
        <v/>
      </c>
      <c r="DN548" s="71" t="str">
        <f t="shared" ref="DN548:DN555" si="8399">IF(AH548="","","|n"&amp;DN$2&amp;"+"&amp;AH548&amp;DN$1)</f>
        <v/>
      </c>
      <c r="DO548" s="71" t="str">
        <f t="shared" ref="DO548:DO555" si="8400">IF(AI548="","","|n"&amp;DO$2&amp;"+"&amp;AI548&amp;DO$1)</f>
        <v/>
      </c>
      <c r="DP548" s="71" t="str">
        <f t="shared" ref="DP548:DP555" si="8401">IF(AJ548="","","|n"&amp;DP$2&amp;"+"&amp;AJ548&amp;DP$1)</f>
        <v/>
      </c>
      <c r="DQ548" s="71" t="str">
        <f t="shared" ref="DQ548:DQ555" si="8402">IF(AK548="","","|n"&amp;DQ$2&amp;"+"&amp;AK548&amp;DQ$1)</f>
        <v/>
      </c>
      <c r="DR548" s="71" t="str">
        <f t="shared" ref="DR548:DR555" si="8403">IF(AL548="","","|n"&amp;DR$2&amp;"+"&amp;AL548&amp;DR$1)</f>
        <v/>
      </c>
      <c r="DS548" s="71" t="str">
        <f t="shared" ref="DS548:DS555" si="8404">IF(AM548="","","|n"&amp;DS$2&amp;"+"&amp;AM548&amp;DS$1)</f>
        <v/>
      </c>
      <c r="DT548" s="71" t="str">
        <f t="shared" ref="DT548:DT555" si="8405">IF(AN548="","","|n"&amp;DT$2&amp;"+"&amp;AN548&amp;DT$1)</f>
        <v/>
      </c>
      <c r="DU548" s="71" t="str">
        <f t="shared" ref="DU548:DU555" si="8406">IF(AO548="","","|n"&amp;DU$2&amp;"+"&amp;AO548&amp;DU$1)</f>
        <v/>
      </c>
      <c r="DV548" s="71" t="str">
        <f t="shared" ref="DV548:DV555" si="8407">IF(AP548="","","|n"&amp;DV$2&amp;"+"&amp;AP548&amp;DV$1)</f>
        <v/>
      </c>
      <c r="DW548" s="71" t="str">
        <f t="shared" ref="DW548:DW555" si="8408">IF(AQ548="","","|n"&amp;DW$2&amp;"+"&amp;AQ548&amp;DW$1)</f>
        <v/>
      </c>
      <c r="DX548" s="71" t="str">
        <f t="shared" ref="DX548:DX555" si="8409">IF(AR548="","","|n"&amp;DX$2&amp;"+"&amp;AR548&amp;DX$1)</f>
        <v/>
      </c>
      <c r="DY548" s="71" t="str">
        <f t="shared" ref="DY548:DY555" si="8410">IF(AS548="","","|n"&amp;DY$2&amp;"+"&amp;AS548&amp;DY$1)</f>
        <v/>
      </c>
      <c r="DZ548" s="71" t="str">
        <f t="shared" ref="DZ548:DZ555" si="8411">IF(AT548="","","|n"&amp;DZ$2&amp;"+"&amp;AT548&amp;DZ$1)</f>
        <v/>
      </c>
      <c r="EA548" s="71" t="str">
        <f t="shared" ref="EA548:EA555" si="8412">IF(AU548="","","|n"&amp;EA$2&amp;"+"&amp;AU548&amp;EA$1)</f>
        <v/>
      </c>
      <c r="EB548" s="71" t="str">
        <f t="shared" ref="EB548:EB555" si="8413">IF(AV548="","","|n"&amp;EB$2&amp;"+"&amp;AV548&amp;EB$1)</f>
        <v/>
      </c>
      <c r="EC548" s="71" t="str">
        <f t="shared" ref="EC548:EC555" si="8414">IF(AW548="","","|n"&amp;EC$2&amp;"+"&amp;AW548&amp;EC$1)</f>
        <v/>
      </c>
      <c r="ED548" s="71" t="str">
        <f t="shared" ref="ED548:ED555" si="8415">IF(AX548="","","|n"&amp;ED$2&amp;"+"&amp;AX548&amp;ED$1)</f>
        <v/>
      </c>
      <c r="EE548" s="71" t="str">
        <f t="shared" ref="EE548:EE555" si="8416">IF(AY548="","","|n"&amp;EE$2&amp;"+"&amp;AY548&amp;EE$1)</f>
        <v/>
      </c>
      <c r="EF548" s="71" t="str">
        <f t="shared" ref="EF548:EF555" si="8417">IF(AZ548="","","|n"&amp;EF$2&amp;"+"&amp;AZ548&amp;EF$1)</f>
        <v/>
      </c>
      <c r="EG548" s="71" t="str">
        <f t="shared" ref="EG548:EG555" si="8418">IF(BA548="","","|n"&amp;EG$2&amp;"+"&amp;BA548&amp;EG$1)</f>
        <v/>
      </c>
      <c r="EH548" s="71" t="str">
        <f t="shared" ref="EH548:EH555" si="8419">IF(BB548="","","|n"&amp;EH$2&amp;"+"&amp;BB548&amp;EH$1)</f>
        <v/>
      </c>
      <c r="EI548" s="71" t="str">
        <f t="shared" ref="EI548:EI555" si="8420">IF(BC548="","","|n"&amp;EI$2&amp;"+"&amp;BC548&amp;EI$1)</f>
        <v/>
      </c>
      <c r="EJ548" s="71" t="str">
        <f t="shared" ref="EJ548:EJ555" si="8421">IF(BD548="","","|n"&amp;EJ$2&amp;"+"&amp;BD548&amp;EJ$1)</f>
        <v/>
      </c>
      <c r="EK548" s="71" t="str">
        <f t="shared" ref="EK548:EK555" si="8422">IF(BE548="","","|n"&amp;EK$2&amp;"+"&amp;BE548&amp;EK$1)</f>
        <v/>
      </c>
      <c r="EL548" s="71" t="str">
        <f t="shared" ref="EL548:EL555" si="8423">IF(BF548="","","|n"&amp;EL$2&amp;"+"&amp;BF548&amp;EL$1)</f>
        <v/>
      </c>
      <c r="EM548" s="71" t="str">
        <f t="shared" ref="EM548:EM555" si="8424">IF(BG548="","","|n"&amp;EM$2&amp;"+"&amp;BG548&amp;EM$1)</f>
        <v/>
      </c>
      <c r="EN548" s="71" t="str">
        <f t="shared" ref="EN548:EN555" si="8425">IF(BH548="","","|n"&amp;EN$2&amp;"+"&amp;BH548&amp;EN$1)</f>
        <v/>
      </c>
      <c r="EO548" s="71" t="str">
        <f t="shared" ref="EO548:EO555" si="8426">IF(BI548="","","|n"&amp;EO$2&amp;"+"&amp;BI548&amp;EO$1)</f>
        <v/>
      </c>
      <c r="EP548" s="71" t="str">
        <f t="shared" ref="EP548:EP555" si="8427">IF(BJ548="","","|n"&amp;EP$2&amp;"+"&amp;BJ548&amp;EP$1)</f>
        <v/>
      </c>
      <c r="EQ548" s="71" t="str">
        <f t="shared" ref="EQ548:EQ555" si="8428">IF(BK548="","","|n"&amp;EQ$2&amp;"+"&amp;BK548&amp;EQ$1)</f>
        <v/>
      </c>
      <c r="ER548" s="71" t="str">
        <f t="shared" ref="ER548:ER555" si="8429">IF(BL548="","","|n"&amp;ER$2&amp;"+"&amp;BL548&amp;ER$1)</f>
        <v/>
      </c>
      <c r="ES548" s="71" t="str">
        <f t="shared" ref="ES548:ES555" si="8430">IF(BM548="","","|n"&amp;ES$2&amp;"+"&amp;BM548&amp;ES$1)</f>
        <v/>
      </c>
      <c r="ET548" s="71" t="str">
        <f t="shared" ref="ET548:ET555" si="8431">IF(BN548="","","|n"&amp;ET$2&amp;"+"&amp;BN548&amp;ET$1)</f>
        <v/>
      </c>
      <c r="EU548" s="71" t="str">
        <f t="shared" ref="EU548:EU555" si="8432">IF(BO548="","","|n"&amp;EU$2&amp;"+"&amp;BO548&amp;EU$1)</f>
        <v/>
      </c>
      <c r="EV548" s="71" t="str">
        <f t="shared" ref="EV548:EV555" si="8433">IF(BP548="","","|n"&amp;EV$2&amp;"+"&amp;BP548&amp;EV$1)</f>
        <v/>
      </c>
      <c r="EW548" s="71" t="str">
        <f t="shared" ref="EW548:EW555" si="8434">IF(BQ548="","","|n"&amp;EW$2&amp;"+"&amp;BQ548&amp;EW$1)</f>
        <v/>
      </c>
      <c r="EX548" s="71" t="str">
        <f t="shared" ref="EX548:EX555" si="8435">IF(BR548="","","|n"&amp;EX$2&amp;"+"&amp;BR548&amp;EX$1)</f>
        <v/>
      </c>
      <c r="EY548" s="71" t="str">
        <f t="shared" ref="EY548:EY555" si="8436">IF(BS548="","","|n"&amp;EY$2&amp;"+"&amp;BS548&amp;EY$1)</f>
        <v/>
      </c>
      <c r="EZ548" s="71" t="str">
        <f t="shared" ref="EZ548:EZ555" si="8437">IF(BT548="","","|n"&amp;EZ$2&amp;"+"&amp;BT548&amp;EZ$1)</f>
        <v/>
      </c>
      <c r="FA548" s="71" t="str">
        <f t="shared" ref="FA548:FA555" si="8438">IF(BU548="","","|n"&amp;FA$2&amp;"+"&amp;BU548&amp;FA$1)</f>
        <v/>
      </c>
      <c r="FB548" s="71" t="str">
        <f t="shared" ref="FB548:FB555" si="8439">IF(BV548="","","|n"&amp;FB$2&amp;"+"&amp;BV548&amp;FB$1)</f>
        <v/>
      </c>
      <c r="FC548" s="71" t="str">
        <f t="shared" ref="FC548:FC555" si="8440">IF(BW548="","","|n"&amp;FC$2&amp;"+"&amp;BW548&amp;FC$1)</f>
        <v/>
      </c>
      <c r="FD548" s="71" t="str">
        <f t="shared" ref="FD548:FD555" si="8441">IF(BX548="","","|n"&amp;FD$2&amp;"+"&amp;BX548&amp;FD$1)</f>
        <v/>
      </c>
      <c r="FE548" s="71" t="str">
        <f t="shared" ref="FE548:FE555" si="8442">IF(BY548="","","|n"&amp;FE$2&amp;"+"&amp;BY548&amp;FE$1)</f>
        <v/>
      </c>
      <c r="FF548" s="71" t="str">
        <f t="shared" ref="FF548:FF555" si="8443">IF(BZ548="","","|n"&amp;FF$2&amp;"+"&amp;BZ548&amp;FF$1)</f>
        <v/>
      </c>
      <c r="FG548" s="71" t="str">
        <f t="shared" ref="FG548:FG555" si="8444">IF(CA548="","","|n"&amp;FG$2&amp;"+"&amp;CA548&amp;FG$1)</f>
        <v/>
      </c>
      <c r="FH548" s="71" t="str">
        <f t="shared" ref="FH548:FH555" si="8445">IF(CB548="","","|n"&amp;FH$2&amp;"+"&amp;CB548&amp;FH$1)</f>
        <v/>
      </c>
      <c r="FI548" s="71" t="str">
        <f t="shared" ref="FI548:FI555" si="8446">IF(CC548="","","|n"&amp;FI$2&amp;"+"&amp;CC548&amp;FI$1)</f>
        <v/>
      </c>
      <c r="FJ548" s="71" t="str">
        <f t="shared" ref="FJ548:FJ555" si="8447">IF(CD548="","","|n"&amp;FJ$2&amp;"+"&amp;CD548&amp;FJ$1)</f>
        <v/>
      </c>
      <c r="FK548" s="71" t="str">
        <f t="shared" ref="FK548:FK555" si="8448">IF(CE548="","","|n"&amp;FK$2&amp;"+"&amp;CE548&amp;FK$1)</f>
        <v/>
      </c>
      <c r="FL548" s="71" t="str">
        <f t="shared" ref="FL548:FL555" si="8449">IF(CF548="","","|n"&amp;FL$2&amp;"+"&amp;CF548&amp;FL$1)</f>
        <v/>
      </c>
      <c r="FM548" s="71" t="str">
        <f t="shared" ref="FM548:FM555" si="8450">IF(CG548="","","|n"&amp;FM$2&amp;"+"&amp;CG548&amp;FM$1)</f>
        <v/>
      </c>
      <c r="FN548" s="71" t="str">
        <f t="shared" ref="FN548:FN555" si="8451">IF(CH548="","","|n"&amp;FN$2&amp;"+"&amp;CH548&amp;FN$1)</f>
        <v/>
      </c>
      <c r="FO548" s="71" t="str">
        <f t="shared" ref="FO548:FO555" si="8452">IF(CI548="","","|n"&amp;FO$2&amp;"+"&amp;CI548&amp;FO$1)</f>
        <v/>
      </c>
      <c r="FP548" s="71" t="str">
        <f t="shared" ref="FP548:FP555" si="8453">IF(CJ548="","","|n"&amp;FP$2&amp;"+"&amp;CJ548&amp;FP$1)</f>
        <v/>
      </c>
      <c r="FQ548" s="71" t="str">
        <f t="shared" ref="FQ548:FQ555" si="8454">IF(CK548="","","|n"&amp;FQ$2&amp;"+"&amp;CK548&amp;FQ$1)</f>
        <v/>
      </c>
      <c r="FR548" s="71" t="str">
        <f t="shared" ref="FR548:FR555" si="8455">IF(CL548="","","|n"&amp;FR$2&amp;"+"&amp;CL548&amp;FR$1)</f>
        <v/>
      </c>
      <c r="FS548" s="71" t="str">
        <f t="shared" ref="FS548:FS555" si="8456">IF(CM548="","","|n"&amp;FS$2&amp;"+"&amp;CM548&amp;FS$1)</f>
        <v/>
      </c>
    </row>
    <row r="549" spans="1:175" ht="17.25">
      <c r="A549" s="72"/>
      <c r="B549" s="154" t="s">
        <v>1660</v>
      </c>
      <c r="C549" s="197" t="s">
        <v>1701</v>
      </c>
      <c r="T549" s="198" t="s">
        <v>1637</v>
      </c>
      <c r="U549" s="85" t="str">
        <f t="shared" si="8385"/>
        <v>ReplaceableTextures\\CommandButtons\\BTNIX02.blp</v>
      </c>
      <c r="CN549" s="70" t="str">
        <f t="shared" ref="CN549:CN566" si="8457">"InitUnitState('"&amp;B549&amp;"',"&amp;V549&amp;","&amp;W549&amp;","&amp;X549&amp;","&amp;Y549&amp;","&amp;Z549&amp;","&amp;AA549&amp;","&amp;AB549&amp;","&amp;AC549&amp;","&amp;AD549&amp;","&amp;AE549&amp;")"</f>
        <v>InitUnitState('IX1B',,,,,,,,,,)</v>
      </c>
      <c r="CO549" s="70" t="str">
        <f t="shared" ref="CO549:CO566" si="8458">"InitUnitNormal('"&amp;B549&amp;"',"&amp;AF549&amp;","&amp;AG549&amp;","&amp;AH549&amp;","&amp;AI549&amp;","&amp;AJ549&amp;","&amp;AK549&amp;","&amp;AL549&amp;","&amp;AM549&amp;","&amp;AN549&amp;","&amp;AO549&amp;")"</f>
        <v>InitUnitNormal('IX1B',,,,,,,,,,)</v>
      </c>
      <c r="CP549" s="70" t="str">
        <f t="shared" ref="CP549:CP566" si="8459">"InitUnitMagic('"&amp;B549&amp;"',"&amp;AP549&amp;","&amp;AQ549&amp;","&amp;AR549&amp;","&amp;AS549&amp;","&amp;AT549&amp;","&amp;AU549&amp;","&amp;AV549&amp;","&amp;AW549&amp;","&amp;BI549&amp;","&amp;BJ549&amp;")"</f>
        <v>InitUnitMagic('IX1B',,,,,,,,,,)</v>
      </c>
      <c r="CQ549" s="70" t="str">
        <f t="shared" ref="CQ549:CQ566" si="8460">"InitUnitAdd('"&amp;B549&amp;"',"&amp;BK549&amp;","&amp;BL549&amp;","&amp;BM549&amp;","&amp;BN549&amp;","&amp;BO549&amp;","&amp;BP549&amp;","&amp;BQ549&amp;","&amp;BR549&amp;","&amp;BS549&amp;","&amp;BT549&amp;")"</f>
        <v>InitUnitAdd('IX1B',,,,,,,,,,)</v>
      </c>
      <c r="CR549" s="70" t="str">
        <f t="shared" ref="CR549:CR566" si="8461">"InitEquipData('"&amp;B549&amp;"',"&amp;D549&amp;","&amp;CR$1&amp;A549&amp;CR$1&amp;","&amp;E549&amp;","&amp;I549&amp;","&amp;F549&amp;","&amp;G549&amp;",'"&amp;J549&amp;"','"&amp;K549&amp;"','"&amp;L549&amp;"','"&amp;M549&amp;"','"&amp;N549&amp;"','"&amp;O549&amp;"',"&amp;CR$1&amp;U550&amp;CR$1&amp;")"</f>
        <v>InitEquipData('IX1B',,"",,,,,'','','','','','',"ReplaceableTextures\\CommandButtons\\BTNIX03.blp")</v>
      </c>
      <c r="CU549" s="61" t="str">
        <f t="shared" ref="CU549:CU566" si="8462">CONCATENATE(DB549,DC549,DD549,DE549,DF549,DG549,DH549,DI549,DJ549,DK549,DL549,DM549,DN549,DO549,DP549,DQ549,DR549,DS549,DT549,DU549,DV549,DW549,DX549,DY549,DZ549,EA549,EB549,EC549,ED549,EE549,EF549,EG549,EH549,EI549,EJ549,EK549,EL549,EM549,EN549,EO549,EP549&amp;"|n")</f>
        <v>|n</v>
      </c>
      <c r="CV549" s="61" t="str">
        <f t="shared" si="8314"/>
        <v>|CffFFC926任务类型：|r|n普通|n|Cffffc926任务难度：|n|r|Cff00ff7f二星|r|n|Cffffc926怪物数量：|n|r48个|n|n|Cffffc926挑战奖励：|r|n接受挑战时立即获得|Cffffc92616888~28888金币|r。</v>
      </c>
      <c r="CW549" s="60"/>
      <c r="CX549" s="60"/>
      <c r="CY549" s="60"/>
      <c r="CZ549" s="60"/>
      <c r="DA549" s="60"/>
      <c r="DB549" s="71" t="str">
        <f t="shared" si="8387"/>
        <v/>
      </c>
      <c r="DC549" s="71" t="str">
        <f t="shared" si="8388"/>
        <v/>
      </c>
      <c r="DD549" s="71" t="str">
        <f t="shared" si="8389"/>
        <v/>
      </c>
      <c r="DE549" s="71" t="str">
        <f t="shared" si="8390"/>
        <v/>
      </c>
      <c r="DF549" s="71" t="str">
        <f t="shared" si="8391"/>
        <v/>
      </c>
      <c r="DG549" s="71" t="str">
        <f t="shared" si="8392"/>
        <v/>
      </c>
      <c r="DH549" s="71" t="str">
        <f t="shared" si="8393"/>
        <v/>
      </c>
      <c r="DI549" s="71" t="str">
        <f t="shared" si="8394"/>
        <v/>
      </c>
      <c r="DJ549" s="71" t="str">
        <f t="shared" si="8395"/>
        <v/>
      </c>
      <c r="DK549" s="71" t="str">
        <f t="shared" si="8396"/>
        <v/>
      </c>
      <c r="DL549" s="71" t="str">
        <f t="shared" si="8397"/>
        <v/>
      </c>
      <c r="DM549" s="71" t="str">
        <f t="shared" si="8398"/>
        <v/>
      </c>
      <c r="DN549" s="71" t="str">
        <f t="shared" si="8399"/>
        <v/>
      </c>
      <c r="DO549" s="71" t="str">
        <f t="shared" si="8400"/>
        <v/>
      </c>
      <c r="DP549" s="71" t="str">
        <f t="shared" si="8401"/>
        <v/>
      </c>
      <c r="DQ549" s="71" t="str">
        <f t="shared" si="8402"/>
        <v/>
      </c>
      <c r="DR549" s="71" t="str">
        <f t="shared" si="8403"/>
        <v/>
      </c>
      <c r="DS549" s="71" t="str">
        <f t="shared" si="8404"/>
        <v/>
      </c>
      <c r="DT549" s="71" t="str">
        <f t="shared" si="8405"/>
        <v/>
      </c>
      <c r="DU549" s="71" t="str">
        <f t="shared" si="8406"/>
        <v/>
      </c>
      <c r="DV549" s="71" t="str">
        <f t="shared" si="8407"/>
        <v/>
      </c>
      <c r="DW549" s="71" t="str">
        <f t="shared" si="8408"/>
        <v/>
      </c>
      <c r="DX549" s="71" t="str">
        <f t="shared" si="8409"/>
        <v/>
      </c>
      <c r="DY549" s="71" t="str">
        <f t="shared" si="8410"/>
        <v/>
      </c>
      <c r="DZ549" s="71" t="str">
        <f t="shared" si="8411"/>
        <v/>
      </c>
      <c r="EA549" s="71" t="str">
        <f t="shared" si="8412"/>
        <v/>
      </c>
      <c r="EB549" s="71" t="str">
        <f t="shared" si="8413"/>
        <v/>
      </c>
      <c r="EC549" s="71" t="str">
        <f t="shared" si="8414"/>
        <v/>
      </c>
      <c r="ED549" s="71" t="str">
        <f t="shared" si="8415"/>
        <v/>
      </c>
      <c r="EE549" s="71" t="str">
        <f t="shared" si="8416"/>
        <v/>
      </c>
      <c r="EF549" s="71" t="str">
        <f t="shared" si="8417"/>
        <v/>
      </c>
      <c r="EG549" s="71" t="str">
        <f t="shared" si="8418"/>
        <v/>
      </c>
      <c r="EH549" s="71" t="str">
        <f t="shared" si="8419"/>
        <v/>
      </c>
      <c r="EI549" s="71" t="str">
        <f t="shared" si="8420"/>
        <v/>
      </c>
      <c r="EJ549" s="71" t="str">
        <f t="shared" si="8421"/>
        <v/>
      </c>
      <c r="EK549" s="71" t="str">
        <f t="shared" si="8422"/>
        <v/>
      </c>
      <c r="EL549" s="71" t="str">
        <f t="shared" si="8423"/>
        <v/>
      </c>
      <c r="EM549" s="71" t="str">
        <f t="shared" si="8424"/>
        <v/>
      </c>
      <c r="EN549" s="71" t="str">
        <f t="shared" si="8425"/>
        <v/>
      </c>
      <c r="EO549" s="71" t="str">
        <f t="shared" si="8426"/>
        <v/>
      </c>
      <c r="EP549" s="71" t="str">
        <f t="shared" si="8427"/>
        <v/>
      </c>
      <c r="EQ549" s="71" t="str">
        <f t="shared" si="8428"/>
        <v/>
      </c>
      <c r="ER549" s="71" t="str">
        <f t="shared" si="8429"/>
        <v/>
      </c>
      <c r="ES549" s="71" t="str">
        <f t="shared" si="8430"/>
        <v/>
      </c>
      <c r="ET549" s="71" t="str">
        <f t="shared" si="8431"/>
        <v/>
      </c>
      <c r="EU549" s="71" t="str">
        <f t="shared" si="8432"/>
        <v/>
      </c>
      <c r="EV549" s="71" t="str">
        <f t="shared" si="8433"/>
        <v/>
      </c>
      <c r="EW549" s="71" t="str">
        <f t="shared" si="8434"/>
        <v/>
      </c>
      <c r="EX549" s="71" t="str">
        <f t="shared" si="8435"/>
        <v/>
      </c>
      <c r="EY549" s="71" t="str">
        <f t="shared" si="8436"/>
        <v/>
      </c>
      <c r="EZ549" s="71" t="str">
        <f t="shared" si="8437"/>
        <v/>
      </c>
      <c r="FA549" s="71" t="str">
        <f t="shared" si="8438"/>
        <v/>
      </c>
      <c r="FB549" s="71" t="str">
        <f t="shared" si="8439"/>
        <v/>
      </c>
      <c r="FC549" s="71" t="str">
        <f t="shared" si="8440"/>
        <v/>
      </c>
      <c r="FD549" s="71" t="str">
        <f t="shared" si="8441"/>
        <v/>
      </c>
      <c r="FE549" s="71" t="str">
        <f t="shared" si="8442"/>
        <v/>
      </c>
      <c r="FF549" s="71" t="str">
        <f t="shared" si="8443"/>
        <v/>
      </c>
      <c r="FG549" s="71" t="str">
        <f t="shared" si="8444"/>
        <v/>
      </c>
      <c r="FH549" s="71" t="str">
        <f t="shared" si="8445"/>
        <v/>
      </c>
      <c r="FI549" s="71" t="str">
        <f t="shared" si="8446"/>
        <v/>
      </c>
      <c r="FJ549" s="71" t="str">
        <f t="shared" si="8447"/>
        <v/>
      </c>
      <c r="FK549" s="71" t="str">
        <f t="shared" si="8448"/>
        <v/>
      </c>
      <c r="FL549" s="71" t="str">
        <f t="shared" si="8449"/>
        <v/>
      </c>
      <c r="FM549" s="71" t="str">
        <f t="shared" si="8450"/>
        <v/>
      </c>
      <c r="FN549" s="71" t="str">
        <f t="shared" si="8451"/>
        <v/>
      </c>
      <c r="FO549" s="71" t="str">
        <f t="shared" si="8452"/>
        <v/>
      </c>
      <c r="FP549" s="71" t="str">
        <f t="shared" si="8453"/>
        <v/>
      </c>
      <c r="FQ549" s="71" t="str">
        <f t="shared" si="8454"/>
        <v/>
      </c>
      <c r="FR549" s="71" t="str">
        <f t="shared" si="8455"/>
        <v/>
      </c>
      <c r="FS549" s="71" t="str">
        <f t="shared" si="8456"/>
        <v/>
      </c>
    </row>
    <row r="550" spans="1:175" ht="17.25">
      <c r="A550" s="72"/>
      <c r="B550" s="154" t="s">
        <v>1661</v>
      </c>
      <c r="C550" s="197" t="s">
        <v>1702</v>
      </c>
      <c r="T550" s="198" t="s">
        <v>1638</v>
      </c>
      <c r="U550" s="85" t="str">
        <f t="shared" si="8385"/>
        <v>ReplaceableTextures\\CommandButtons\\BTNIX03.blp</v>
      </c>
      <c r="CN550" s="70" t="str">
        <f t="shared" si="8457"/>
        <v>InitUnitState('IX1C',,,,,,,,,,)</v>
      </c>
      <c r="CO550" s="70" t="str">
        <f t="shared" si="8458"/>
        <v>InitUnitNormal('IX1C',,,,,,,,,,)</v>
      </c>
      <c r="CP550" s="70" t="str">
        <f t="shared" si="8459"/>
        <v>InitUnitMagic('IX1C',,,,,,,,,,)</v>
      </c>
      <c r="CQ550" s="70" t="str">
        <f t="shared" si="8460"/>
        <v>InitUnitAdd('IX1C',,,,,,,,,,)</v>
      </c>
      <c r="CR550" s="70" t="str">
        <f t="shared" si="8461"/>
        <v>InitEquipData('IX1C',,"",,,,,'','','','','','',"ReplaceableTextures\\CommandButtons\\BTNIX02.blp")</v>
      </c>
      <c r="CU550" s="61" t="str">
        <f t="shared" si="8462"/>
        <v>|n</v>
      </c>
      <c r="CV550" s="61" t="str">
        <f t="shared" si="8314"/>
        <v>|CffFFC926任务类型：|r|n|Cff0088ff精英|r|n|Cffffc926任务难度：|n|r|Cff0088ff三星|r|n|Cffffc926怪物数量：|n|r80个|n|n|Cffffc926挑战奖励：|r|n接受挑战时立即获得|Cffffc92638888~88888金币|r。</v>
      </c>
      <c r="CW550" s="60"/>
      <c r="CX550" s="60"/>
      <c r="CY550" s="60"/>
      <c r="CZ550" s="60"/>
      <c r="DA550" s="60"/>
      <c r="DB550" s="71" t="str">
        <f t="shared" si="8387"/>
        <v/>
      </c>
      <c r="DC550" s="71" t="str">
        <f t="shared" si="8388"/>
        <v/>
      </c>
      <c r="DD550" s="71" t="str">
        <f t="shared" si="8389"/>
        <v/>
      </c>
      <c r="DE550" s="71" t="str">
        <f t="shared" si="8390"/>
        <v/>
      </c>
      <c r="DF550" s="71" t="str">
        <f t="shared" si="8391"/>
        <v/>
      </c>
      <c r="DG550" s="71" t="str">
        <f t="shared" si="8392"/>
        <v/>
      </c>
      <c r="DH550" s="71" t="str">
        <f t="shared" si="8393"/>
        <v/>
      </c>
      <c r="DI550" s="71" t="str">
        <f t="shared" si="8394"/>
        <v/>
      </c>
      <c r="DJ550" s="71" t="str">
        <f t="shared" si="8395"/>
        <v/>
      </c>
      <c r="DK550" s="71" t="str">
        <f t="shared" si="8396"/>
        <v/>
      </c>
      <c r="DL550" s="71" t="str">
        <f t="shared" si="8397"/>
        <v/>
      </c>
      <c r="DM550" s="71" t="str">
        <f t="shared" si="8398"/>
        <v/>
      </c>
      <c r="DN550" s="71" t="str">
        <f t="shared" si="8399"/>
        <v/>
      </c>
      <c r="DO550" s="71" t="str">
        <f t="shared" si="8400"/>
        <v/>
      </c>
      <c r="DP550" s="71" t="str">
        <f t="shared" si="8401"/>
        <v/>
      </c>
      <c r="DQ550" s="71" t="str">
        <f t="shared" si="8402"/>
        <v/>
      </c>
      <c r="DR550" s="71" t="str">
        <f t="shared" si="8403"/>
        <v/>
      </c>
      <c r="DS550" s="71" t="str">
        <f t="shared" si="8404"/>
        <v/>
      </c>
      <c r="DT550" s="71" t="str">
        <f t="shared" si="8405"/>
        <v/>
      </c>
      <c r="DU550" s="71" t="str">
        <f t="shared" si="8406"/>
        <v/>
      </c>
      <c r="DV550" s="71" t="str">
        <f t="shared" si="8407"/>
        <v/>
      </c>
      <c r="DW550" s="71" t="str">
        <f t="shared" si="8408"/>
        <v/>
      </c>
      <c r="DX550" s="71" t="str">
        <f t="shared" si="8409"/>
        <v/>
      </c>
      <c r="DY550" s="71" t="str">
        <f t="shared" si="8410"/>
        <v/>
      </c>
      <c r="DZ550" s="71" t="str">
        <f t="shared" si="8411"/>
        <v/>
      </c>
      <c r="EA550" s="71" t="str">
        <f t="shared" si="8412"/>
        <v/>
      </c>
      <c r="EB550" s="71" t="str">
        <f t="shared" si="8413"/>
        <v/>
      </c>
      <c r="EC550" s="71" t="str">
        <f t="shared" si="8414"/>
        <v/>
      </c>
      <c r="ED550" s="71" t="str">
        <f t="shared" si="8415"/>
        <v/>
      </c>
      <c r="EE550" s="71" t="str">
        <f t="shared" si="8416"/>
        <v/>
      </c>
      <c r="EF550" s="71" t="str">
        <f t="shared" si="8417"/>
        <v/>
      </c>
      <c r="EG550" s="71" t="str">
        <f t="shared" si="8418"/>
        <v/>
      </c>
      <c r="EH550" s="71" t="str">
        <f t="shared" si="8419"/>
        <v/>
      </c>
      <c r="EI550" s="71" t="str">
        <f t="shared" si="8420"/>
        <v/>
      </c>
      <c r="EJ550" s="71" t="str">
        <f t="shared" si="8421"/>
        <v/>
      </c>
      <c r="EK550" s="71" t="str">
        <f t="shared" si="8422"/>
        <v/>
      </c>
      <c r="EL550" s="71" t="str">
        <f t="shared" si="8423"/>
        <v/>
      </c>
      <c r="EM550" s="71" t="str">
        <f t="shared" si="8424"/>
        <v/>
      </c>
      <c r="EN550" s="71" t="str">
        <f t="shared" si="8425"/>
        <v/>
      </c>
      <c r="EO550" s="71" t="str">
        <f t="shared" si="8426"/>
        <v/>
      </c>
      <c r="EP550" s="71" t="str">
        <f t="shared" si="8427"/>
        <v/>
      </c>
      <c r="EQ550" s="71" t="str">
        <f t="shared" si="8428"/>
        <v/>
      </c>
      <c r="ER550" s="71" t="str">
        <f t="shared" si="8429"/>
        <v/>
      </c>
      <c r="ES550" s="71" t="str">
        <f t="shared" si="8430"/>
        <v/>
      </c>
      <c r="ET550" s="71" t="str">
        <f t="shared" si="8431"/>
        <v/>
      </c>
      <c r="EU550" s="71" t="str">
        <f t="shared" si="8432"/>
        <v/>
      </c>
      <c r="EV550" s="71" t="str">
        <f t="shared" si="8433"/>
        <v/>
      </c>
      <c r="EW550" s="71" t="str">
        <f t="shared" si="8434"/>
        <v/>
      </c>
      <c r="EX550" s="71" t="str">
        <f t="shared" si="8435"/>
        <v/>
      </c>
      <c r="EY550" s="71" t="str">
        <f t="shared" si="8436"/>
        <v/>
      </c>
      <c r="EZ550" s="71" t="str">
        <f t="shared" si="8437"/>
        <v/>
      </c>
      <c r="FA550" s="71" t="str">
        <f t="shared" si="8438"/>
        <v/>
      </c>
      <c r="FB550" s="71" t="str">
        <f t="shared" si="8439"/>
        <v/>
      </c>
      <c r="FC550" s="71" t="str">
        <f t="shared" si="8440"/>
        <v/>
      </c>
      <c r="FD550" s="71" t="str">
        <f t="shared" si="8441"/>
        <v/>
      </c>
      <c r="FE550" s="71" t="str">
        <f t="shared" si="8442"/>
        <v/>
      </c>
      <c r="FF550" s="71" t="str">
        <f t="shared" si="8443"/>
        <v/>
      </c>
      <c r="FG550" s="71" t="str">
        <f t="shared" si="8444"/>
        <v/>
      </c>
      <c r="FH550" s="71" t="str">
        <f t="shared" si="8445"/>
        <v/>
      </c>
      <c r="FI550" s="71" t="str">
        <f t="shared" si="8446"/>
        <v/>
      </c>
      <c r="FJ550" s="71" t="str">
        <f t="shared" si="8447"/>
        <v/>
      </c>
      <c r="FK550" s="71" t="str">
        <f t="shared" si="8448"/>
        <v/>
      </c>
      <c r="FL550" s="71" t="str">
        <f t="shared" si="8449"/>
        <v/>
      </c>
      <c r="FM550" s="71" t="str">
        <f t="shared" si="8450"/>
        <v/>
      </c>
      <c r="FN550" s="71" t="str">
        <f t="shared" si="8451"/>
        <v/>
      </c>
      <c r="FO550" s="71" t="str">
        <f t="shared" si="8452"/>
        <v/>
      </c>
      <c r="FP550" s="71" t="str">
        <f t="shared" si="8453"/>
        <v/>
      </c>
      <c r="FQ550" s="71" t="str">
        <f t="shared" si="8454"/>
        <v/>
      </c>
      <c r="FR550" s="71" t="str">
        <f t="shared" si="8455"/>
        <v/>
      </c>
      <c r="FS550" s="71" t="str">
        <f t="shared" si="8456"/>
        <v/>
      </c>
    </row>
    <row r="551" spans="1:175" ht="17.25">
      <c r="A551" s="72"/>
      <c r="B551" s="154" t="s">
        <v>1662</v>
      </c>
      <c r="C551" s="197" t="s">
        <v>1701</v>
      </c>
      <c r="T551" s="198" t="s">
        <v>1639</v>
      </c>
      <c r="U551" s="85" t="str">
        <f t="shared" si="8385"/>
        <v>ReplaceableTextures\\CommandButtons\\BTNIX02.blp</v>
      </c>
      <c r="CN551" s="70" t="str">
        <f t="shared" si="8457"/>
        <v>InitUnitState('IX1D',,,,,,,,,,)</v>
      </c>
      <c r="CO551" s="70" t="str">
        <f t="shared" si="8458"/>
        <v>InitUnitNormal('IX1D',,,,,,,,,,)</v>
      </c>
      <c r="CP551" s="70" t="str">
        <f t="shared" si="8459"/>
        <v>InitUnitMagic('IX1D',,,,,,,,,,)</v>
      </c>
      <c r="CQ551" s="70" t="str">
        <f t="shared" si="8460"/>
        <v>InitUnitAdd('IX1D',,,,,,,,,,)</v>
      </c>
      <c r="CR551" s="70" t="str">
        <f t="shared" si="8461"/>
        <v>InitEquipData('IX1D',,"",,,,,'','','','','','',"ReplaceableTextures\\CommandButtons\\BTNIX03.blp")</v>
      </c>
      <c r="CU551" s="61" t="str">
        <f t="shared" si="8462"/>
        <v>|n</v>
      </c>
      <c r="CV551" s="61" t="str">
        <f t="shared" si="8314"/>
        <v>|CffFFC926任务类型：|r|n普通|n|Cffffc926任务难度：|n|r|Cff00ff7f二星|r|n|Cffffc926怪物数量：|n|r36个|n|n|Cffffc926挑战奖励：|r|n接受挑战时立即获得|Cffffc9265~15玄铁|r。</v>
      </c>
      <c r="CW551" s="60"/>
      <c r="CX551" s="60"/>
      <c r="CY551" s="60"/>
      <c r="CZ551" s="60"/>
      <c r="DA551" s="60"/>
      <c r="DB551" s="71" t="str">
        <f t="shared" si="8387"/>
        <v/>
      </c>
      <c r="DC551" s="71" t="str">
        <f t="shared" si="8388"/>
        <v/>
      </c>
      <c r="DD551" s="71" t="str">
        <f t="shared" si="8389"/>
        <v/>
      </c>
      <c r="DE551" s="71" t="str">
        <f t="shared" si="8390"/>
        <v/>
      </c>
      <c r="DF551" s="71" t="str">
        <f t="shared" si="8391"/>
        <v/>
      </c>
      <c r="DG551" s="71" t="str">
        <f t="shared" si="8392"/>
        <v/>
      </c>
      <c r="DH551" s="71" t="str">
        <f t="shared" si="8393"/>
        <v/>
      </c>
      <c r="DI551" s="71" t="str">
        <f t="shared" si="8394"/>
        <v/>
      </c>
      <c r="DJ551" s="71" t="str">
        <f t="shared" si="8395"/>
        <v/>
      </c>
      <c r="DK551" s="71" t="str">
        <f t="shared" si="8396"/>
        <v/>
      </c>
      <c r="DL551" s="71" t="str">
        <f t="shared" si="8397"/>
        <v/>
      </c>
      <c r="DM551" s="71" t="str">
        <f t="shared" si="8398"/>
        <v/>
      </c>
      <c r="DN551" s="71" t="str">
        <f t="shared" si="8399"/>
        <v/>
      </c>
      <c r="DO551" s="71" t="str">
        <f t="shared" si="8400"/>
        <v/>
      </c>
      <c r="DP551" s="71" t="str">
        <f t="shared" si="8401"/>
        <v/>
      </c>
      <c r="DQ551" s="71" t="str">
        <f t="shared" si="8402"/>
        <v/>
      </c>
      <c r="DR551" s="71" t="str">
        <f t="shared" si="8403"/>
        <v/>
      </c>
      <c r="DS551" s="71" t="str">
        <f t="shared" si="8404"/>
        <v/>
      </c>
      <c r="DT551" s="71" t="str">
        <f t="shared" si="8405"/>
        <v/>
      </c>
      <c r="DU551" s="71" t="str">
        <f t="shared" si="8406"/>
        <v/>
      </c>
      <c r="DV551" s="71" t="str">
        <f t="shared" si="8407"/>
        <v/>
      </c>
      <c r="DW551" s="71" t="str">
        <f t="shared" si="8408"/>
        <v/>
      </c>
      <c r="DX551" s="71" t="str">
        <f t="shared" si="8409"/>
        <v/>
      </c>
      <c r="DY551" s="71" t="str">
        <f t="shared" si="8410"/>
        <v/>
      </c>
      <c r="DZ551" s="71" t="str">
        <f t="shared" si="8411"/>
        <v/>
      </c>
      <c r="EA551" s="71" t="str">
        <f t="shared" si="8412"/>
        <v/>
      </c>
      <c r="EB551" s="71" t="str">
        <f t="shared" si="8413"/>
        <v/>
      </c>
      <c r="EC551" s="71" t="str">
        <f t="shared" si="8414"/>
        <v/>
      </c>
      <c r="ED551" s="71" t="str">
        <f t="shared" si="8415"/>
        <v/>
      </c>
      <c r="EE551" s="71" t="str">
        <f t="shared" si="8416"/>
        <v/>
      </c>
      <c r="EF551" s="71" t="str">
        <f t="shared" si="8417"/>
        <v/>
      </c>
      <c r="EG551" s="71" t="str">
        <f t="shared" si="8418"/>
        <v/>
      </c>
      <c r="EH551" s="71" t="str">
        <f t="shared" si="8419"/>
        <v/>
      </c>
      <c r="EI551" s="71" t="str">
        <f t="shared" si="8420"/>
        <v/>
      </c>
      <c r="EJ551" s="71" t="str">
        <f t="shared" si="8421"/>
        <v/>
      </c>
      <c r="EK551" s="71" t="str">
        <f t="shared" si="8422"/>
        <v/>
      </c>
      <c r="EL551" s="71" t="str">
        <f t="shared" si="8423"/>
        <v/>
      </c>
      <c r="EM551" s="71" t="str">
        <f t="shared" si="8424"/>
        <v/>
      </c>
      <c r="EN551" s="71" t="str">
        <f t="shared" si="8425"/>
        <v/>
      </c>
      <c r="EO551" s="71" t="str">
        <f t="shared" si="8426"/>
        <v/>
      </c>
      <c r="EP551" s="71" t="str">
        <f t="shared" si="8427"/>
        <v/>
      </c>
      <c r="EQ551" s="71" t="str">
        <f t="shared" si="8428"/>
        <v/>
      </c>
      <c r="ER551" s="71" t="str">
        <f t="shared" si="8429"/>
        <v/>
      </c>
      <c r="ES551" s="71" t="str">
        <f t="shared" si="8430"/>
        <v/>
      </c>
      <c r="ET551" s="71" t="str">
        <f t="shared" si="8431"/>
        <v/>
      </c>
      <c r="EU551" s="71" t="str">
        <f t="shared" si="8432"/>
        <v/>
      </c>
      <c r="EV551" s="71" t="str">
        <f t="shared" si="8433"/>
        <v/>
      </c>
      <c r="EW551" s="71" t="str">
        <f t="shared" si="8434"/>
        <v/>
      </c>
      <c r="EX551" s="71" t="str">
        <f t="shared" si="8435"/>
        <v/>
      </c>
      <c r="EY551" s="71" t="str">
        <f t="shared" si="8436"/>
        <v/>
      </c>
      <c r="EZ551" s="71" t="str">
        <f t="shared" si="8437"/>
        <v/>
      </c>
      <c r="FA551" s="71" t="str">
        <f t="shared" si="8438"/>
        <v/>
      </c>
      <c r="FB551" s="71" t="str">
        <f t="shared" si="8439"/>
        <v/>
      </c>
      <c r="FC551" s="71" t="str">
        <f t="shared" si="8440"/>
        <v/>
      </c>
      <c r="FD551" s="71" t="str">
        <f t="shared" si="8441"/>
        <v/>
      </c>
      <c r="FE551" s="71" t="str">
        <f t="shared" si="8442"/>
        <v/>
      </c>
      <c r="FF551" s="71" t="str">
        <f t="shared" si="8443"/>
        <v/>
      </c>
      <c r="FG551" s="71" t="str">
        <f t="shared" si="8444"/>
        <v/>
      </c>
      <c r="FH551" s="71" t="str">
        <f t="shared" si="8445"/>
        <v/>
      </c>
      <c r="FI551" s="71" t="str">
        <f t="shared" si="8446"/>
        <v/>
      </c>
      <c r="FJ551" s="71" t="str">
        <f t="shared" si="8447"/>
        <v/>
      </c>
      <c r="FK551" s="71" t="str">
        <f t="shared" si="8448"/>
        <v/>
      </c>
      <c r="FL551" s="71" t="str">
        <f t="shared" si="8449"/>
        <v/>
      </c>
      <c r="FM551" s="71" t="str">
        <f t="shared" si="8450"/>
        <v/>
      </c>
      <c r="FN551" s="71" t="str">
        <f t="shared" si="8451"/>
        <v/>
      </c>
      <c r="FO551" s="71" t="str">
        <f t="shared" si="8452"/>
        <v/>
      </c>
      <c r="FP551" s="71" t="str">
        <f t="shared" si="8453"/>
        <v/>
      </c>
      <c r="FQ551" s="71" t="str">
        <f t="shared" si="8454"/>
        <v/>
      </c>
      <c r="FR551" s="71" t="str">
        <f t="shared" si="8455"/>
        <v/>
      </c>
      <c r="FS551" s="71" t="str">
        <f t="shared" si="8456"/>
        <v/>
      </c>
    </row>
    <row r="552" spans="1:175" ht="17.25">
      <c r="A552" s="72"/>
      <c r="B552" s="154" t="s">
        <v>1663</v>
      </c>
      <c r="C552" s="197" t="s">
        <v>1702</v>
      </c>
      <c r="T552" s="198" t="s">
        <v>1640</v>
      </c>
      <c r="U552" s="85" t="str">
        <f t="shared" si="8385"/>
        <v>ReplaceableTextures\\CommandButtons\\BTNIX03.blp</v>
      </c>
      <c r="CN552" s="70" t="str">
        <f t="shared" si="8457"/>
        <v>InitUnitState('IX1E',,,,,,,,,,)</v>
      </c>
      <c r="CO552" s="70" t="str">
        <f t="shared" si="8458"/>
        <v>InitUnitNormal('IX1E',,,,,,,,,,)</v>
      </c>
      <c r="CP552" s="70" t="str">
        <f t="shared" si="8459"/>
        <v>InitUnitMagic('IX1E',,,,,,,,,,)</v>
      </c>
      <c r="CQ552" s="70" t="str">
        <f t="shared" si="8460"/>
        <v>InitUnitAdd('IX1E',,,,,,,,,,)</v>
      </c>
      <c r="CR552" s="70" t="str">
        <f t="shared" si="8461"/>
        <v>InitEquipData('IX1E',,"",,,,,'','','','','','',"ReplaceableTextures\\CommandButtons\\BTNIX02.blp")</v>
      </c>
      <c r="CU552" s="61" t="str">
        <f t="shared" si="8462"/>
        <v>|n</v>
      </c>
      <c r="CV552" s="61" t="str">
        <f t="shared" si="8314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52" s="60"/>
      <c r="CX552" s="60"/>
      <c r="CY552" s="60"/>
      <c r="CZ552" s="60"/>
      <c r="DA552" s="60"/>
      <c r="DB552" s="71" t="str">
        <f t="shared" si="8387"/>
        <v/>
      </c>
      <c r="DC552" s="71" t="str">
        <f t="shared" si="8388"/>
        <v/>
      </c>
      <c r="DD552" s="71" t="str">
        <f t="shared" si="8389"/>
        <v/>
      </c>
      <c r="DE552" s="71" t="str">
        <f t="shared" si="8390"/>
        <v/>
      </c>
      <c r="DF552" s="71" t="str">
        <f t="shared" si="8391"/>
        <v/>
      </c>
      <c r="DG552" s="71" t="str">
        <f t="shared" si="8392"/>
        <v/>
      </c>
      <c r="DH552" s="71" t="str">
        <f t="shared" si="8393"/>
        <v/>
      </c>
      <c r="DI552" s="71" t="str">
        <f t="shared" si="8394"/>
        <v/>
      </c>
      <c r="DJ552" s="71" t="str">
        <f t="shared" si="8395"/>
        <v/>
      </c>
      <c r="DK552" s="71" t="str">
        <f t="shared" si="8396"/>
        <v/>
      </c>
      <c r="DL552" s="71" t="str">
        <f t="shared" si="8397"/>
        <v/>
      </c>
      <c r="DM552" s="71" t="str">
        <f t="shared" si="8398"/>
        <v/>
      </c>
      <c r="DN552" s="71" t="str">
        <f t="shared" si="8399"/>
        <v/>
      </c>
      <c r="DO552" s="71" t="str">
        <f t="shared" si="8400"/>
        <v/>
      </c>
      <c r="DP552" s="71" t="str">
        <f t="shared" si="8401"/>
        <v/>
      </c>
      <c r="DQ552" s="71" t="str">
        <f t="shared" si="8402"/>
        <v/>
      </c>
      <c r="DR552" s="71" t="str">
        <f t="shared" si="8403"/>
        <v/>
      </c>
      <c r="DS552" s="71" t="str">
        <f t="shared" si="8404"/>
        <v/>
      </c>
      <c r="DT552" s="71" t="str">
        <f t="shared" si="8405"/>
        <v/>
      </c>
      <c r="DU552" s="71" t="str">
        <f t="shared" si="8406"/>
        <v/>
      </c>
      <c r="DV552" s="71" t="str">
        <f t="shared" si="8407"/>
        <v/>
      </c>
      <c r="DW552" s="71" t="str">
        <f t="shared" si="8408"/>
        <v/>
      </c>
      <c r="DX552" s="71" t="str">
        <f t="shared" si="8409"/>
        <v/>
      </c>
      <c r="DY552" s="71" t="str">
        <f t="shared" si="8410"/>
        <v/>
      </c>
      <c r="DZ552" s="71" t="str">
        <f t="shared" si="8411"/>
        <v/>
      </c>
      <c r="EA552" s="71" t="str">
        <f t="shared" si="8412"/>
        <v/>
      </c>
      <c r="EB552" s="71" t="str">
        <f t="shared" si="8413"/>
        <v/>
      </c>
      <c r="EC552" s="71" t="str">
        <f t="shared" si="8414"/>
        <v/>
      </c>
      <c r="ED552" s="71" t="str">
        <f t="shared" si="8415"/>
        <v/>
      </c>
      <c r="EE552" s="71" t="str">
        <f t="shared" si="8416"/>
        <v/>
      </c>
      <c r="EF552" s="71" t="str">
        <f t="shared" si="8417"/>
        <v/>
      </c>
      <c r="EG552" s="71" t="str">
        <f t="shared" si="8418"/>
        <v/>
      </c>
      <c r="EH552" s="71" t="str">
        <f t="shared" si="8419"/>
        <v/>
      </c>
      <c r="EI552" s="71" t="str">
        <f t="shared" si="8420"/>
        <v/>
      </c>
      <c r="EJ552" s="71" t="str">
        <f t="shared" si="8421"/>
        <v/>
      </c>
      <c r="EK552" s="71" t="str">
        <f t="shared" si="8422"/>
        <v/>
      </c>
      <c r="EL552" s="71" t="str">
        <f t="shared" si="8423"/>
        <v/>
      </c>
      <c r="EM552" s="71" t="str">
        <f t="shared" si="8424"/>
        <v/>
      </c>
      <c r="EN552" s="71" t="str">
        <f t="shared" si="8425"/>
        <v/>
      </c>
      <c r="EO552" s="71" t="str">
        <f t="shared" si="8426"/>
        <v/>
      </c>
      <c r="EP552" s="71" t="str">
        <f t="shared" si="8427"/>
        <v/>
      </c>
      <c r="EQ552" s="71" t="str">
        <f t="shared" si="8428"/>
        <v/>
      </c>
      <c r="ER552" s="71" t="str">
        <f t="shared" si="8429"/>
        <v/>
      </c>
      <c r="ES552" s="71" t="str">
        <f t="shared" si="8430"/>
        <v/>
      </c>
      <c r="ET552" s="71" t="str">
        <f t="shared" si="8431"/>
        <v/>
      </c>
      <c r="EU552" s="71" t="str">
        <f t="shared" si="8432"/>
        <v/>
      </c>
      <c r="EV552" s="71" t="str">
        <f t="shared" si="8433"/>
        <v/>
      </c>
      <c r="EW552" s="71" t="str">
        <f t="shared" si="8434"/>
        <v/>
      </c>
      <c r="EX552" s="71" t="str">
        <f t="shared" si="8435"/>
        <v/>
      </c>
      <c r="EY552" s="71" t="str">
        <f t="shared" si="8436"/>
        <v/>
      </c>
      <c r="EZ552" s="71" t="str">
        <f t="shared" si="8437"/>
        <v/>
      </c>
      <c r="FA552" s="71" t="str">
        <f t="shared" si="8438"/>
        <v/>
      </c>
      <c r="FB552" s="71" t="str">
        <f t="shared" si="8439"/>
        <v/>
      </c>
      <c r="FC552" s="71" t="str">
        <f t="shared" si="8440"/>
        <v/>
      </c>
      <c r="FD552" s="71" t="str">
        <f t="shared" si="8441"/>
        <v/>
      </c>
      <c r="FE552" s="71" t="str">
        <f t="shared" si="8442"/>
        <v/>
      </c>
      <c r="FF552" s="71" t="str">
        <f t="shared" si="8443"/>
        <v/>
      </c>
      <c r="FG552" s="71" t="str">
        <f t="shared" si="8444"/>
        <v/>
      </c>
      <c r="FH552" s="71" t="str">
        <f t="shared" si="8445"/>
        <v/>
      </c>
      <c r="FI552" s="71" t="str">
        <f t="shared" si="8446"/>
        <v/>
      </c>
      <c r="FJ552" s="71" t="str">
        <f t="shared" si="8447"/>
        <v/>
      </c>
      <c r="FK552" s="71" t="str">
        <f t="shared" si="8448"/>
        <v/>
      </c>
      <c r="FL552" s="71" t="str">
        <f t="shared" si="8449"/>
        <v/>
      </c>
      <c r="FM552" s="71" t="str">
        <f t="shared" si="8450"/>
        <v/>
      </c>
      <c r="FN552" s="71" t="str">
        <f t="shared" si="8451"/>
        <v/>
      </c>
      <c r="FO552" s="71" t="str">
        <f t="shared" si="8452"/>
        <v/>
      </c>
      <c r="FP552" s="71" t="str">
        <f t="shared" si="8453"/>
        <v/>
      </c>
      <c r="FQ552" s="71" t="str">
        <f t="shared" si="8454"/>
        <v/>
      </c>
      <c r="FR552" s="71" t="str">
        <f t="shared" si="8455"/>
        <v/>
      </c>
      <c r="FS552" s="71" t="str">
        <f t="shared" si="8456"/>
        <v/>
      </c>
    </row>
    <row r="553" spans="1:175" ht="17.25">
      <c r="A553" s="72"/>
      <c r="B553" s="154" t="s">
        <v>1664</v>
      </c>
      <c r="C553" s="197" t="s">
        <v>1701</v>
      </c>
      <c r="T553" s="198" t="s">
        <v>1706</v>
      </c>
      <c r="U553" s="85" t="str">
        <f t="shared" si="8385"/>
        <v>ReplaceableTextures\\CommandButtons\\BTNIX02.blp</v>
      </c>
      <c r="CN553" s="70" t="str">
        <f t="shared" si="8457"/>
        <v>InitUnitState('IX1F',,,,,,,,,,)</v>
      </c>
      <c r="CO553" s="70" t="str">
        <f t="shared" si="8458"/>
        <v>InitUnitNormal('IX1F',,,,,,,,,,)</v>
      </c>
      <c r="CP553" s="70" t="str">
        <f t="shared" si="8459"/>
        <v>InitUnitMagic('IX1F',,,,,,,,,,)</v>
      </c>
      <c r="CQ553" s="70" t="str">
        <f t="shared" si="8460"/>
        <v>InitUnitAdd('IX1F',,,,,,,,,,)</v>
      </c>
      <c r="CR553" s="70" t="str">
        <f t="shared" si="8461"/>
        <v>InitEquipData('IX1F',,"",,,,,'','','','','','',"ReplaceableTextures\\CommandButtons\\BTNIX01.blp")</v>
      </c>
      <c r="CU553" s="61" t="str">
        <f t="shared" si="8462"/>
        <v>|n</v>
      </c>
      <c r="CV553" s="61" t="str">
        <f t="shared" si="8314"/>
        <v>|CffFFC926任务类型：|r|n普通|n|Cffffc926任务难度：|n|r|Cff00ff7f二星|r|n|Cffffc926怪物数量：|n|r48个|n|n|Cffffc926挑战奖励：|r|n接受挑战时获得2个|Cffffc926中级附魔石|r</v>
      </c>
      <c r="CW553" s="60"/>
      <c r="CX553" s="60"/>
      <c r="CY553" s="60"/>
      <c r="CZ553" s="60"/>
      <c r="DA553" s="60"/>
      <c r="DB553" s="71" t="str">
        <f t="shared" si="8387"/>
        <v/>
      </c>
      <c r="DC553" s="71" t="str">
        <f t="shared" si="8388"/>
        <v/>
      </c>
      <c r="DD553" s="71" t="str">
        <f t="shared" si="8389"/>
        <v/>
      </c>
      <c r="DE553" s="71" t="str">
        <f t="shared" si="8390"/>
        <v/>
      </c>
      <c r="DF553" s="71" t="str">
        <f t="shared" si="8391"/>
        <v/>
      </c>
      <c r="DG553" s="71" t="str">
        <f t="shared" si="8392"/>
        <v/>
      </c>
      <c r="DH553" s="71" t="str">
        <f t="shared" si="8393"/>
        <v/>
      </c>
      <c r="DI553" s="71" t="str">
        <f t="shared" si="8394"/>
        <v/>
      </c>
      <c r="DJ553" s="71" t="str">
        <f t="shared" si="8395"/>
        <v/>
      </c>
      <c r="DK553" s="71" t="str">
        <f t="shared" si="8396"/>
        <v/>
      </c>
      <c r="DL553" s="71" t="str">
        <f t="shared" si="8397"/>
        <v/>
      </c>
      <c r="DM553" s="71" t="str">
        <f t="shared" si="8398"/>
        <v/>
      </c>
      <c r="DN553" s="71" t="str">
        <f t="shared" si="8399"/>
        <v/>
      </c>
      <c r="DO553" s="71" t="str">
        <f t="shared" si="8400"/>
        <v/>
      </c>
      <c r="DP553" s="71" t="str">
        <f t="shared" si="8401"/>
        <v/>
      </c>
      <c r="DQ553" s="71" t="str">
        <f t="shared" si="8402"/>
        <v/>
      </c>
      <c r="DR553" s="71" t="str">
        <f t="shared" si="8403"/>
        <v/>
      </c>
      <c r="DS553" s="71" t="str">
        <f t="shared" si="8404"/>
        <v/>
      </c>
      <c r="DT553" s="71" t="str">
        <f t="shared" si="8405"/>
        <v/>
      </c>
      <c r="DU553" s="71" t="str">
        <f t="shared" si="8406"/>
        <v/>
      </c>
      <c r="DV553" s="71" t="str">
        <f t="shared" si="8407"/>
        <v/>
      </c>
      <c r="DW553" s="71" t="str">
        <f t="shared" si="8408"/>
        <v/>
      </c>
      <c r="DX553" s="71" t="str">
        <f t="shared" si="8409"/>
        <v/>
      </c>
      <c r="DY553" s="71" t="str">
        <f t="shared" si="8410"/>
        <v/>
      </c>
      <c r="DZ553" s="71" t="str">
        <f t="shared" si="8411"/>
        <v/>
      </c>
      <c r="EA553" s="71" t="str">
        <f t="shared" si="8412"/>
        <v/>
      </c>
      <c r="EB553" s="71" t="str">
        <f t="shared" si="8413"/>
        <v/>
      </c>
      <c r="EC553" s="71" t="str">
        <f t="shared" si="8414"/>
        <v/>
      </c>
      <c r="ED553" s="71" t="str">
        <f t="shared" si="8415"/>
        <v/>
      </c>
      <c r="EE553" s="71" t="str">
        <f t="shared" si="8416"/>
        <v/>
      </c>
      <c r="EF553" s="71" t="str">
        <f t="shared" si="8417"/>
        <v/>
      </c>
      <c r="EG553" s="71" t="str">
        <f t="shared" si="8418"/>
        <v/>
      </c>
      <c r="EH553" s="71" t="str">
        <f t="shared" si="8419"/>
        <v/>
      </c>
      <c r="EI553" s="71" t="str">
        <f t="shared" si="8420"/>
        <v/>
      </c>
      <c r="EJ553" s="71" t="str">
        <f t="shared" si="8421"/>
        <v/>
      </c>
      <c r="EK553" s="71" t="str">
        <f t="shared" si="8422"/>
        <v/>
      </c>
      <c r="EL553" s="71" t="str">
        <f t="shared" si="8423"/>
        <v/>
      </c>
      <c r="EM553" s="71" t="str">
        <f t="shared" si="8424"/>
        <v/>
      </c>
      <c r="EN553" s="71" t="str">
        <f t="shared" si="8425"/>
        <v/>
      </c>
      <c r="EO553" s="71" t="str">
        <f t="shared" si="8426"/>
        <v/>
      </c>
      <c r="EP553" s="71" t="str">
        <f t="shared" si="8427"/>
        <v/>
      </c>
      <c r="EQ553" s="71" t="str">
        <f t="shared" si="8428"/>
        <v/>
      </c>
      <c r="ER553" s="71" t="str">
        <f t="shared" si="8429"/>
        <v/>
      </c>
      <c r="ES553" s="71" t="str">
        <f t="shared" si="8430"/>
        <v/>
      </c>
      <c r="ET553" s="71" t="str">
        <f t="shared" si="8431"/>
        <v/>
      </c>
      <c r="EU553" s="71" t="str">
        <f t="shared" si="8432"/>
        <v/>
      </c>
      <c r="EV553" s="71" t="str">
        <f t="shared" si="8433"/>
        <v/>
      </c>
      <c r="EW553" s="71" t="str">
        <f t="shared" si="8434"/>
        <v/>
      </c>
      <c r="EX553" s="71" t="str">
        <f t="shared" si="8435"/>
        <v/>
      </c>
      <c r="EY553" s="71" t="str">
        <f t="shared" si="8436"/>
        <v/>
      </c>
      <c r="EZ553" s="71" t="str">
        <f t="shared" si="8437"/>
        <v/>
      </c>
      <c r="FA553" s="71" t="str">
        <f t="shared" si="8438"/>
        <v/>
      </c>
      <c r="FB553" s="71" t="str">
        <f t="shared" si="8439"/>
        <v/>
      </c>
      <c r="FC553" s="71" t="str">
        <f t="shared" si="8440"/>
        <v/>
      </c>
      <c r="FD553" s="71" t="str">
        <f t="shared" si="8441"/>
        <v/>
      </c>
      <c r="FE553" s="71" t="str">
        <f t="shared" si="8442"/>
        <v/>
      </c>
      <c r="FF553" s="71" t="str">
        <f t="shared" si="8443"/>
        <v/>
      </c>
      <c r="FG553" s="71" t="str">
        <f t="shared" si="8444"/>
        <v/>
      </c>
      <c r="FH553" s="71" t="str">
        <f t="shared" si="8445"/>
        <v/>
      </c>
      <c r="FI553" s="71" t="str">
        <f t="shared" si="8446"/>
        <v/>
      </c>
      <c r="FJ553" s="71" t="str">
        <f t="shared" si="8447"/>
        <v/>
      </c>
      <c r="FK553" s="71" t="str">
        <f t="shared" si="8448"/>
        <v/>
      </c>
      <c r="FL553" s="71" t="str">
        <f t="shared" si="8449"/>
        <v/>
      </c>
      <c r="FM553" s="71" t="str">
        <f t="shared" si="8450"/>
        <v/>
      </c>
      <c r="FN553" s="71" t="str">
        <f t="shared" si="8451"/>
        <v/>
      </c>
      <c r="FO553" s="71" t="str">
        <f t="shared" si="8452"/>
        <v/>
      </c>
      <c r="FP553" s="71" t="str">
        <f t="shared" si="8453"/>
        <v/>
      </c>
      <c r="FQ553" s="71" t="str">
        <f t="shared" si="8454"/>
        <v/>
      </c>
      <c r="FR553" s="71" t="str">
        <f t="shared" si="8455"/>
        <v/>
      </c>
      <c r="FS553" s="71" t="str">
        <f t="shared" si="8456"/>
        <v/>
      </c>
    </row>
    <row r="554" spans="1:175" ht="17.25">
      <c r="A554" s="72"/>
      <c r="B554" s="154" t="s">
        <v>1665</v>
      </c>
      <c r="C554" s="197" t="s">
        <v>1700</v>
      </c>
      <c r="T554" s="198" t="s">
        <v>1707</v>
      </c>
      <c r="U554" s="85" t="str">
        <f t="shared" si="8385"/>
        <v>ReplaceableTextures\\CommandButtons\\BTNIX01.blp</v>
      </c>
      <c r="CN554" s="70" t="str">
        <f t="shared" si="8457"/>
        <v>InitUnitState('IX1G',,,,,,,,,,)</v>
      </c>
      <c r="CO554" s="70" t="str">
        <f t="shared" si="8458"/>
        <v>InitUnitNormal('IX1G',,,,,,,,,,)</v>
      </c>
      <c r="CP554" s="70" t="str">
        <f t="shared" si="8459"/>
        <v>InitUnitMagic('IX1G',,,,,,,,,,)</v>
      </c>
      <c r="CQ554" s="70" t="str">
        <f t="shared" si="8460"/>
        <v>InitUnitAdd('IX1G',,,,,,,,,,)</v>
      </c>
      <c r="CR554" s="70" t="str">
        <f t="shared" si="8461"/>
        <v>InitEquipData('IX1G',,"",,,,,'','','','','','',"ReplaceableTextures\\CommandButtons\\BTNIX02.blp")</v>
      </c>
      <c r="CU554" s="61" t="str">
        <f t="shared" si="8462"/>
        <v>|n</v>
      </c>
      <c r="CV554" s="61" t="str">
        <f t="shared" si="8314"/>
        <v>|CffFFC926任务类型：|r|n普通|n|Cffffc926任务难度：|n|r一星|n|Cffffc926怪物数量：|n|r24个|n|n|Cffffc926挑战奖励：|r|n接受挑战时获得1个|Cffffc926随机附魔石|r</v>
      </c>
      <c r="CW554" s="60"/>
      <c r="CX554" s="60"/>
      <c r="CY554" s="60"/>
      <c r="CZ554" s="60"/>
      <c r="DA554" s="60"/>
      <c r="DB554" s="71" t="str">
        <f t="shared" si="8387"/>
        <v/>
      </c>
      <c r="DC554" s="71" t="str">
        <f t="shared" si="8388"/>
        <v/>
      </c>
      <c r="DD554" s="71" t="str">
        <f t="shared" si="8389"/>
        <v/>
      </c>
      <c r="DE554" s="71" t="str">
        <f t="shared" si="8390"/>
        <v/>
      </c>
      <c r="DF554" s="71" t="str">
        <f t="shared" si="8391"/>
        <v/>
      </c>
      <c r="DG554" s="71" t="str">
        <f t="shared" si="8392"/>
        <v/>
      </c>
      <c r="DH554" s="71" t="str">
        <f t="shared" si="8393"/>
        <v/>
      </c>
      <c r="DI554" s="71" t="str">
        <f t="shared" si="8394"/>
        <v/>
      </c>
      <c r="DJ554" s="71" t="str">
        <f t="shared" si="8395"/>
        <v/>
      </c>
      <c r="DK554" s="71" t="str">
        <f t="shared" si="8396"/>
        <v/>
      </c>
      <c r="DL554" s="71" t="str">
        <f t="shared" si="8397"/>
        <v/>
      </c>
      <c r="DM554" s="71" t="str">
        <f t="shared" si="8398"/>
        <v/>
      </c>
      <c r="DN554" s="71" t="str">
        <f t="shared" si="8399"/>
        <v/>
      </c>
      <c r="DO554" s="71" t="str">
        <f t="shared" si="8400"/>
        <v/>
      </c>
      <c r="DP554" s="71" t="str">
        <f t="shared" si="8401"/>
        <v/>
      </c>
      <c r="DQ554" s="71" t="str">
        <f t="shared" si="8402"/>
        <v/>
      </c>
      <c r="DR554" s="71" t="str">
        <f t="shared" si="8403"/>
        <v/>
      </c>
      <c r="DS554" s="71" t="str">
        <f t="shared" si="8404"/>
        <v/>
      </c>
      <c r="DT554" s="71" t="str">
        <f t="shared" si="8405"/>
        <v/>
      </c>
      <c r="DU554" s="71" t="str">
        <f t="shared" si="8406"/>
        <v/>
      </c>
      <c r="DV554" s="71" t="str">
        <f t="shared" si="8407"/>
        <v/>
      </c>
      <c r="DW554" s="71" t="str">
        <f t="shared" si="8408"/>
        <v/>
      </c>
      <c r="DX554" s="71" t="str">
        <f t="shared" si="8409"/>
        <v/>
      </c>
      <c r="DY554" s="71" t="str">
        <f t="shared" si="8410"/>
        <v/>
      </c>
      <c r="DZ554" s="71" t="str">
        <f t="shared" si="8411"/>
        <v/>
      </c>
      <c r="EA554" s="71" t="str">
        <f t="shared" si="8412"/>
        <v/>
      </c>
      <c r="EB554" s="71" t="str">
        <f t="shared" si="8413"/>
        <v/>
      </c>
      <c r="EC554" s="71" t="str">
        <f t="shared" si="8414"/>
        <v/>
      </c>
      <c r="ED554" s="71" t="str">
        <f t="shared" si="8415"/>
        <v/>
      </c>
      <c r="EE554" s="71" t="str">
        <f t="shared" si="8416"/>
        <v/>
      </c>
      <c r="EF554" s="71" t="str">
        <f t="shared" si="8417"/>
        <v/>
      </c>
      <c r="EG554" s="71" t="str">
        <f t="shared" si="8418"/>
        <v/>
      </c>
      <c r="EH554" s="71" t="str">
        <f t="shared" si="8419"/>
        <v/>
      </c>
      <c r="EI554" s="71" t="str">
        <f t="shared" si="8420"/>
        <v/>
      </c>
      <c r="EJ554" s="71" t="str">
        <f t="shared" si="8421"/>
        <v/>
      </c>
      <c r="EK554" s="71" t="str">
        <f t="shared" si="8422"/>
        <v/>
      </c>
      <c r="EL554" s="71" t="str">
        <f t="shared" si="8423"/>
        <v/>
      </c>
      <c r="EM554" s="71" t="str">
        <f t="shared" si="8424"/>
        <v/>
      </c>
      <c r="EN554" s="71" t="str">
        <f t="shared" si="8425"/>
        <v/>
      </c>
      <c r="EO554" s="71" t="str">
        <f t="shared" si="8426"/>
        <v/>
      </c>
      <c r="EP554" s="71" t="str">
        <f t="shared" si="8427"/>
        <v/>
      </c>
      <c r="EQ554" s="71" t="str">
        <f t="shared" si="8428"/>
        <v/>
      </c>
      <c r="ER554" s="71" t="str">
        <f t="shared" si="8429"/>
        <v/>
      </c>
      <c r="ES554" s="71" t="str">
        <f t="shared" si="8430"/>
        <v/>
      </c>
      <c r="ET554" s="71" t="str">
        <f t="shared" si="8431"/>
        <v/>
      </c>
      <c r="EU554" s="71" t="str">
        <f t="shared" si="8432"/>
        <v/>
      </c>
      <c r="EV554" s="71" t="str">
        <f t="shared" si="8433"/>
        <v/>
      </c>
      <c r="EW554" s="71" t="str">
        <f t="shared" si="8434"/>
        <v/>
      </c>
      <c r="EX554" s="71" t="str">
        <f t="shared" si="8435"/>
        <v/>
      </c>
      <c r="EY554" s="71" t="str">
        <f t="shared" si="8436"/>
        <v/>
      </c>
      <c r="EZ554" s="71" t="str">
        <f t="shared" si="8437"/>
        <v/>
      </c>
      <c r="FA554" s="71" t="str">
        <f t="shared" si="8438"/>
        <v/>
      </c>
      <c r="FB554" s="71" t="str">
        <f t="shared" si="8439"/>
        <v/>
      </c>
      <c r="FC554" s="71" t="str">
        <f t="shared" si="8440"/>
        <v/>
      </c>
      <c r="FD554" s="71" t="str">
        <f t="shared" si="8441"/>
        <v/>
      </c>
      <c r="FE554" s="71" t="str">
        <f t="shared" si="8442"/>
        <v/>
      </c>
      <c r="FF554" s="71" t="str">
        <f t="shared" si="8443"/>
        <v/>
      </c>
      <c r="FG554" s="71" t="str">
        <f t="shared" si="8444"/>
        <v/>
      </c>
      <c r="FH554" s="71" t="str">
        <f t="shared" si="8445"/>
        <v/>
      </c>
      <c r="FI554" s="71" t="str">
        <f t="shared" si="8446"/>
        <v/>
      </c>
      <c r="FJ554" s="71" t="str">
        <f t="shared" si="8447"/>
        <v/>
      </c>
      <c r="FK554" s="71" t="str">
        <f t="shared" si="8448"/>
        <v/>
      </c>
      <c r="FL554" s="71" t="str">
        <f t="shared" si="8449"/>
        <v/>
      </c>
      <c r="FM554" s="71" t="str">
        <f t="shared" si="8450"/>
        <v/>
      </c>
      <c r="FN554" s="71" t="str">
        <f t="shared" si="8451"/>
        <v/>
      </c>
      <c r="FO554" s="71" t="str">
        <f t="shared" si="8452"/>
        <v/>
      </c>
      <c r="FP554" s="71" t="str">
        <f t="shared" si="8453"/>
        <v/>
      </c>
      <c r="FQ554" s="71" t="str">
        <f t="shared" si="8454"/>
        <v/>
      </c>
      <c r="FR554" s="71" t="str">
        <f t="shared" si="8455"/>
        <v/>
      </c>
      <c r="FS554" s="71" t="str">
        <f t="shared" si="8456"/>
        <v/>
      </c>
    </row>
    <row r="555" spans="1:175" ht="17.25">
      <c r="A555" s="72"/>
      <c r="B555" s="154" t="s">
        <v>1666</v>
      </c>
      <c r="C555" s="197" t="s">
        <v>1701</v>
      </c>
      <c r="T555" s="198" t="s">
        <v>1708</v>
      </c>
      <c r="U555" s="85" t="str">
        <f t="shared" si="8385"/>
        <v>ReplaceableTextures\\CommandButtons\\BTNIX02.blp</v>
      </c>
      <c r="CN555" s="70" t="str">
        <f t="shared" si="8457"/>
        <v>InitUnitState('IX1H',,,,,,,,,,)</v>
      </c>
      <c r="CO555" s="70" t="str">
        <f t="shared" si="8458"/>
        <v>InitUnitNormal('IX1H',,,,,,,,,,)</v>
      </c>
      <c r="CP555" s="70" t="str">
        <f t="shared" si="8459"/>
        <v>InitUnitMagic('IX1H',,,,,,,,,,)</v>
      </c>
      <c r="CQ555" s="70" t="str">
        <f t="shared" si="8460"/>
        <v>InitUnitAdd('IX1H',,,,,,,,,,)</v>
      </c>
      <c r="CR555" s="70" t="str">
        <f t="shared" si="8461"/>
        <v>InitEquipData('IX1H',,"",,,,,'','','','','','',"ReplaceableTextures\\CommandButtons\\BTNIX04.blp")</v>
      </c>
      <c r="CU555" s="61" t="str">
        <f t="shared" si="8462"/>
        <v>|n</v>
      </c>
      <c r="CV555" s="61" t="str">
        <f t="shared" si="8314"/>
        <v>|CffFFC926任务类型：|r|n普通|n|Cffffc926任务难度：|n|r|Cff00ff7f二星|r|n|Cffffc926怪物数量：|n|r48个|n|n|Cffffc926挑战奖励：|r|n接受挑战时获得1个|Cffffc926补天石|r</v>
      </c>
      <c r="CW555" s="60"/>
      <c r="CX555" s="60"/>
      <c r="CY555" s="60"/>
      <c r="CZ555" s="60"/>
      <c r="DA555" s="60"/>
      <c r="DB555" s="71" t="str">
        <f t="shared" si="8387"/>
        <v/>
      </c>
      <c r="DC555" s="71" t="str">
        <f t="shared" si="8388"/>
        <v/>
      </c>
      <c r="DD555" s="71" t="str">
        <f t="shared" si="8389"/>
        <v/>
      </c>
      <c r="DE555" s="71" t="str">
        <f t="shared" si="8390"/>
        <v/>
      </c>
      <c r="DF555" s="71" t="str">
        <f t="shared" si="8391"/>
        <v/>
      </c>
      <c r="DG555" s="71" t="str">
        <f t="shared" si="8392"/>
        <v/>
      </c>
      <c r="DH555" s="71" t="str">
        <f t="shared" si="8393"/>
        <v/>
      </c>
      <c r="DI555" s="71" t="str">
        <f t="shared" si="8394"/>
        <v/>
      </c>
      <c r="DJ555" s="71" t="str">
        <f t="shared" si="8395"/>
        <v/>
      </c>
      <c r="DK555" s="71" t="str">
        <f t="shared" si="8396"/>
        <v/>
      </c>
      <c r="DL555" s="71" t="str">
        <f t="shared" si="8397"/>
        <v/>
      </c>
      <c r="DM555" s="71" t="str">
        <f t="shared" si="8398"/>
        <v/>
      </c>
      <c r="DN555" s="71" t="str">
        <f t="shared" si="8399"/>
        <v/>
      </c>
      <c r="DO555" s="71" t="str">
        <f t="shared" si="8400"/>
        <v/>
      </c>
      <c r="DP555" s="71" t="str">
        <f t="shared" si="8401"/>
        <v/>
      </c>
      <c r="DQ555" s="71" t="str">
        <f t="shared" si="8402"/>
        <v/>
      </c>
      <c r="DR555" s="71" t="str">
        <f t="shared" si="8403"/>
        <v/>
      </c>
      <c r="DS555" s="71" t="str">
        <f t="shared" si="8404"/>
        <v/>
      </c>
      <c r="DT555" s="71" t="str">
        <f t="shared" si="8405"/>
        <v/>
      </c>
      <c r="DU555" s="71" t="str">
        <f t="shared" si="8406"/>
        <v/>
      </c>
      <c r="DV555" s="71" t="str">
        <f t="shared" si="8407"/>
        <v/>
      </c>
      <c r="DW555" s="71" t="str">
        <f t="shared" si="8408"/>
        <v/>
      </c>
      <c r="DX555" s="71" t="str">
        <f t="shared" si="8409"/>
        <v/>
      </c>
      <c r="DY555" s="71" t="str">
        <f t="shared" si="8410"/>
        <v/>
      </c>
      <c r="DZ555" s="71" t="str">
        <f t="shared" si="8411"/>
        <v/>
      </c>
      <c r="EA555" s="71" t="str">
        <f t="shared" si="8412"/>
        <v/>
      </c>
      <c r="EB555" s="71" t="str">
        <f t="shared" si="8413"/>
        <v/>
      </c>
      <c r="EC555" s="71" t="str">
        <f t="shared" si="8414"/>
        <v/>
      </c>
      <c r="ED555" s="71" t="str">
        <f t="shared" si="8415"/>
        <v/>
      </c>
      <c r="EE555" s="71" t="str">
        <f t="shared" si="8416"/>
        <v/>
      </c>
      <c r="EF555" s="71" t="str">
        <f t="shared" si="8417"/>
        <v/>
      </c>
      <c r="EG555" s="71" t="str">
        <f t="shared" si="8418"/>
        <v/>
      </c>
      <c r="EH555" s="71" t="str">
        <f t="shared" si="8419"/>
        <v/>
      </c>
      <c r="EI555" s="71" t="str">
        <f t="shared" si="8420"/>
        <v/>
      </c>
      <c r="EJ555" s="71" t="str">
        <f t="shared" si="8421"/>
        <v/>
      </c>
      <c r="EK555" s="71" t="str">
        <f t="shared" si="8422"/>
        <v/>
      </c>
      <c r="EL555" s="71" t="str">
        <f t="shared" si="8423"/>
        <v/>
      </c>
      <c r="EM555" s="71" t="str">
        <f t="shared" si="8424"/>
        <v/>
      </c>
      <c r="EN555" s="71" t="str">
        <f t="shared" si="8425"/>
        <v/>
      </c>
      <c r="EO555" s="71" t="str">
        <f t="shared" si="8426"/>
        <v/>
      </c>
      <c r="EP555" s="71" t="str">
        <f t="shared" si="8427"/>
        <v/>
      </c>
      <c r="EQ555" s="71" t="str">
        <f t="shared" si="8428"/>
        <v/>
      </c>
      <c r="ER555" s="71" t="str">
        <f t="shared" si="8429"/>
        <v/>
      </c>
      <c r="ES555" s="71" t="str">
        <f t="shared" si="8430"/>
        <v/>
      </c>
      <c r="ET555" s="71" t="str">
        <f t="shared" si="8431"/>
        <v/>
      </c>
      <c r="EU555" s="71" t="str">
        <f t="shared" si="8432"/>
        <v/>
      </c>
      <c r="EV555" s="71" t="str">
        <f t="shared" si="8433"/>
        <v/>
      </c>
      <c r="EW555" s="71" t="str">
        <f t="shared" si="8434"/>
        <v/>
      </c>
      <c r="EX555" s="71" t="str">
        <f t="shared" si="8435"/>
        <v/>
      </c>
      <c r="EY555" s="71" t="str">
        <f t="shared" si="8436"/>
        <v/>
      </c>
      <c r="EZ555" s="71" t="str">
        <f t="shared" si="8437"/>
        <v/>
      </c>
      <c r="FA555" s="71" t="str">
        <f t="shared" si="8438"/>
        <v/>
      </c>
      <c r="FB555" s="71" t="str">
        <f t="shared" si="8439"/>
        <v/>
      </c>
      <c r="FC555" s="71" t="str">
        <f t="shared" si="8440"/>
        <v/>
      </c>
      <c r="FD555" s="71" t="str">
        <f t="shared" si="8441"/>
        <v/>
      </c>
      <c r="FE555" s="71" t="str">
        <f t="shared" si="8442"/>
        <v/>
      </c>
      <c r="FF555" s="71" t="str">
        <f t="shared" si="8443"/>
        <v/>
      </c>
      <c r="FG555" s="71" t="str">
        <f t="shared" si="8444"/>
        <v/>
      </c>
      <c r="FH555" s="71" t="str">
        <f t="shared" si="8445"/>
        <v/>
      </c>
      <c r="FI555" s="71" t="str">
        <f t="shared" si="8446"/>
        <v/>
      </c>
      <c r="FJ555" s="71" t="str">
        <f t="shared" si="8447"/>
        <v/>
      </c>
      <c r="FK555" s="71" t="str">
        <f t="shared" si="8448"/>
        <v/>
      </c>
      <c r="FL555" s="71" t="str">
        <f t="shared" si="8449"/>
        <v/>
      </c>
      <c r="FM555" s="71" t="str">
        <f t="shared" si="8450"/>
        <v/>
      </c>
      <c r="FN555" s="71" t="str">
        <f t="shared" si="8451"/>
        <v/>
      </c>
      <c r="FO555" s="71" t="str">
        <f t="shared" si="8452"/>
        <v/>
      </c>
      <c r="FP555" s="71" t="str">
        <f t="shared" si="8453"/>
        <v/>
      </c>
      <c r="FQ555" s="71" t="str">
        <f t="shared" si="8454"/>
        <v/>
      </c>
      <c r="FR555" s="71" t="str">
        <f t="shared" si="8455"/>
        <v/>
      </c>
      <c r="FS555" s="71" t="str">
        <f t="shared" si="8456"/>
        <v/>
      </c>
    </row>
    <row r="556" spans="1:175" ht="17.25">
      <c r="A556" s="72"/>
      <c r="B556" s="154" t="s">
        <v>1667</v>
      </c>
      <c r="C556" s="197" t="s">
        <v>1703</v>
      </c>
      <c r="T556" s="198" t="s">
        <v>1709</v>
      </c>
      <c r="U556" s="85" t="str">
        <f t="shared" si="8385"/>
        <v>ReplaceableTextures\\CommandButtons\\BTNIX04.blp</v>
      </c>
      <c r="CN556" s="70" t="str">
        <f t="shared" si="8457"/>
        <v>InitUnitState('IX1I',,,,,,,,,,)</v>
      </c>
      <c r="CO556" s="70" t="str">
        <f t="shared" si="8458"/>
        <v>InitUnitNormal('IX1I',,,,,,,,,,)</v>
      </c>
      <c r="CP556" s="70" t="str">
        <f t="shared" si="8459"/>
        <v>InitUnitMagic('IX1I',,,,,,,,,,)</v>
      </c>
      <c r="CQ556" s="70" t="str">
        <f t="shared" si="8460"/>
        <v>InitUnitAdd('IX1I',,,,,,,,,,)</v>
      </c>
      <c r="CR556" s="70" t="str">
        <f t="shared" si="8461"/>
        <v>InitEquipData('IX1I',,"",,,,,'','','','','','',"ReplaceableTextures\\CommandButtons\\BTNIX02.blp")</v>
      </c>
      <c r="CU556" s="61" t="str">
        <f t="shared" si="8462"/>
        <v>|n</v>
      </c>
      <c r="CV556" s="61" t="str">
        <f t="shared" si="8314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56" s="71" t="str">
        <f>IF(V556="","","|n"&amp;#REF!&amp;"+"&amp;V556)</f>
        <v/>
      </c>
      <c r="DC556" s="71" t="str">
        <f>IF(W556="","","|n"&amp;#REF!&amp;"+"&amp;W556)</f>
        <v/>
      </c>
      <c r="DD556" s="71" t="str">
        <f>IF(X556="","","|n"&amp;#REF!&amp;"+"&amp;X556)</f>
        <v/>
      </c>
      <c r="DE556" s="71" t="str">
        <f>IF(Y556="","","|n"&amp;#REF!&amp;"+"&amp;Y556)</f>
        <v/>
      </c>
      <c r="DF556" s="71" t="str">
        <f>IF(Z556="","","|n"&amp;#REF!&amp;"+"&amp;Z556)</f>
        <v/>
      </c>
      <c r="DG556" s="71" t="str">
        <f>IF(AA556="","","|n"&amp;#REF!&amp;"+"&amp;AA556)</f>
        <v/>
      </c>
      <c r="DH556" s="71" t="str">
        <f>IF(AB556="","","|n"&amp;#REF!&amp;"+"&amp;AB556)</f>
        <v/>
      </c>
      <c r="DI556" s="71" t="str">
        <f>IF(AC556="","","|n"&amp;#REF!&amp;"+"&amp;AC556&amp;"%")</f>
        <v/>
      </c>
      <c r="DJ556" s="71" t="str">
        <f>IF(AD556="","","|n"&amp;#REF!&amp;"+"&amp;AD556)</f>
        <v/>
      </c>
      <c r="DK556" s="71" t="str">
        <f>IF(AE556="","","|n"&amp;#REF!&amp;"+"&amp;AE556)</f>
        <v/>
      </c>
      <c r="DL556" s="71" t="str">
        <f>IF(AF556="","","|n"&amp;#REF!&amp;"+"&amp;AF556)</f>
        <v/>
      </c>
      <c r="DM556" s="71" t="str">
        <f>IF(AG556="","","|n"&amp;#REF!&amp;"+"&amp;AG556&amp;"%")</f>
        <v/>
      </c>
      <c r="DN556" s="71" t="str">
        <f>IF(AH556="","","|n"&amp;#REF!&amp;"+"&amp;AH556)</f>
        <v/>
      </c>
      <c r="DO556" s="71" t="str">
        <f>IF(AI556="","","|n"&amp;#REF!&amp;"+"&amp;AI556)</f>
        <v/>
      </c>
      <c r="DP556" s="71" t="str">
        <f>IF(AJ556="","","|n"&amp;#REF!&amp;"+"&amp;AJ556)</f>
        <v/>
      </c>
    </row>
    <row r="557" spans="1:175" ht="17.25">
      <c r="A557" s="72"/>
      <c r="B557" s="154" t="s">
        <v>1668</v>
      </c>
      <c r="C557" s="197" t="s">
        <v>1701</v>
      </c>
      <c r="T557" s="198" t="s">
        <v>1710</v>
      </c>
      <c r="U557" s="85" t="str">
        <f t="shared" si="8385"/>
        <v>ReplaceableTextures\\CommandButtons\\BTNIX02.blp</v>
      </c>
      <c r="CN557" s="70" t="str">
        <f t="shared" si="8457"/>
        <v>InitUnitState('IX1J',,,,,,,,,,)</v>
      </c>
      <c r="CO557" s="70" t="str">
        <f t="shared" si="8458"/>
        <v>InitUnitNormal('IX1J',,,,,,,,,,)</v>
      </c>
      <c r="CP557" s="70" t="str">
        <f t="shared" si="8459"/>
        <v>InitUnitMagic('IX1J',,,,,,,,,,)</v>
      </c>
      <c r="CQ557" s="70" t="str">
        <f t="shared" si="8460"/>
        <v>InitUnitAdd('IX1J',,,,,,,,,,)</v>
      </c>
      <c r="CR557" s="70" t="str">
        <f t="shared" si="8461"/>
        <v>InitEquipData('IX1J',,"",,,,,'','','','','','',"ReplaceableTextures\\CommandButtons\\BTNIX03.blp")</v>
      </c>
      <c r="CU557" s="61" t="str">
        <f t="shared" si="8462"/>
        <v>|n</v>
      </c>
      <c r="CV557" s="61" t="str">
        <f t="shared" si="8314"/>
        <v>|CffFFC926任务类型：|r|n普通|n|Cffffc926任务难度：|n|r|Cff00ff7f二星|r|n|Cffffc926怪物数量：|n|r48个|n|n|Cffffc926挑战奖励：|r|n接受挑战时获得1个|Cffff00ff先天神器法宝|r</v>
      </c>
      <c r="DB557" s="71" t="str">
        <f>IF(V557="","","|n"&amp;#REF!&amp;"+"&amp;V557)</f>
        <v/>
      </c>
      <c r="DC557" s="71" t="str">
        <f>IF(W557="","","|n"&amp;#REF!&amp;"+"&amp;W557)</f>
        <v/>
      </c>
      <c r="DD557" s="71" t="str">
        <f>IF(X557="","","|n"&amp;#REF!&amp;"+"&amp;X557)</f>
        <v/>
      </c>
      <c r="DE557" s="71" t="str">
        <f>IF(Y557="","","|n"&amp;#REF!&amp;"+"&amp;Y557)</f>
        <v/>
      </c>
      <c r="DF557" s="71" t="str">
        <f>IF(Z557="","","|n"&amp;#REF!&amp;"+"&amp;Z557)</f>
        <v/>
      </c>
      <c r="DG557" s="71" t="str">
        <f>IF(AA557="","","|n"&amp;#REF!&amp;"+"&amp;AA557)</f>
        <v/>
      </c>
      <c r="DH557" s="71" t="str">
        <f>IF(AB557="","","|n"&amp;#REF!&amp;"+"&amp;AB557)</f>
        <v/>
      </c>
      <c r="DI557" s="71" t="str">
        <f>IF(AC557="","","|n"&amp;#REF!&amp;"+"&amp;AC557&amp;"%")</f>
        <v/>
      </c>
      <c r="DJ557" s="71" t="str">
        <f>IF(AD557="","","|n"&amp;#REF!&amp;"+"&amp;AD557)</f>
        <v/>
      </c>
      <c r="DK557" s="71" t="str">
        <f>IF(AE557="","","|n"&amp;#REF!&amp;"+"&amp;AE557)</f>
        <v/>
      </c>
      <c r="DL557" s="71" t="str">
        <f>IF(AF557="","","|n"&amp;#REF!&amp;"+"&amp;AF557)</f>
        <v/>
      </c>
      <c r="DM557" s="71" t="str">
        <f>IF(AG557="","","|n"&amp;#REF!&amp;"+"&amp;AG557&amp;"%")</f>
        <v/>
      </c>
      <c r="DN557" s="71" t="str">
        <f>IF(AH557="","","|n"&amp;#REF!&amp;"+"&amp;AH557)</f>
        <v/>
      </c>
      <c r="DO557" s="71" t="str">
        <f>IF(AI557="","","|n"&amp;#REF!&amp;"+"&amp;AI557)</f>
        <v/>
      </c>
      <c r="DP557" s="71" t="str">
        <f>IF(AJ557="","","|n"&amp;#REF!&amp;"+"&amp;AJ557)</f>
        <v/>
      </c>
    </row>
    <row r="558" spans="1:175" ht="17.25">
      <c r="A558" s="72"/>
      <c r="B558" s="154" t="s">
        <v>1669</v>
      </c>
      <c r="C558" s="197" t="s">
        <v>1702</v>
      </c>
      <c r="T558" s="198" t="s">
        <v>1711</v>
      </c>
      <c r="U558" s="85" t="str">
        <f t="shared" si="8385"/>
        <v>ReplaceableTextures\\CommandButtons\\BTNIX03.blp</v>
      </c>
      <c r="CN558" s="70" t="str">
        <f t="shared" si="8457"/>
        <v>InitUnitState('IX1K',,,,,,,,,,)</v>
      </c>
      <c r="CO558" s="70" t="str">
        <f t="shared" si="8458"/>
        <v>InitUnitNormal('IX1K',,,,,,,,,,)</v>
      </c>
      <c r="CP558" s="70" t="str">
        <f t="shared" si="8459"/>
        <v>InitUnitMagic('IX1K',,,,,,,,,,)</v>
      </c>
      <c r="CQ558" s="70" t="str">
        <f t="shared" si="8460"/>
        <v>InitUnitAdd('IX1K',,,,,,,,,,)</v>
      </c>
      <c r="CR558" s="70" t="str">
        <f t="shared" si="8461"/>
        <v>InitEquipData('IX1K',,"",,,,,'','','','','','',"ReplaceableTextures\\CommandButtons\\BTNIX05.blp")</v>
      </c>
      <c r="CU558" s="61" t="str">
        <f t="shared" si="8462"/>
        <v>|n</v>
      </c>
      <c r="CV558" s="61" t="str">
        <f t="shared" si="8314"/>
        <v>|CffFFC926任务类型：|r|n普通|n|Cffffc926任务难度：|n|r|Cff007fff三星|r|n|Cffffc926怪物数量：|n|r80个|n|n|Cffffc926挑战奖励：|r|n接受挑战时获得1个|Cffffc926随机品质法宝|r</v>
      </c>
      <c r="DB558" s="71" t="str">
        <f>IF(V558="","","|n"&amp;#REF!&amp;"+"&amp;V558)</f>
        <v/>
      </c>
      <c r="DC558" s="71" t="str">
        <f>IF(W558="","","|n"&amp;#REF!&amp;"+"&amp;W558)</f>
        <v/>
      </c>
      <c r="DD558" s="71" t="str">
        <f>IF(X558="","","|n"&amp;#REF!&amp;"+"&amp;X558)</f>
        <v/>
      </c>
      <c r="DE558" s="71" t="str">
        <f>IF(Y558="","","|n"&amp;#REF!&amp;"+"&amp;Y558)</f>
        <v/>
      </c>
      <c r="DF558" s="71" t="str">
        <f>IF(Z558="","","|n"&amp;#REF!&amp;"+"&amp;Z558)</f>
        <v/>
      </c>
      <c r="DG558" s="71" t="str">
        <f>IF(AA558="","","|n"&amp;#REF!&amp;"+"&amp;AA558)</f>
        <v/>
      </c>
      <c r="DH558" s="71" t="str">
        <f>IF(AB558="","","|n"&amp;#REF!&amp;"+"&amp;AB558)</f>
        <v/>
      </c>
      <c r="DI558" s="71" t="str">
        <f>IF(AC558="","","|n"&amp;#REF!&amp;"+"&amp;AC558&amp;"%")</f>
        <v/>
      </c>
      <c r="DJ558" s="71" t="str">
        <f>IF(AD558="","","|n"&amp;#REF!&amp;"+"&amp;AD558)</f>
        <v/>
      </c>
      <c r="DK558" s="71" t="str">
        <f>IF(AE558="","","|n"&amp;#REF!&amp;"+"&amp;AE558)</f>
        <v/>
      </c>
      <c r="DL558" s="71" t="str">
        <f>IF(AF558="","","|n"&amp;#REF!&amp;"+"&amp;AF558)</f>
        <v/>
      </c>
      <c r="DM558" s="71" t="str">
        <f>IF(AG558="","","|n"&amp;#REF!&amp;"+"&amp;AG558&amp;"%")</f>
        <v/>
      </c>
      <c r="DN558" s="71" t="str">
        <f>IF(AH558="","","|n"&amp;#REF!&amp;"+"&amp;AH558)</f>
        <v/>
      </c>
      <c r="DO558" s="71" t="str">
        <f>IF(AI558="","","|n"&amp;#REF!&amp;"+"&amp;AI558)</f>
        <v/>
      </c>
      <c r="DP558" s="71" t="str">
        <f>IF(AJ558="","","|n"&amp;#REF!&amp;"+"&amp;AJ558)</f>
        <v/>
      </c>
    </row>
    <row r="559" spans="1:175" ht="17.25">
      <c r="A559" s="72"/>
      <c r="B559" s="154" t="s">
        <v>1670</v>
      </c>
      <c r="C559" s="197" t="s">
        <v>1704</v>
      </c>
      <c r="T559" s="198" t="s">
        <v>1712</v>
      </c>
      <c r="U559" s="85" t="str">
        <f t="shared" si="8385"/>
        <v>ReplaceableTextures\\CommandButtons\\BTNIX05.blp</v>
      </c>
      <c r="CN559" s="70" t="str">
        <f t="shared" si="8457"/>
        <v>InitUnitState('IX1L',,,,,,,,,,)</v>
      </c>
      <c r="CO559" s="70" t="str">
        <f t="shared" si="8458"/>
        <v>InitUnitNormal('IX1L',,,,,,,,,,)</v>
      </c>
      <c r="CP559" s="70" t="str">
        <f t="shared" si="8459"/>
        <v>InitUnitMagic('IX1L',,,,,,,,,,)</v>
      </c>
      <c r="CQ559" s="70" t="str">
        <f t="shared" si="8460"/>
        <v>InitUnitAdd('IX1L',,,,,,,,,,)</v>
      </c>
      <c r="CR559" s="70" t="str">
        <f t="shared" si="8461"/>
        <v>InitEquipData('IX1L',,"",,,,,'','','','','','',"ReplaceableTextures\\CommandButtons\\BTNIX06.blp")</v>
      </c>
      <c r="CU559" s="61" t="str">
        <f t="shared" si="8462"/>
        <v>|n</v>
      </c>
      <c r="CV559" s="61" t="str">
        <f t="shared" si="8314"/>
        <v>|CffFFC926任务类型：|r|n|Cff0088ff精英|r|n|Cffffc926任务难度：|n五星|r|n|Cffffc926怪物数量：|n|r120个|n|n|Cffffc926挑战奖励：|r|n接受挑战时获得1个|Cffffc926造化至宝法宝|r。</v>
      </c>
      <c r="DB559" s="71" t="str">
        <f>IF(V559="","","|n"&amp;#REF!&amp;"+"&amp;V559)</f>
        <v/>
      </c>
      <c r="DC559" s="71" t="str">
        <f>IF(W559="","","|n"&amp;#REF!&amp;"+"&amp;W559)</f>
        <v/>
      </c>
      <c r="DD559" s="71" t="str">
        <f>IF(X559="","","|n"&amp;#REF!&amp;"+"&amp;X559)</f>
        <v/>
      </c>
      <c r="DE559" s="71" t="str">
        <f>IF(Y559="","","|n"&amp;#REF!&amp;"+"&amp;Y559)</f>
        <v/>
      </c>
      <c r="DF559" s="71" t="str">
        <f>IF(Z559="","","|n"&amp;#REF!&amp;"+"&amp;Z559)</f>
        <v/>
      </c>
      <c r="DG559" s="71" t="str">
        <f>IF(AA559="","","|n"&amp;#REF!&amp;"+"&amp;AA559)</f>
        <v/>
      </c>
      <c r="DH559" s="71" t="str">
        <f>IF(AB559="","","|n"&amp;#REF!&amp;"+"&amp;AB559)</f>
        <v/>
      </c>
      <c r="DI559" s="71" t="str">
        <f>IF(AC559="","","|n"&amp;#REF!&amp;"+"&amp;AC559&amp;"%")</f>
        <v/>
      </c>
      <c r="DJ559" s="71" t="str">
        <f>IF(AD559="","","|n"&amp;#REF!&amp;"+"&amp;AD559)</f>
        <v/>
      </c>
      <c r="DK559" s="71" t="str">
        <f>IF(AE559="","","|n"&amp;#REF!&amp;"+"&amp;AE559)</f>
        <v/>
      </c>
      <c r="DL559" s="71" t="str">
        <f>IF(AF559="","","|n"&amp;#REF!&amp;"+"&amp;AF559)</f>
        <v/>
      </c>
      <c r="DM559" s="71" t="str">
        <f>IF(AG559="","","|n"&amp;#REF!&amp;"+"&amp;AG559&amp;"%")</f>
        <v/>
      </c>
      <c r="DN559" s="71" t="str">
        <f>IF(AH559="","","|n"&amp;#REF!&amp;"+"&amp;AH559)</f>
        <v/>
      </c>
      <c r="DO559" s="71" t="str">
        <f>IF(AI559="","","|n"&amp;#REF!&amp;"+"&amp;AI559)</f>
        <v/>
      </c>
      <c r="DP559" s="71" t="str">
        <f>IF(AJ559="","","|n"&amp;#REF!&amp;"+"&amp;AJ559)</f>
        <v/>
      </c>
    </row>
    <row r="560" spans="1:175" ht="17.25">
      <c r="A560" s="72"/>
      <c r="B560" s="154" t="s">
        <v>1671</v>
      </c>
      <c r="C560" s="197" t="s">
        <v>1705</v>
      </c>
      <c r="T560" s="198" t="s">
        <v>1713</v>
      </c>
      <c r="U560" s="85" t="str">
        <f t="shared" si="8385"/>
        <v>ReplaceableTextures\\CommandButtons\\BTNIX06.blp</v>
      </c>
      <c r="CN560" s="70" t="str">
        <f t="shared" si="8457"/>
        <v>InitUnitState('IX1M',,,,,,,,,,)</v>
      </c>
      <c r="CO560" s="70" t="str">
        <f t="shared" si="8458"/>
        <v>InitUnitNormal('IX1M',,,,,,,,,,)</v>
      </c>
      <c r="CP560" s="70" t="str">
        <f t="shared" si="8459"/>
        <v>InitUnitMagic('IX1M',,,,,,,,,,)</v>
      </c>
      <c r="CQ560" s="70" t="str">
        <f t="shared" si="8460"/>
        <v>InitUnitAdd('IX1M',,,,,,,,,,)</v>
      </c>
      <c r="CR560" s="70" t="str">
        <f t="shared" si="8461"/>
        <v>InitEquipData('IX1M',,"",,,,,'','','','','','',"ReplaceableTextures\\CommandButtons\\BTNIX02.blp")</v>
      </c>
      <c r="CU560" s="61" t="str">
        <f t="shared" si="8462"/>
        <v>|n</v>
      </c>
      <c r="CV560" s="61" t="str">
        <f t="shared" si="8314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60" s="71" t="str">
        <f>IF(V560="","","|n"&amp;#REF!&amp;"+"&amp;V560)</f>
        <v/>
      </c>
      <c r="DC560" s="71" t="str">
        <f>IF(W560="","","|n"&amp;#REF!&amp;"+"&amp;W560)</f>
        <v/>
      </c>
      <c r="DD560" s="71" t="str">
        <f>IF(X560="","","|n"&amp;#REF!&amp;"+"&amp;X560)</f>
        <v/>
      </c>
      <c r="DE560" s="71" t="str">
        <f>IF(Y560="","","|n"&amp;#REF!&amp;"+"&amp;Y560)</f>
        <v/>
      </c>
      <c r="DF560" s="71" t="str">
        <f>IF(Z560="","","|n"&amp;#REF!&amp;"+"&amp;Z560)</f>
        <v/>
      </c>
      <c r="DG560" s="71" t="str">
        <f>IF(AA560="","","|n"&amp;#REF!&amp;"+"&amp;AA560)</f>
        <v/>
      </c>
      <c r="DH560" s="71" t="str">
        <f>IF(AB560="","","|n"&amp;#REF!&amp;"+"&amp;AB560)</f>
        <v/>
      </c>
      <c r="DI560" s="71" t="str">
        <f>IF(AC560="","","|n"&amp;#REF!&amp;"+"&amp;AC560&amp;"%")</f>
        <v/>
      </c>
      <c r="DJ560" s="71" t="str">
        <f>IF(AD560="","","|n"&amp;#REF!&amp;"+"&amp;AD560)</f>
        <v/>
      </c>
      <c r="DK560" s="71" t="str">
        <f>IF(AE560="","","|n"&amp;#REF!&amp;"+"&amp;AE560)</f>
        <v/>
      </c>
      <c r="DL560" s="71" t="str">
        <f>IF(AF560="","","|n"&amp;#REF!&amp;"+"&amp;AF560)</f>
        <v/>
      </c>
      <c r="DM560" s="71" t="str">
        <f>IF(AG560="","","|n"&amp;#REF!&amp;"+"&amp;AG560&amp;"%")</f>
        <v/>
      </c>
      <c r="DN560" s="71" t="str">
        <f>IF(AH560="","","|n"&amp;#REF!&amp;"+"&amp;AH560)</f>
        <v/>
      </c>
      <c r="DO560" s="71" t="str">
        <f>IF(AI560="","","|n"&amp;#REF!&amp;"+"&amp;AI560)</f>
        <v/>
      </c>
      <c r="DP560" s="71" t="str">
        <f>IF(AJ560="","","|n"&amp;#REF!&amp;"+"&amp;AJ560)</f>
        <v/>
      </c>
    </row>
    <row r="561" spans="1:175" ht="17.25">
      <c r="A561" s="72"/>
      <c r="B561" s="154" t="s">
        <v>1672</v>
      </c>
      <c r="C561" s="197" t="s">
        <v>1701</v>
      </c>
      <c r="T561" s="198" t="s">
        <v>1641</v>
      </c>
      <c r="U561" s="85" t="str">
        <f t="shared" si="8385"/>
        <v>ReplaceableTextures\\CommandButtons\\BTNIX02.blp</v>
      </c>
      <c r="CN561" s="70" t="str">
        <f t="shared" si="8457"/>
        <v>InitUnitState('IX1N',,,,,,,,,,)</v>
      </c>
      <c r="CO561" s="70" t="str">
        <f t="shared" si="8458"/>
        <v>InitUnitNormal('IX1N',,,,,,,,,,)</v>
      </c>
      <c r="CP561" s="70" t="str">
        <f t="shared" si="8459"/>
        <v>InitUnitMagic('IX1N',,,,,,,,,,)</v>
      </c>
      <c r="CQ561" s="70" t="str">
        <f t="shared" si="8460"/>
        <v>InitUnitAdd('IX1N',,,,,,,,,,)</v>
      </c>
      <c r="CR561" s="70" t="str">
        <f t="shared" si="8461"/>
        <v>InitEquipData('IX1N',,"",,,,,'','','','','','',"ReplaceableTextures\\CommandButtons\\BTNIX01.blp")</v>
      </c>
      <c r="CU561" s="61" t="str">
        <f t="shared" si="8462"/>
        <v>|n</v>
      </c>
      <c r="CV561" s="61" t="str">
        <f t="shared" si="8314"/>
        <v>|CffFFC926任务类型：|r|n普通|n|Cffffc926任务难度：|n|r|Cff00ff7f二星|r|n|Cffffc926怪物数量：|n|r48个|n|n|Cffffc926挑战奖励：|r|n接受挑战时获得1个|Cffffc926炽星魔盒|r</v>
      </c>
      <c r="DB561" s="71" t="str">
        <f>IF(V561="","","|n"&amp;#REF!&amp;"+"&amp;V561)</f>
        <v/>
      </c>
      <c r="DC561" s="71" t="str">
        <f>IF(W561="","","|n"&amp;#REF!&amp;"+"&amp;W561)</f>
        <v/>
      </c>
      <c r="DD561" s="71" t="str">
        <f>IF(X561="","","|n"&amp;#REF!&amp;"+"&amp;X561)</f>
        <v/>
      </c>
      <c r="DE561" s="71" t="str">
        <f>IF(Y561="","","|n"&amp;#REF!&amp;"+"&amp;Y561)</f>
        <v/>
      </c>
      <c r="DF561" s="71" t="str">
        <f>IF(Z561="","","|n"&amp;#REF!&amp;"+"&amp;Z561)</f>
        <v/>
      </c>
      <c r="DG561" s="71" t="str">
        <f>IF(AA561="","","|n"&amp;#REF!&amp;"+"&amp;AA561)</f>
        <v/>
      </c>
      <c r="DH561" s="71" t="str">
        <f>IF(AB561="","","|n"&amp;#REF!&amp;"+"&amp;AB561)</f>
        <v/>
      </c>
      <c r="DI561" s="71" t="str">
        <f>IF(AC561="","","|n"&amp;#REF!&amp;"+"&amp;AC561&amp;"%")</f>
        <v/>
      </c>
      <c r="DJ561" s="71" t="str">
        <f>IF(AD561="","","|n"&amp;#REF!&amp;"+"&amp;AD561)</f>
        <v/>
      </c>
      <c r="DK561" s="71" t="str">
        <f>IF(AE561="","","|n"&amp;#REF!&amp;"+"&amp;AE561)</f>
        <v/>
      </c>
      <c r="DL561" s="71" t="str">
        <f>IF(AF561="","","|n"&amp;#REF!&amp;"+"&amp;AF561)</f>
        <v/>
      </c>
      <c r="DM561" s="71" t="str">
        <f>IF(AG561="","","|n"&amp;#REF!&amp;"+"&amp;AG561&amp;"%")</f>
        <v/>
      </c>
      <c r="DN561" s="71" t="str">
        <f>IF(AH561="","","|n"&amp;#REF!&amp;"+"&amp;AH561)</f>
        <v/>
      </c>
      <c r="DO561" s="71" t="str">
        <f>IF(AI561="","","|n"&amp;#REF!&amp;"+"&amp;AI561)</f>
        <v/>
      </c>
      <c r="DP561" s="71" t="str">
        <f>IF(AJ561="","","|n"&amp;#REF!&amp;"+"&amp;AJ561)</f>
        <v/>
      </c>
    </row>
    <row r="562" spans="1:175" ht="17.25">
      <c r="A562" s="72"/>
      <c r="B562" s="154" t="s">
        <v>1673</v>
      </c>
      <c r="C562" s="197" t="s">
        <v>1700</v>
      </c>
      <c r="T562" s="198" t="s">
        <v>1714</v>
      </c>
      <c r="U562" s="85" t="str">
        <f t="shared" si="8385"/>
        <v>ReplaceableTextures\\CommandButtons\\BTNIX01.blp</v>
      </c>
      <c r="CN562" s="70" t="str">
        <f t="shared" si="8457"/>
        <v>InitUnitState('IX1O',,,,,,,,,,)</v>
      </c>
      <c r="CO562" s="70" t="str">
        <f t="shared" si="8458"/>
        <v>InitUnitNormal('IX1O',,,,,,,,,,)</v>
      </c>
      <c r="CP562" s="70" t="str">
        <f t="shared" si="8459"/>
        <v>InitUnitMagic('IX1O',,,,,,,,,,)</v>
      </c>
      <c r="CQ562" s="70" t="str">
        <f t="shared" si="8460"/>
        <v>InitUnitAdd('IX1O',,,,,,,,,,)</v>
      </c>
      <c r="CR562" s="70" t="str">
        <f t="shared" si="8461"/>
        <v>InitEquipData('IX1O',,"",,,,,'','','','','','',"ReplaceableTextures\\CommandButtons\\BTNIX02.blp")</v>
      </c>
      <c r="CU562" s="61" t="str">
        <f t="shared" si="8462"/>
        <v>|n</v>
      </c>
      <c r="CV562" s="61" t="str">
        <f t="shared" si="8314"/>
        <v>|CffFFC926任务类型：|r|n普通|n|Cffffc926任务难度：|n|r一星|n|Cffffc926怪物数量：|n|r24个|n|n|Cffffc926挑战奖励：|r|n接受挑战时获得|Cffffc9268888~12888经验|r。</v>
      </c>
      <c r="DB562" s="71" t="str">
        <f>IF(V562="","","|n"&amp;#REF!&amp;"+"&amp;V562)</f>
        <v/>
      </c>
      <c r="DC562" s="71" t="str">
        <f>IF(W562="","","|n"&amp;#REF!&amp;"+"&amp;W562)</f>
        <v/>
      </c>
      <c r="DD562" s="71" t="str">
        <f>IF(X562="","","|n"&amp;#REF!&amp;"+"&amp;X562)</f>
        <v/>
      </c>
      <c r="DE562" s="71" t="str">
        <f>IF(Y562="","","|n"&amp;#REF!&amp;"+"&amp;Y562)</f>
        <v/>
      </c>
      <c r="DF562" s="71" t="str">
        <f>IF(Z562="","","|n"&amp;#REF!&amp;"+"&amp;Z562)</f>
        <v/>
      </c>
      <c r="DG562" s="71" t="str">
        <f>IF(AA562="","","|n"&amp;#REF!&amp;"+"&amp;AA562)</f>
        <v/>
      </c>
      <c r="DH562" s="71" t="str">
        <f>IF(AB562="","","|n"&amp;#REF!&amp;"+"&amp;AB562)</f>
        <v/>
      </c>
      <c r="DI562" s="71" t="str">
        <f>IF(AC562="","","|n"&amp;#REF!&amp;"+"&amp;AC562&amp;"%")</f>
        <v/>
      </c>
      <c r="DJ562" s="71" t="str">
        <f>IF(AD562="","","|n"&amp;#REF!&amp;"+"&amp;AD562)</f>
        <v/>
      </c>
      <c r="DK562" s="71" t="str">
        <f>IF(AE562="","","|n"&amp;#REF!&amp;"+"&amp;AE562)</f>
        <v/>
      </c>
      <c r="DL562" s="71" t="str">
        <f>IF(AF562="","","|n"&amp;#REF!&amp;"+"&amp;AF562)</f>
        <v/>
      </c>
      <c r="DM562" s="71" t="str">
        <f>IF(AG562="","","|n"&amp;#REF!&amp;"+"&amp;AG562&amp;"%")</f>
        <v/>
      </c>
      <c r="DN562" s="71" t="str">
        <f>IF(AH562="","","|n"&amp;#REF!&amp;"+"&amp;AH562)</f>
        <v/>
      </c>
      <c r="DO562" s="71" t="str">
        <f>IF(AI562="","","|n"&amp;#REF!&amp;"+"&amp;AI562)</f>
        <v/>
      </c>
      <c r="DP562" s="71" t="str">
        <f>IF(AJ562="","","|n"&amp;#REF!&amp;"+"&amp;AJ562)</f>
        <v/>
      </c>
    </row>
    <row r="563" spans="1:175" ht="17.25">
      <c r="A563" s="72"/>
      <c r="B563" s="154" t="s">
        <v>1674</v>
      </c>
      <c r="C563" s="197" t="s">
        <v>1701</v>
      </c>
      <c r="T563" s="198" t="s">
        <v>1715</v>
      </c>
      <c r="U563" s="85" t="str">
        <f t="shared" si="8385"/>
        <v>ReplaceableTextures\\CommandButtons\\BTNIX02.blp</v>
      </c>
      <c r="CN563" s="70" t="str">
        <f t="shared" si="8457"/>
        <v>InitUnitState('IX1P',,,,,,,,,,)</v>
      </c>
      <c r="CO563" s="70" t="str">
        <f t="shared" si="8458"/>
        <v>InitUnitNormal('IX1P',,,,,,,,,,)</v>
      </c>
      <c r="CP563" s="70" t="str">
        <f t="shared" si="8459"/>
        <v>InitUnitMagic('IX1P',,,,,,,,,,)</v>
      </c>
      <c r="CQ563" s="70" t="str">
        <f t="shared" si="8460"/>
        <v>InitUnitAdd('IX1P',,,,,,,,,,)</v>
      </c>
      <c r="CR563" s="70" t="str">
        <f t="shared" si="8461"/>
        <v>InitEquipData('IX1P',,"",,,,,'','','','','','',"ReplaceableTextures\\CommandButtons\\BTNIX03.blp")</v>
      </c>
      <c r="CU563" s="61" t="str">
        <f t="shared" si="8462"/>
        <v>|n</v>
      </c>
      <c r="CV563" s="61" t="str">
        <f t="shared" si="8314"/>
        <v>|CffFFC926任务类型：|r|n普通|n|Cffffc926任务难度：|n|r|Cff00ff7f二星|r|n|Cffffc926怪物数量：|n|r48个|n|n|Cffffc926挑战奖励：|r|n接受挑战时获得|Cffffc92616888~22888经验|r。</v>
      </c>
      <c r="DB563" s="71" t="str">
        <f>IF(V563="","","|n"&amp;#REF!&amp;"+"&amp;V563)</f>
        <v/>
      </c>
      <c r="DC563" s="71" t="str">
        <f>IF(W563="","","|n"&amp;#REF!&amp;"+"&amp;W563)</f>
        <v/>
      </c>
      <c r="DD563" s="71" t="str">
        <f>IF(X563="","","|n"&amp;#REF!&amp;"+"&amp;X563)</f>
        <v/>
      </c>
      <c r="DE563" s="71" t="str">
        <f>IF(Y563="","","|n"&amp;#REF!&amp;"+"&amp;Y563)</f>
        <v/>
      </c>
      <c r="DF563" s="71" t="str">
        <f>IF(Z563="","","|n"&amp;#REF!&amp;"+"&amp;Z563)</f>
        <v/>
      </c>
      <c r="DG563" s="71" t="str">
        <f>IF(AA563="","","|n"&amp;#REF!&amp;"+"&amp;AA563)</f>
        <v/>
      </c>
      <c r="DH563" s="71" t="str">
        <f>IF(AB563="","","|n"&amp;#REF!&amp;"+"&amp;AB563)</f>
        <v/>
      </c>
      <c r="DI563" s="71" t="str">
        <f>IF(AC563="","","|n"&amp;#REF!&amp;"+"&amp;AC563&amp;"%")</f>
        <v/>
      </c>
      <c r="DJ563" s="71" t="str">
        <f>IF(AD563="","","|n"&amp;#REF!&amp;"+"&amp;AD563)</f>
        <v/>
      </c>
      <c r="DK563" s="71" t="str">
        <f>IF(AE563="","","|n"&amp;#REF!&amp;"+"&amp;AE563)</f>
        <v/>
      </c>
      <c r="DL563" s="71" t="str">
        <f>IF(AF563="","","|n"&amp;#REF!&amp;"+"&amp;AF563)</f>
        <v/>
      </c>
      <c r="DM563" s="71" t="str">
        <f>IF(AG563="","","|n"&amp;#REF!&amp;"+"&amp;AG563&amp;"%")</f>
        <v/>
      </c>
      <c r="DN563" s="71" t="str">
        <f>IF(AH563="","","|n"&amp;#REF!&amp;"+"&amp;AH563)</f>
        <v/>
      </c>
      <c r="DO563" s="71" t="str">
        <f>IF(AI563="","","|n"&amp;#REF!&amp;"+"&amp;AI563)</f>
        <v/>
      </c>
      <c r="DP563" s="71" t="str">
        <f>IF(AJ563="","","|n"&amp;#REF!&amp;"+"&amp;AJ563)</f>
        <v/>
      </c>
    </row>
    <row r="564" spans="1:175" ht="17.25">
      <c r="A564" s="72"/>
      <c r="B564" s="154" t="s">
        <v>1675</v>
      </c>
      <c r="C564" s="197" t="s">
        <v>1702</v>
      </c>
      <c r="T564" s="198" t="s">
        <v>1716</v>
      </c>
      <c r="U564" s="85" t="str">
        <f t="shared" si="8385"/>
        <v>ReplaceableTextures\\CommandButtons\\BTNIX03.blp</v>
      </c>
      <c r="CN564" s="70" t="str">
        <f t="shared" si="8457"/>
        <v>InitUnitState('IX1Q',,,,,,,,,,)</v>
      </c>
      <c r="CO564" s="70" t="str">
        <f t="shared" si="8458"/>
        <v>InitUnitNormal('IX1Q',,,,,,,,,,)</v>
      </c>
      <c r="CP564" s="70" t="str">
        <f t="shared" si="8459"/>
        <v>InitUnitMagic('IX1Q',,,,,,,,,,)</v>
      </c>
      <c r="CQ564" s="70" t="str">
        <f t="shared" si="8460"/>
        <v>InitUnitAdd('IX1Q',,,,,,,,,,)</v>
      </c>
      <c r="CR564" s="70" t="str">
        <f t="shared" si="8461"/>
        <v>InitEquipData('IX1Q',,"",,,,,'','','','','','',"ReplaceableTextures\\CommandButtons\\BTNIX04.blp")</v>
      </c>
      <c r="CU564" s="61" t="str">
        <f t="shared" si="8462"/>
        <v>|n</v>
      </c>
      <c r="CV564" s="61" t="str">
        <f t="shared" si="8314"/>
        <v>|CffFFC926任务类型：|r|n|Cff0088ff精英|r|n|Cffffc926任务难度：|n|r|Cff007fff三星|r|n|Cffffc926怪物数量：|n|r80个|n|n|Cffffc926挑战奖励：|r|n接受挑战时获得|Cffffc92628888~36888经验|r。</v>
      </c>
      <c r="DB564" s="71" t="str">
        <f>IF(V564="","","|n"&amp;#REF!&amp;"+"&amp;V564)</f>
        <v/>
      </c>
      <c r="DC564" s="71" t="str">
        <f>IF(W564="","","|n"&amp;#REF!&amp;"+"&amp;W564)</f>
        <v/>
      </c>
      <c r="DD564" s="71" t="str">
        <f>IF(X564="","","|n"&amp;#REF!&amp;"+"&amp;X564)</f>
        <v/>
      </c>
      <c r="DE564" s="71" t="str">
        <f>IF(Y564="","","|n"&amp;#REF!&amp;"+"&amp;Y564)</f>
        <v/>
      </c>
      <c r="DF564" s="71" t="str">
        <f>IF(Z564="","","|n"&amp;#REF!&amp;"+"&amp;Z564)</f>
        <v/>
      </c>
      <c r="DG564" s="71" t="str">
        <f>IF(AA564="","","|n"&amp;#REF!&amp;"+"&amp;AA564)</f>
        <v/>
      </c>
      <c r="DH564" s="71" t="str">
        <f>IF(AB564="","","|n"&amp;#REF!&amp;"+"&amp;AB564)</f>
        <v/>
      </c>
      <c r="DI564" s="71" t="str">
        <f>IF(AC564="","","|n"&amp;#REF!&amp;"+"&amp;AC564&amp;"%")</f>
        <v/>
      </c>
      <c r="DJ564" s="71" t="str">
        <f>IF(AD564="","","|n"&amp;#REF!&amp;"+"&amp;AD564)</f>
        <v/>
      </c>
      <c r="DK564" s="71" t="str">
        <f>IF(AE564="","","|n"&amp;#REF!&amp;"+"&amp;AE564)</f>
        <v/>
      </c>
      <c r="DL564" s="71" t="str">
        <f>IF(AF564="","","|n"&amp;#REF!&amp;"+"&amp;AF564)</f>
        <v/>
      </c>
      <c r="DM564" s="71" t="str">
        <f>IF(AG564="","","|n"&amp;#REF!&amp;"+"&amp;AG564&amp;"%")</f>
        <v/>
      </c>
      <c r="DN564" s="71" t="str">
        <f>IF(AH564="","","|n"&amp;#REF!&amp;"+"&amp;AH564)</f>
        <v/>
      </c>
      <c r="DO564" s="71" t="str">
        <f>IF(AI564="","","|n"&amp;#REF!&amp;"+"&amp;AI564)</f>
        <v/>
      </c>
      <c r="DP564" s="71" t="str">
        <f>IF(AJ564="","","|n"&amp;#REF!&amp;"+"&amp;AJ564)</f>
        <v/>
      </c>
    </row>
    <row r="565" spans="1:175" ht="17.25">
      <c r="A565" s="72"/>
      <c r="B565" s="154" t="s">
        <v>1676</v>
      </c>
      <c r="C565" s="197" t="s">
        <v>1703</v>
      </c>
      <c r="T565" s="198" t="s">
        <v>1717</v>
      </c>
      <c r="U565" s="85" t="str">
        <f t="shared" si="8385"/>
        <v>ReplaceableTextures\\CommandButtons\\BTNIX04.blp</v>
      </c>
      <c r="CN565" s="70" t="str">
        <f t="shared" si="8457"/>
        <v>InitUnitState('IX1R',,,,,,,,,,)</v>
      </c>
      <c r="CO565" s="70" t="str">
        <f t="shared" si="8458"/>
        <v>InitUnitNormal('IX1R',,,,,,,,,,)</v>
      </c>
      <c r="CP565" s="70" t="str">
        <f t="shared" si="8459"/>
        <v>InitUnitMagic('IX1R',,,,,,,,,,)</v>
      </c>
      <c r="CQ565" s="70" t="str">
        <f t="shared" si="8460"/>
        <v>InitUnitAdd('IX1R',,,,,,,,,,)</v>
      </c>
      <c r="CR565" s="70" t="str">
        <f t="shared" si="8461"/>
        <v>InitEquipData('IX1R',,"",,,,,'','','','','','',"ReplaceableTextures\\CommandButtons\\BTNIX01.blp")</v>
      </c>
      <c r="CU565" s="61" t="str">
        <f t="shared" si="8462"/>
        <v>|n</v>
      </c>
      <c r="CV565" s="61" t="str">
        <f t="shared" si="8314"/>
        <v>|CffFFC926任务类型：|r|n|Cff0088ff精英|r|n|Cffffc926任务难度：|n|r|Cffff00ff四星|r|n|Cffffc926怪物数量：|n|r80个|n|n|Cffffc926挑战奖励：|r|n接受挑战时获得|Cffffc92644888~52888经验|r。</v>
      </c>
      <c r="DB565" s="71" t="str">
        <f>IF(V565="","","|n"&amp;#REF!&amp;"+"&amp;V565)</f>
        <v/>
      </c>
      <c r="DC565" s="71" t="str">
        <f>IF(W565="","","|n"&amp;#REF!&amp;"+"&amp;W565)</f>
        <v/>
      </c>
      <c r="DD565" s="71" t="str">
        <f>IF(X565="","","|n"&amp;#REF!&amp;"+"&amp;X565)</f>
        <v/>
      </c>
      <c r="DE565" s="71" t="str">
        <f>IF(Y565="","","|n"&amp;#REF!&amp;"+"&amp;Y565)</f>
        <v/>
      </c>
      <c r="DF565" s="71" t="str">
        <f>IF(Z565="","","|n"&amp;#REF!&amp;"+"&amp;Z565)</f>
        <v/>
      </c>
      <c r="DG565" s="71" t="str">
        <f>IF(AA565="","","|n"&amp;#REF!&amp;"+"&amp;AA565)</f>
        <v/>
      </c>
      <c r="DH565" s="71" t="str">
        <f>IF(AB565="","","|n"&amp;#REF!&amp;"+"&amp;AB565)</f>
        <v/>
      </c>
      <c r="DI565" s="71" t="str">
        <f>IF(AC565="","","|n"&amp;#REF!&amp;"+"&amp;AC565&amp;"%")</f>
        <v/>
      </c>
      <c r="DJ565" s="71" t="str">
        <f>IF(AD565="","","|n"&amp;#REF!&amp;"+"&amp;AD565)</f>
        <v/>
      </c>
      <c r="DK565" s="71" t="str">
        <f>IF(AE565="","","|n"&amp;#REF!&amp;"+"&amp;AE565)</f>
        <v/>
      </c>
      <c r="DL565" s="71" t="str">
        <f>IF(AF565="","","|n"&amp;#REF!&amp;"+"&amp;AF565)</f>
        <v/>
      </c>
      <c r="DM565" s="71" t="str">
        <f>IF(AG565="","","|n"&amp;#REF!&amp;"+"&amp;AG565&amp;"%")</f>
        <v/>
      </c>
      <c r="DN565" s="71" t="str">
        <f>IF(AH565="","","|n"&amp;#REF!&amp;"+"&amp;AH565)</f>
        <v/>
      </c>
      <c r="DO565" s="71" t="str">
        <f>IF(AI565="","","|n"&amp;#REF!&amp;"+"&amp;AI565)</f>
        <v/>
      </c>
      <c r="DP565" s="71" t="str">
        <f>IF(AJ565="","","|n"&amp;#REF!&amp;"+"&amp;AJ565)</f>
        <v/>
      </c>
    </row>
    <row r="566" spans="1:175" ht="17.25">
      <c r="A566" s="72"/>
      <c r="B566" s="154" t="s">
        <v>1677</v>
      </c>
      <c r="C566" s="197" t="s">
        <v>1700</v>
      </c>
      <c r="F566" s="72"/>
      <c r="I566" s="101"/>
      <c r="T566" s="198" t="s">
        <v>1636</v>
      </c>
      <c r="U566" s="85" t="str">
        <f t="shared" si="8385"/>
        <v>ReplaceableTextures\\CommandButtons\\BTNIX01.blp</v>
      </c>
      <c r="CN566" s="70" t="str">
        <f t="shared" si="8457"/>
        <v>InitUnitState('IX2A',,,,,,,,,,)</v>
      </c>
      <c r="CO566" s="70" t="str">
        <f t="shared" si="8458"/>
        <v>InitUnitNormal('IX2A',,,,,,,,,,)</v>
      </c>
      <c r="CP566" s="70" t="str">
        <f t="shared" si="8459"/>
        <v>InitUnitMagic('IX2A',,,,,,,,,,)</v>
      </c>
      <c r="CQ566" s="70" t="str">
        <f t="shared" si="8460"/>
        <v>InitUnitAdd('IX2A',,,,,,,,,,)</v>
      </c>
      <c r="CR566" s="70" t="str">
        <f t="shared" si="8461"/>
        <v>InitEquipData('IX2A',,"",,,,,'','','','','','',"ReplaceableTextures\\CommandButtons\\BTNIX02.blp")</v>
      </c>
      <c r="CU566" s="61" t="str">
        <f t="shared" si="8462"/>
        <v>|n</v>
      </c>
      <c r="CV566" s="61" t="str">
        <f t="shared" si="8314"/>
        <v>|CffFFC926任务类型：|r|n普通|n|Cffffc926任务难度：|n|r一星|n|Cffffc926怪物数量：|n|r24个|n|n|Cffffc926挑战奖励：|r|n接受挑战时立即获得|Cffffc9265000~12888金币|r。</v>
      </c>
      <c r="CW566" s="60"/>
      <c r="CX566" s="60"/>
      <c r="CY566" s="60"/>
      <c r="CZ566" s="60"/>
      <c r="DA566" s="60"/>
      <c r="DB566" s="71" t="str">
        <f t="shared" ref="DB566:DB573" si="8463">IF(V566="","","|n"&amp;DB$2&amp;"+"&amp;V566&amp;DB$1)</f>
        <v/>
      </c>
      <c r="DC566" s="71" t="str">
        <f t="shared" ref="DC566:DC573" si="8464">IF(W566="","","|n"&amp;DC$2&amp;"+"&amp;W566&amp;DC$1)</f>
        <v/>
      </c>
      <c r="DD566" s="71" t="str">
        <f t="shared" ref="DD566:DD573" si="8465">IF(X566="","","|n"&amp;DD$2&amp;"+"&amp;X566&amp;DD$1)</f>
        <v/>
      </c>
      <c r="DE566" s="71" t="str">
        <f t="shared" ref="DE566:DE573" si="8466">IF(Y566="","","|n"&amp;DE$2&amp;"+"&amp;Y566&amp;DE$1)</f>
        <v/>
      </c>
      <c r="DF566" s="71" t="str">
        <f t="shared" ref="DF566:DF573" si="8467">IF(Z566="","","|n"&amp;DF$2&amp;"+"&amp;Z566&amp;DF$1)</f>
        <v/>
      </c>
      <c r="DG566" s="71" t="str">
        <f t="shared" ref="DG566:DG573" si="8468">IF(AA566="","","|n"&amp;DG$2&amp;"+"&amp;AA566&amp;DG$1)</f>
        <v/>
      </c>
      <c r="DH566" s="71" t="str">
        <f t="shared" ref="DH566:DH573" si="8469">IF(AB566="","","|n"&amp;DH$2&amp;"+"&amp;AB566&amp;DH$1)</f>
        <v/>
      </c>
      <c r="DI566" s="71" t="str">
        <f t="shared" ref="DI566:DI573" si="8470">IF(AC566="","","|n"&amp;DI$2&amp;"+"&amp;AC566&amp;DI$1)</f>
        <v/>
      </c>
      <c r="DJ566" s="71" t="str">
        <f t="shared" ref="DJ566:DJ573" si="8471">IF(AD566="","","|n"&amp;DJ$2&amp;"+"&amp;AD566&amp;DJ$1)</f>
        <v/>
      </c>
      <c r="DK566" s="71" t="str">
        <f t="shared" ref="DK566:DK573" si="8472">IF(AE566="","","|n"&amp;DK$2&amp;"+"&amp;AE566&amp;DK$1)</f>
        <v/>
      </c>
      <c r="DL566" s="71" t="str">
        <f t="shared" ref="DL566:DL573" si="8473">IF(AF566="","","|n"&amp;DL$2&amp;"+"&amp;AF566&amp;DL$1)</f>
        <v/>
      </c>
      <c r="DM566" s="71" t="str">
        <f t="shared" ref="DM566:DM573" si="8474">IF(AG566="","","|n"&amp;DM$2&amp;"+"&amp;AG566&amp;DM$1)</f>
        <v/>
      </c>
      <c r="DN566" s="71" t="str">
        <f t="shared" ref="DN566:DN573" si="8475">IF(AH566="","","|n"&amp;DN$2&amp;"+"&amp;AH566&amp;DN$1)</f>
        <v/>
      </c>
      <c r="DO566" s="71" t="str">
        <f t="shared" ref="DO566:DO573" si="8476">IF(AI566="","","|n"&amp;DO$2&amp;"+"&amp;AI566&amp;DO$1)</f>
        <v/>
      </c>
      <c r="DP566" s="71" t="str">
        <f t="shared" ref="DP566:DP573" si="8477">IF(AJ566="","","|n"&amp;DP$2&amp;"+"&amp;AJ566&amp;DP$1)</f>
        <v/>
      </c>
      <c r="DQ566" s="71" t="str">
        <f t="shared" ref="DQ566:DQ573" si="8478">IF(AK566="","","|n"&amp;DQ$2&amp;"+"&amp;AK566&amp;DQ$1)</f>
        <v/>
      </c>
      <c r="DR566" s="71" t="str">
        <f t="shared" ref="DR566:DR573" si="8479">IF(AL566="","","|n"&amp;DR$2&amp;"+"&amp;AL566&amp;DR$1)</f>
        <v/>
      </c>
      <c r="DS566" s="71" t="str">
        <f t="shared" ref="DS566:DS573" si="8480">IF(AM566="","","|n"&amp;DS$2&amp;"+"&amp;AM566&amp;DS$1)</f>
        <v/>
      </c>
      <c r="DT566" s="71" t="str">
        <f t="shared" ref="DT566:DT573" si="8481">IF(AN566="","","|n"&amp;DT$2&amp;"+"&amp;AN566&amp;DT$1)</f>
        <v/>
      </c>
      <c r="DU566" s="71" t="str">
        <f t="shared" ref="DU566:DU573" si="8482">IF(AO566="","","|n"&amp;DU$2&amp;"+"&amp;AO566&amp;DU$1)</f>
        <v/>
      </c>
      <c r="DV566" s="71" t="str">
        <f t="shared" ref="DV566:DV573" si="8483">IF(AP566="","","|n"&amp;DV$2&amp;"+"&amp;AP566&amp;DV$1)</f>
        <v/>
      </c>
      <c r="DW566" s="71" t="str">
        <f t="shared" ref="DW566:DW573" si="8484">IF(AQ566="","","|n"&amp;DW$2&amp;"+"&amp;AQ566&amp;DW$1)</f>
        <v/>
      </c>
      <c r="DX566" s="71" t="str">
        <f t="shared" ref="DX566:DX573" si="8485">IF(AR566="","","|n"&amp;DX$2&amp;"+"&amp;AR566&amp;DX$1)</f>
        <v/>
      </c>
      <c r="DY566" s="71" t="str">
        <f t="shared" ref="DY566:DY573" si="8486">IF(AS566="","","|n"&amp;DY$2&amp;"+"&amp;AS566&amp;DY$1)</f>
        <v/>
      </c>
      <c r="DZ566" s="71" t="str">
        <f t="shared" ref="DZ566:DZ573" si="8487">IF(AT566="","","|n"&amp;DZ$2&amp;"+"&amp;AT566&amp;DZ$1)</f>
        <v/>
      </c>
      <c r="EA566" s="71" t="str">
        <f t="shared" ref="EA566:EA573" si="8488">IF(AU566="","","|n"&amp;EA$2&amp;"+"&amp;AU566&amp;EA$1)</f>
        <v/>
      </c>
      <c r="EB566" s="71" t="str">
        <f t="shared" ref="EB566:EB573" si="8489">IF(AV566="","","|n"&amp;EB$2&amp;"+"&amp;AV566&amp;EB$1)</f>
        <v/>
      </c>
      <c r="EC566" s="71" t="str">
        <f t="shared" ref="EC566:EC573" si="8490">IF(AW566="","","|n"&amp;EC$2&amp;"+"&amp;AW566&amp;EC$1)</f>
        <v/>
      </c>
      <c r="ED566" s="71" t="str">
        <f t="shared" ref="ED566:ED573" si="8491">IF(AX566="","","|n"&amp;ED$2&amp;"+"&amp;AX566&amp;ED$1)</f>
        <v/>
      </c>
      <c r="EE566" s="71" t="str">
        <f t="shared" ref="EE566:EE573" si="8492">IF(AY566="","","|n"&amp;EE$2&amp;"+"&amp;AY566&amp;EE$1)</f>
        <v/>
      </c>
      <c r="EF566" s="71" t="str">
        <f t="shared" ref="EF566:EF573" si="8493">IF(AZ566="","","|n"&amp;EF$2&amp;"+"&amp;AZ566&amp;EF$1)</f>
        <v/>
      </c>
      <c r="EG566" s="71" t="str">
        <f t="shared" ref="EG566:EG573" si="8494">IF(BA566="","","|n"&amp;EG$2&amp;"+"&amp;BA566&amp;EG$1)</f>
        <v/>
      </c>
      <c r="EH566" s="71" t="str">
        <f t="shared" ref="EH566:EH573" si="8495">IF(BB566="","","|n"&amp;EH$2&amp;"+"&amp;BB566&amp;EH$1)</f>
        <v/>
      </c>
      <c r="EI566" s="71" t="str">
        <f t="shared" ref="EI566:EI573" si="8496">IF(BC566="","","|n"&amp;EI$2&amp;"+"&amp;BC566&amp;EI$1)</f>
        <v/>
      </c>
      <c r="EJ566" s="71" t="str">
        <f t="shared" ref="EJ566:EJ573" si="8497">IF(BD566="","","|n"&amp;EJ$2&amp;"+"&amp;BD566&amp;EJ$1)</f>
        <v/>
      </c>
      <c r="EK566" s="71" t="str">
        <f t="shared" ref="EK566:EK573" si="8498">IF(BE566="","","|n"&amp;EK$2&amp;"+"&amp;BE566&amp;EK$1)</f>
        <v/>
      </c>
      <c r="EL566" s="71" t="str">
        <f t="shared" ref="EL566:EL573" si="8499">IF(BF566="","","|n"&amp;EL$2&amp;"+"&amp;BF566&amp;EL$1)</f>
        <v/>
      </c>
      <c r="EM566" s="71" t="str">
        <f t="shared" ref="EM566:EM573" si="8500">IF(BG566="","","|n"&amp;EM$2&amp;"+"&amp;BG566&amp;EM$1)</f>
        <v/>
      </c>
      <c r="EN566" s="71" t="str">
        <f t="shared" ref="EN566:EN573" si="8501">IF(BH566="","","|n"&amp;EN$2&amp;"+"&amp;BH566&amp;EN$1)</f>
        <v/>
      </c>
      <c r="EO566" s="71" t="str">
        <f t="shared" ref="EO566:EO573" si="8502">IF(BI566="","","|n"&amp;EO$2&amp;"+"&amp;BI566&amp;EO$1)</f>
        <v/>
      </c>
      <c r="EP566" s="71" t="str">
        <f t="shared" ref="EP566:EP573" si="8503">IF(BJ566="","","|n"&amp;EP$2&amp;"+"&amp;BJ566&amp;EP$1)</f>
        <v/>
      </c>
      <c r="EQ566" s="71" t="str">
        <f t="shared" ref="EQ566:EQ573" si="8504">IF(BK566="","","|n"&amp;EQ$2&amp;"+"&amp;BK566&amp;EQ$1)</f>
        <v/>
      </c>
      <c r="ER566" s="71" t="str">
        <f t="shared" ref="ER566:ER573" si="8505">IF(BL566="","","|n"&amp;ER$2&amp;"+"&amp;BL566&amp;ER$1)</f>
        <v/>
      </c>
      <c r="ES566" s="71" t="str">
        <f t="shared" ref="ES566:ES573" si="8506">IF(BM566="","","|n"&amp;ES$2&amp;"+"&amp;BM566&amp;ES$1)</f>
        <v/>
      </c>
      <c r="ET566" s="71" t="str">
        <f t="shared" ref="ET566:ET573" si="8507">IF(BN566="","","|n"&amp;ET$2&amp;"+"&amp;BN566&amp;ET$1)</f>
        <v/>
      </c>
      <c r="EU566" s="71" t="str">
        <f t="shared" ref="EU566:EU573" si="8508">IF(BO566="","","|n"&amp;EU$2&amp;"+"&amp;BO566&amp;EU$1)</f>
        <v/>
      </c>
      <c r="EV566" s="71" t="str">
        <f t="shared" ref="EV566:EV573" si="8509">IF(BP566="","","|n"&amp;EV$2&amp;"+"&amp;BP566&amp;EV$1)</f>
        <v/>
      </c>
      <c r="EW566" s="71" t="str">
        <f t="shared" ref="EW566:EW573" si="8510">IF(BQ566="","","|n"&amp;EW$2&amp;"+"&amp;BQ566&amp;EW$1)</f>
        <v/>
      </c>
      <c r="EX566" s="71" t="str">
        <f t="shared" ref="EX566:EX573" si="8511">IF(BR566="","","|n"&amp;EX$2&amp;"+"&amp;BR566&amp;EX$1)</f>
        <v/>
      </c>
      <c r="EY566" s="71" t="str">
        <f t="shared" ref="EY566:EY573" si="8512">IF(BS566="","","|n"&amp;EY$2&amp;"+"&amp;BS566&amp;EY$1)</f>
        <v/>
      </c>
      <c r="EZ566" s="71" t="str">
        <f t="shared" ref="EZ566:EZ573" si="8513">IF(BT566="","","|n"&amp;EZ$2&amp;"+"&amp;BT566&amp;EZ$1)</f>
        <v/>
      </c>
      <c r="FA566" s="71" t="str">
        <f t="shared" ref="FA566:FA573" si="8514">IF(BU566="","","|n"&amp;FA$2&amp;"+"&amp;BU566&amp;FA$1)</f>
        <v/>
      </c>
      <c r="FB566" s="71" t="str">
        <f t="shared" ref="FB566:FB573" si="8515">IF(BV566="","","|n"&amp;FB$2&amp;"+"&amp;BV566&amp;FB$1)</f>
        <v/>
      </c>
      <c r="FC566" s="71" t="str">
        <f t="shared" ref="FC566:FC573" si="8516">IF(BW566="","","|n"&amp;FC$2&amp;"+"&amp;BW566&amp;FC$1)</f>
        <v/>
      </c>
      <c r="FD566" s="71" t="str">
        <f t="shared" ref="FD566:FD573" si="8517">IF(BX566="","","|n"&amp;FD$2&amp;"+"&amp;BX566&amp;FD$1)</f>
        <v/>
      </c>
      <c r="FE566" s="71" t="str">
        <f t="shared" ref="FE566:FE573" si="8518">IF(BY566="","","|n"&amp;FE$2&amp;"+"&amp;BY566&amp;FE$1)</f>
        <v/>
      </c>
      <c r="FF566" s="71" t="str">
        <f t="shared" ref="FF566:FF573" si="8519">IF(BZ566="","","|n"&amp;FF$2&amp;"+"&amp;BZ566&amp;FF$1)</f>
        <v/>
      </c>
      <c r="FG566" s="71" t="str">
        <f t="shared" ref="FG566:FG573" si="8520">IF(CA566="","","|n"&amp;FG$2&amp;"+"&amp;CA566&amp;FG$1)</f>
        <v/>
      </c>
      <c r="FH566" s="71" t="str">
        <f t="shared" ref="FH566:FH573" si="8521">IF(CB566="","","|n"&amp;FH$2&amp;"+"&amp;CB566&amp;FH$1)</f>
        <v/>
      </c>
      <c r="FI566" s="71" t="str">
        <f t="shared" ref="FI566:FI573" si="8522">IF(CC566="","","|n"&amp;FI$2&amp;"+"&amp;CC566&amp;FI$1)</f>
        <v/>
      </c>
      <c r="FJ566" s="71" t="str">
        <f t="shared" ref="FJ566:FJ573" si="8523">IF(CD566="","","|n"&amp;FJ$2&amp;"+"&amp;CD566&amp;FJ$1)</f>
        <v/>
      </c>
      <c r="FK566" s="71" t="str">
        <f t="shared" ref="FK566:FK573" si="8524">IF(CE566="","","|n"&amp;FK$2&amp;"+"&amp;CE566&amp;FK$1)</f>
        <v/>
      </c>
      <c r="FL566" s="71" t="str">
        <f t="shared" ref="FL566:FL573" si="8525">IF(CF566="","","|n"&amp;FL$2&amp;"+"&amp;CF566&amp;FL$1)</f>
        <v/>
      </c>
      <c r="FM566" s="71" t="str">
        <f t="shared" ref="FM566:FM573" si="8526">IF(CG566="","","|n"&amp;FM$2&amp;"+"&amp;CG566&amp;FM$1)</f>
        <v/>
      </c>
      <c r="FN566" s="71" t="str">
        <f t="shared" ref="FN566:FN573" si="8527">IF(CH566="","","|n"&amp;FN$2&amp;"+"&amp;CH566&amp;FN$1)</f>
        <v/>
      </c>
      <c r="FO566" s="71" t="str">
        <f t="shared" ref="FO566:FO573" si="8528">IF(CI566="","","|n"&amp;FO$2&amp;"+"&amp;CI566&amp;FO$1)</f>
        <v/>
      </c>
      <c r="FP566" s="71" t="str">
        <f t="shared" ref="FP566:FP573" si="8529">IF(CJ566="","","|n"&amp;FP$2&amp;"+"&amp;CJ566&amp;FP$1)</f>
        <v/>
      </c>
      <c r="FQ566" s="71" t="str">
        <f t="shared" ref="FQ566:FQ573" si="8530">IF(CK566="","","|n"&amp;FQ$2&amp;"+"&amp;CK566&amp;FQ$1)</f>
        <v/>
      </c>
      <c r="FR566" s="71" t="str">
        <f t="shared" ref="FR566:FR573" si="8531">IF(CL566="","","|n"&amp;FR$2&amp;"+"&amp;CL566&amp;FR$1)</f>
        <v/>
      </c>
      <c r="FS566" s="71" t="str">
        <f t="shared" ref="FS566:FS573" si="8532">IF(CM566="","","|n"&amp;FS$2&amp;"+"&amp;CM566&amp;FS$1)</f>
        <v/>
      </c>
    </row>
    <row r="567" spans="1:175" ht="17.25">
      <c r="A567" s="72"/>
      <c r="B567" s="154" t="s">
        <v>1678</v>
      </c>
      <c r="C567" s="197" t="s">
        <v>1701</v>
      </c>
      <c r="T567" s="198" t="s">
        <v>1637</v>
      </c>
      <c r="U567" s="85" t="str">
        <f t="shared" si="8385"/>
        <v>ReplaceableTextures\\CommandButtons\\BTNIX02.blp</v>
      </c>
      <c r="CN567" s="70" t="str">
        <f t="shared" ref="CN567:CN583" si="8533">"InitUnitState('"&amp;B567&amp;"',"&amp;V567&amp;","&amp;W567&amp;","&amp;X567&amp;","&amp;Y567&amp;","&amp;Z567&amp;","&amp;AA567&amp;","&amp;AB567&amp;","&amp;AC567&amp;","&amp;AD567&amp;","&amp;AE567&amp;")"</f>
        <v>InitUnitState('IX2B',,,,,,,,,,)</v>
      </c>
      <c r="CO567" s="70" t="str">
        <f t="shared" ref="CO567:CO583" si="8534">"InitUnitNormal('"&amp;B567&amp;"',"&amp;AF567&amp;","&amp;AG567&amp;","&amp;AH567&amp;","&amp;AI567&amp;","&amp;AJ567&amp;","&amp;AK567&amp;","&amp;AL567&amp;","&amp;AM567&amp;","&amp;AN567&amp;","&amp;AO567&amp;")"</f>
        <v>InitUnitNormal('IX2B',,,,,,,,,,)</v>
      </c>
      <c r="CP567" s="70" t="str">
        <f t="shared" ref="CP567:CP583" si="8535">"InitUnitMagic('"&amp;B567&amp;"',"&amp;AP567&amp;","&amp;AQ567&amp;","&amp;AR567&amp;","&amp;AS567&amp;","&amp;AT567&amp;","&amp;AU567&amp;","&amp;AV567&amp;","&amp;AW567&amp;","&amp;BI567&amp;","&amp;BJ567&amp;")"</f>
        <v>InitUnitMagic('IX2B',,,,,,,,,,)</v>
      </c>
      <c r="CQ567" s="70" t="str">
        <f t="shared" ref="CQ567:CQ583" si="8536">"InitUnitAdd('"&amp;B567&amp;"',"&amp;BK567&amp;","&amp;BL567&amp;","&amp;BM567&amp;","&amp;BN567&amp;","&amp;BO567&amp;","&amp;BP567&amp;","&amp;BQ567&amp;","&amp;BR567&amp;","&amp;BS567&amp;","&amp;BT567&amp;")"</f>
        <v>InitUnitAdd('IX2B',,,,,,,,,,)</v>
      </c>
      <c r="CR567" s="70" t="str">
        <f t="shared" ref="CR567:CR583" si="8537">"InitEquipData('"&amp;B567&amp;"',"&amp;D567&amp;","&amp;CR$1&amp;A567&amp;CR$1&amp;","&amp;E567&amp;","&amp;I567&amp;","&amp;F567&amp;","&amp;G567&amp;",'"&amp;J567&amp;"','"&amp;K567&amp;"','"&amp;L567&amp;"','"&amp;M567&amp;"','"&amp;N567&amp;"','"&amp;O567&amp;"',"&amp;CR$1&amp;U568&amp;CR$1&amp;")"</f>
        <v>InitEquipData('IX2B',,"",,,,,'','','','','','',"ReplaceableTextures\\CommandButtons\\BTNIX03.blp")</v>
      </c>
      <c r="CU567" s="61" t="str">
        <f t="shared" ref="CU567:CU583" si="8538">CONCATENATE(DB567,DC567,DD567,DE567,DF567,DG567,DH567,DI567,DJ567,DK567,DL567,DM567,DN567,DO567,DP567,DQ567,DR567,DS567,DT567,DU567,DV567,DW567,DX567,DY567,DZ567,EA567,EB567,EC567,ED567,EE567,EF567,EG567,EH567,EI567,EJ567,EK567,EL567,EM567,EN567,EO567,EP567&amp;"|n")</f>
        <v>|n</v>
      </c>
      <c r="CV567" s="61" t="str">
        <f t="shared" si="8314"/>
        <v>|CffFFC926任务类型：|r|n普通|n|Cffffc926任务难度：|n|r|Cff00ff7f二星|r|n|Cffffc926怪物数量：|n|r48个|n|n|Cffffc926挑战奖励：|r|n接受挑战时立即获得|Cffffc92616888~28888金币|r。</v>
      </c>
      <c r="CW567" s="60"/>
      <c r="CX567" s="60"/>
      <c r="CY567" s="60"/>
      <c r="CZ567" s="60"/>
      <c r="DA567" s="60"/>
      <c r="DB567" s="71" t="str">
        <f t="shared" si="8463"/>
        <v/>
      </c>
      <c r="DC567" s="71" t="str">
        <f t="shared" si="8464"/>
        <v/>
      </c>
      <c r="DD567" s="71" t="str">
        <f t="shared" si="8465"/>
        <v/>
      </c>
      <c r="DE567" s="71" t="str">
        <f t="shared" si="8466"/>
        <v/>
      </c>
      <c r="DF567" s="71" t="str">
        <f t="shared" si="8467"/>
        <v/>
      </c>
      <c r="DG567" s="71" t="str">
        <f t="shared" si="8468"/>
        <v/>
      </c>
      <c r="DH567" s="71" t="str">
        <f t="shared" si="8469"/>
        <v/>
      </c>
      <c r="DI567" s="71" t="str">
        <f t="shared" si="8470"/>
        <v/>
      </c>
      <c r="DJ567" s="71" t="str">
        <f t="shared" si="8471"/>
        <v/>
      </c>
      <c r="DK567" s="71" t="str">
        <f t="shared" si="8472"/>
        <v/>
      </c>
      <c r="DL567" s="71" t="str">
        <f t="shared" si="8473"/>
        <v/>
      </c>
      <c r="DM567" s="71" t="str">
        <f t="shared" si="8474"/>
        <v/>
      </c>
      <c r="DN567" s="71" t="str">
        <f t="shared" si="8475"/>
        <v/>
      </c>
      <c r="DO567" s="71" t="str">
        <f t="shared" si="8476"/>
        <v/>
      </c>
      <c r="DP567" s="71" t="str">
        <f t="shared" si="8477"/>
        <v/>
      </c>
      <c r="DQ567" s="71" t="str">
        <f t="shared" si="8478"/>
        <v/>
      </c>
      <c r="DR567" s="71" t="str">
        <f t="shared" si="8479"/>
        <v/>
      </c>
      <c r="DS567" s="71" t="str">
        <f t="shared" si="8480"/>
        <v/>
      </c>
      <c r="DT567" s="71" t="str">
        <f t="shared" si="8481"/>
        <v/>
      </c>
      <c r="DU567" s="71" t="str">
        <f t="shared" si="8482"/>
        <v/>
      </c>
      <c r="DV567" s="71" t="str">
        <f t="shared" si="8483"/>
        <v/>
      </c>
      <c r="DW567" s="71" t="str">
        <f t="shared" si="8484"/>
        <v/>
      </c>
      <c r="DX567" s="71" t="str">
        <f t="shared" si="8485"/>
        <v/>
      </c>
      <c r="DY567" s="71" t="str">
        <f t="shared" si="8486"/>
        <v/>
      </c>
      <c r="DZ567" s="71" t="str">
        <f t="shared" si="8487"/>
        <v/>
      </c>
      <c r="EA567" s="71" t="str">
        <f t="shared" si="8488"/>
        <v/>
      </c>
      <c r="EB567" s="71" t="str">
        <f t="shared" si="8489"/>
        <v/>
      </c>
      <c r="EC567" s="71" t="str">
        <f t="shared" si="8490"/>
        <v/>
      </c>
      <c r="ED567" s="71" t="str">
        <f t="shared" si="8491"/>
        <v/>
      </c>
      <c r="EE567" s="71" t="str">
        <f t="shared" si="8492"/>
        <v/>
      </c>
      <c r="EF567" s="71" t="str">
        <f t="shared" si="8493"/>
        <v/>
      </c>
      <c r="EG567" s="71" t="str">
        <f t="shared" si="8494"/>
        <v/>
      </c>
      <c r="EH567" s="71" t="str">
        <f t="shared" si="8495"/>
        <v/>
      </c>
      <c r="EI567" s="71" t="str">
        <f t="shared" si="8496"/>
        <v/>
      </c>
      <c r="EJ567" s="71" t="str">
        <f t="shared" si="8497"/>
        <v/>
      </c>
      <c r="EK567" s="71" t="str">
        <f t="shared" si="8498"/>
        <v/>
      </c>
      <c r="EL567" s="71" t="str">
        <f t="shared" si="8499"/>
        <v/>
      </c>
      <c r="EM567" s="71" t="str">
        <f t="shared" si="8500"/>
        <v/>
      </c>
      <c r="EN567" s="71" t="str">
        <f t="shared" si="8501"/>
        <v/>
      </c>
      <c r="EO567" s="71" t="str">
        <f t="shared" si="8502"/>
        <v/>
      </c>
      <c r="EP567" s="71" t="str">
        <f t="shared" si="8503"/>
        <v/>
      </c>
      <c r="EQ567" s="71" t="str">
        <f t="shared" si="8504"/>
        <v/>
      </c>
      <c r="ER567" s="71" t="str">
        <f t="shared" si="8505"/>
        <v/>
      </c>
      <c r="ES567" s="71" t="str">
        <f t="shared" si="8506"/>
        <v/>
      </c>
      <c r="ET567" s="71" t="str">
        <f t="shared" si="8507"/>
        <v/>
      </c>
      <c r="EU567" s="71" t="str">
        <f t="shared" si="8508"/>
        <v/>
      </c>
      <c r="EV567" s="71" t="str">
        <f t="shared" si="8509"/>
        <v/>
      </c>
      <c r="EW567" s="71" t="str">
        <f t="shared" si="8510"/>
        <v/>
      </c>
      <c r="EX567" s="71" t="str">
        <f t="shared" si="8511"/>
        <v/>
      </c>
      <c r="EY567" s="71" t="str">
        <f t="shared" si="8512"/>
        <v/>
      </c>
      <c r="EZ567" s="71" t="str">
        <f t="shared" si="8513"/>
        <v/>
      </c>
      <c r="FA567" s="71" t="str">
        <f t="shared" si="8514"/>
        <v/>
      </c>
      <c r="FB567" s="71" t="str">
        <f t="shared" si="8515"/>
        <v/>
      </c>
      <c r="FC567" s="71" t="str">
        <f t="shared" si="8516"/>
        <v/>
      </c>
      <c r="FD567" s="71" t="str">
        <f t="shared" si="8517"/>
        <v/>
      </c>
      <c r="FE567" s="71" t="str">
        <f t="shared" si="8518"/>
        <v/>
      </c>
      <c r="FF567" s="71" t="str">
        <f t="shared" si="8519"/>
        <v/>
      </c>
      <c r="FG567" s="71" t="str">
        <f t="shared" si="8520"/>
        <v/>
      </c>
      <c r="FH567" s="71" t="str">
        <f t="shared" si="8521"/>
        <v/>
      </c>
      <c r="FI567" s="71" t="str">
        <f t="shared" si="8522"/>
        <v/>
      </c>
      <c r="FJ567" s="71" t="str">
        <f t="shared" si="8523"/>
        <v/>
      </c>
      <c r="FK567" s="71" t="str">
        <f t="shared" si="8524"/>
        <v/>
      </c>
      <c r="FL567" s="71" t="str">
        <f t="shared" si="8525"/>
        <v/>
      </c>
      <c r="FM567" s="71" t="str">
        <f t="shared" si="8526"/>
        <v/>
      </c>
      <c r="FN567" s="71" t="str">
        <f t="shared" si="8527"/>
        <v/>
      </c>
      <c r="FO567" s="71" t="str">
        <f t="shared" si="8528"/>
        <v/>
      </c>
      <c r="FP567" s="71" t="str">
        <f t="shared" si="8529"/>
        <v/>
      </c>
      <c r="FQ567" s="71" t="str">
        <f t="shared" si="8530"/>
        <v/>
      </c>
      <c r="FR567" s="71" t="str">
        <f t="shared" si="8531"/>
        <v/>
      </c>
      <c r="FS567" s="71" t="str">
        <f t="shared" si="8532"/>
        <v/>
      </c>
    </row>
    <row r="568" spans="1:175" ht="17.25">
      <c r="A568" s="72"/>
      <c r="B568" s="154" t="s">
        <v>1679</v>
      </c>
      <c r="C568" s="197" t="s">
        <v>1702</v>
      </c>
      <c r="T568" s="198" t="s">
        <v>1638</v>
      </c>
      <c r="U568" s="85" t="str">
        <f t="shared" si="8385"/>
        <v>ReplaceableTextures\\CommandButtons\\BTNIX03.blp</v>
      </c>
      <c r="CN568" s="70" t="str">
        <f t="shared" si="8533"/>
        <v>InitUnitState('IX2C',,,,,,,,,,)</v>
      </c>
      <c r="CO568" s="70" t="str">
        <f t="shared" si="8534"/>
        <v>InitUnitNormal('IX2C',,,,,,,,,,)</v>
      </c>
      <c r="CP568" s="70" t="str">
        <f t="shared" si="8535"/>
        <v>InitUnitMagic('IX2C',,,,,,,,,,)</v>
      </c>
      <c r="CQ568" s="70" t="str">
        <f t="shared" si="8536"/>
        <v>InitUnitAdd('IX2C',,,,,,,,,,)</v>
      </c>
      <c r="CR568" s="70" t="str">
        <f t="shared" si="8537"/>
        <v>InitEquipData('IX2C',,"",,,,,'','','','','','',"ReplaceableTextures\\CommandButtons\\BTNIX02.blp")</v>
      </c>
      <c r="CU568" s="61" t="str">
        <f t="shared" si="8538"/>
        <v>|n</v>
      </c>
      <c r="CV568" s="61" t="str">
        <f t="shared" si="8314"/>
        <v>|CffFFC926任务类型：|r|n|Cff0088ff精英|r|n|Cffffc926任务难度：|n|r|Cff0088ff三星|r|n|Cffffc926怪物数量：|n|r80个|n|n|Cffffc926挑战奖励：|r|n接受挑战时立即获得|Cffffc92638888~88888金币|r。</v>
      </c>
      <c r="CW568" s="60"/>
      <c r="CX568" s="60"/>
      <c r="CY568" s="60"/>
      <c r="CZ568" s="60"/>
      <c r="DA568" s="60"/>
      <c r="DB568" s="71" t="str">
        <f t="shared" si="8463"/>
        <v/>
      </c>
      <c r="DC568" s="71" t="str">
        <f t="shared" si="8464"/>
        <v/>
      </c>
      <c r="DD568" s="71" t="str">
        <f t="shared" si="8465"/>
        <v/>
      </c>
      <c r="DE568" s="71" t="str">
        <f t="shared" si="8466"/>
        <v/>
      </c>
      <c r="DF568" s="71" t="str">
        <f t="shared" si="8467"/>
        <v/>
      </c>
      <c r="DG568" s="71" t="str">
        <f t="shared" si="8468"/>
        <v/>
      </c>
      <c r="DH568" s="71" t="str">
        <f t="shared" si="8469"/>
        <v/>
      </c>
      <c r="DI568" s="71" t="str">
        <f t="shared" si="8470"/>
        <v/>
      </c>
      <c r="DJ568" s="71" t="str">
        <f t="shared" si="8471"/>
        <v/>
      </c>
      <c r="DK568" s="71" t="str">
        <f t="shared" si="8472"/>
        <v/>
      </c>
      <c r="DL568" s="71" t="str">
        <f t="shared" si="8473"/>
        <v/>
      </c>
      <c r="DM568" s="71" t="str">
        <f t="shared" si="8474"/>
        <v/>
      </c>
      <c r="DN568" s="71" t="str">
        <f t="shared" si="8475"/>
        <v/>
      </c>
      <c r="DO568" s="71" t="str">
        <f t="shared" si="8476"/>
        <v/>
      </c>
      <c r="DP568" s="71" t="str">
        <f t="shared" si="8477"/>
        <v/>
      </c>
      <c r="DQ568" s="71" t="str">
        <f t="shared" si="8478"/>
        <v/>
      </c>
      <c r="DR568" s="71" t="str">
        <f t="shared" si="8479"/>
        <v/>
      </c>
      <c r="DS568" s="71" t="str">
        <f t="shared" si="8480"/>
        <v/>
      </c>
      <c r="DT568" s="71" t="str">
        <f t="shared" si="8481"/>
        <v/>
      </c>
      <c r="DU568" s="71" t="str">
        <f t="shared" si="8482"/>
        <v/>
      </c>
      <c r="DV568" s="71" t="str">
        <f t="shared" si="8483"/>
        <v/>
      </c>
      <c r="DW568" s="71" t="str">
        <f t="shared" si="8484"/>
        <v/>
      </c>
      <c r="DX568" s="71" t="str">
        <f t="shared" si="8485"/>
        <v/>
      </c>
      <c r="DY568" s="71" t="str">
        <f t="shared" si="8486"/>
        <v/>
      </c>
      <c r="DZ568" s="71" t="str">
        <f t="shared" si="8487"/>
        <v/>
      </c>
      <c r="EA568" s="71" t="str">
        <f t="shared" si="8488"/>
        <v/>
      </c>
      <c r="EB568" s="71" t="str">
        <f t="shared" si="8489"/>
        <v/>
      </c>
      <c r="EC568" s="71" t="str">
        <f t="shared" si="8490"/>
        <v/>
      </c>
      <c r="ED568" s="71" t="str">
        <f t="shared" si="8491"/>
        <v/>
      </c>
      <c r="EE568" s="71" t="str">
        <f t="shared" si="8492"/>
        <v/>
      </c>
      <c r="EF568" s="71" t="str">
        <f t="shared" si="8493"/>
        <v/>
      </c>
      <c r="EG568" s="71" t="str">
        <f t="shared" si="8494"/>
        <v/>
      </c>
      <c r="EH568" s="71" t="str">
        <f t="shared" si="8495"/>
        <v/>
      </c>
      <c r="EI568" s="71" t="str">
        <f t="shared" si="8496"/>
        <v/>
      </c>
      <c r="EJ568" s="71" t="str">
        <f t="shared" si="8497"/>
        <v/>
      </c>
      <c r="EK568" s="71" t="str">
        <f t="shared" si="8498"/>
        <v/>
      </c>
      <c r="EL568" s="71" t="str">
        <f t="shared" si="8499"/>
        <v/>
      </c>
      <c r="EM568" s="71" t="str">
        <f t="shared" si="8500"/>
        <v/>
      </c>
      <c r="EN568" s="71" t="str">
        <f t="shared" si="8501"/>
        <v/>
      </c>
      <c r="EO568" s="71" t="str">
        <f t="shared" si="8502"/>
        <v/>
      </c>
      <c r="EP568" s="71" t="str">
        <f t="shared" si="8503"/>
        <v/>
      </c>
      <c r="EQ568" s="71" t="str">
        <f t="shared" si="8504"/>
        <v/>
      </c>
      <c r="ER568" s="71" t="str">
        <f t="shared" si="8505"/>
        <v/>
      </c>
      <c r="ES568" s="71" t="str">
        <f t="shared" si="8506"/>
        <v/>
      </c>
      <c r="ET568" s="71" t="str">
        <f t="shared" si="8507"/>
        <v/>
      </c>
      <c r="EU568" s="71" t="str">
        <f t="shared" si="8508"/>
        <v/>
      </c>
      <c r="EV568" s="71" t="str">
        <f t="shared" si="8509"/>
        <v/>
      </c>
      <c r="EW568" s="71" t="str">
        <f t="shared" si="8510"/>
        <v/>
      </c>
      <c r="EX568" s="71" t="str">
        <f t="shared" si="8511"/>
        <v/>
      </c>
      <c r="EY568" s="71" t="str">
        <f t="shared" si="8512"/>
        <v/>
      </c>
      <c r="EZ568" s="71" t="str">
        <f t="shared" si="8513"/>
        <v/>
      </c>
      <c r="FA568" s="71" t="str">
        <f t="shared" si="8514"/>
        <v/>
      </c>
      <c r="FB568" s="71" t="str">
        <f t="shared" si="8515"/>
        <v/>
      </c>
      <c r="FC568" s="71" t="str">
        <f t="shared" si="8516"/>
        <v/>
      </c>
      <c r="FD568" s="71" t="str">
        <f t="shared" si="8517"/>
        <v/>
      </c>
      <c r="FE568" s="71" t="str">
        <f t="shared" si="8518"/>
        <v/>
      </c>
      <c r="FF568" s="71" t="str">
        <f t="shared" si="8519"/>
        <v/>
      </c>
      <c r="FG568" s="71" t="str">
        <f t="shared" si="8520"/>
        <v/>
      </c>
      <c r="FH568" s="71" t="str">
        <f t="shared" si="8521"/>
        <v/>
      </c>
      <c r="FI568" s="71" t="str">
        <f t="shared" si="8522"/>
        <v/>
      </c>
      <c r="FJ568" s="71" t="str">
        <f t="shared" si="8523"/>
        <v/>
      </c>
      <c r="FK568" s="71" t="str">
        <f t="shared" si="8524"/>
        <v/>
      </c>
      <c r="FL568" s="71" t="str">
        <f t="shared" si="8525"/>
        <v/>
      </c>
      <c r="FM568" s="71" t="str">
        <f t="shared" si="8526"/>
        <v/>
      </c>
      <c r="FN568" s="71" t="str">
        <f t="shared" si="8527"/>
        <v/>
      </c>
      <c r="FO568" s="71" t="str">
        <f t="shared" si="8528"/>
        <v/>
      </c>
      <c r="FP568" s="71" t="str">
        <f t="shared" si="8529"/>
        <v/>
      </c>
      <c r="FQ568" s="71" t="str">
        <f t="shared" si="8530"/>
        <v/>
      </c>
      <c r="FR568" s="71" t="str">
        <f t="shared" si="8531"/>
        <v/>
      </c>
      <c r="FS568" s="71" t="str">
        <f t="shared" si="8532"/>
        <v/>
      </c>
    </row>
    <row r="569" spans="1:175" ht="17.25">
      <c r="A569" s="72"/>
      <c r="B569" s="154" t="s">
        <v>1680</v>
      </c>
      <c r="C569" s="197" t="s">
        <v>1701</v>
      </c>
      <c r="T569" s="198" t="s">
        <v>1639</v>
      </c>
      <c r="U569" s="85" t="str">
        <f t="shared" si="8385"/>
        <v>ReplaceableTextures\\CommandButtons\\BTNIX02.blp</v>
      </c>
      <c r="CN569" s="70" t="str">
        <f t="shared" si="8533"/>
        <v>InitUnitState('IX2D',,,,,,,,,,)</v>
      </c>
      <c r="CO569" s="70" t="str">
        <f t="shared" si="8534"/>
        <v>InitUnitNormal('IX2D',,,,,,,,,,)</v>
      </c>
      <c r="CP569" s="70" t="str">
        <f t="shared" si="8535"/>
        <v>InitUnitMagic('IX2D',,,,,,,,,,)</v>
      </c>
      <c r="CQ569" s="70" t="str">
        <f t="shared" si="8536"/>
        <v>InitUnitAdd('IX2D',,,,,,,,,,)</v>
      </c>
      <c r="CR569" s="70" t="str">
        <f t="shared" si="8537"/>
        <v>InitEquipData('IX2D',,"",,,,,'','','','','','',"ReplaceableTextures\\CommandButtons\\BTNIX03.blp")</v>
      </c>
      <c r="CU569" s="61" t="str">
        <f t="shared" si="8538"/>
        <v>|n</v>
      </c>
      <c r="CV569" s="61" t="str">
        <f t="shared" si="8314"/>
        <v>|CffFFC926任务类型：|r|n普通|n|Cffffc926任务难度：|n|r|Cff00ff7f二星|r|n|Cffffc926怪物数量：|n|r36个|n|n|Cffffc926挑战奖励：|r|n接受挑战时立即获得|Cffffc9265~15玄铁|r。</v>
      </c>
      <c r="CW569" s="60"/>
      <c r="CX569" s="60"/>
      <c r="CY569" s="60"/>
      <c r="CZ569" s="60"/>
      <c r="DA569" s="60"/>
      <c r="DB569" s="71" t="str">
        <f t="shared" si="8463"/>
        <v/>
      </c>
      <c r="DC569" s="71" t="str">
        <f t="shared" si="8464"/>
        <v/>
      </c>
      <c r="DD569" s="71" t="str">
        <f t="shared" si="8465"/>
        <v/>
      </c>
      <c r="DE569" s="71" t="str">
        <f t="shared" si="8466"/>
        <v/>
      </c>
      <c r="DF569" s="71" t="str">
        <f t="shared" si="8467"/>
        <v/>
      </c>
      <c r="DG569" s="71" t="str">
        <f t="shared" si="8468"/>
        <v/>
      </c>
      <c r="DH569" s="71" t="str">
        <f t="shared" si="8469"/>
        <v/>
      </c>
      <c r="DI569" s="71" t="str">
        <f t="shared" si="8470"/>
        <v/>
      </c>
      <c r="DJ569" s="71" t="str">
        <f t="shared" si="8471"/>
        <v/>
      </c>
      <c r="DK569" s="71" t="str">
        <f t="shared" si="8472"/>
        <v/>
      </c>
      <c r="DL569" s="71" t="str">
        <f t="shared" si="8473"/>
        <v/>
      </c>
      <c r="DM569" s="71" t="str">
        <f t="shared" si="8474"/>
        <v/>
      </c>
      <c r="DN569" s="71" t="str">
        <f t="shared" si="8475"/>
        <v/>
      </c>
      <c r="DO569" s="71" t="str">
        <f t="shared" si="8476"/>
        <v/>
      </c>
      <c r="DP569" s="71" t="str">
        <f t="shared" si="8477"/>
        <v/>
      </c>
      <c r="DQ569" s="71" t="str">
        <f t="shared" si="8478"/>
        <v/>
      </c>
      <c r="DR569" s="71" t="str">
        <f t="shared" si="8479"/>
        <v/>
      </c>
      <c r="DS569" s="71" t="str">
        <f t="shared" si="8480"/>
        <v/>
      </c>
      <c r="DT569" s="71" t="str">
        <f t="shared" si="8481"/>
        <v/>
      </c>
      <c r="DU569" s="71" t="str">
        <f t="shared" si="8482"/>
        <v/>
      </c>
      <c r="DV569" s="71" t="str">
        <f t="shared" si="8483"/>
        <v/>
      </c>
      <c r="DW569" s="71" t="str">
        <f t="shared" si="8484"/>
        <v/>
      </c>
      <c r="DX569" s="71" t="str">
        <f t="shared" si="8485"/>
        <v/>
      </c>
      <c r="DY569" s="71" t="str">
        <f t="shared" si="8486"/>
        <v/>
      </c>
      <c r="DZ569" s="71" t="str">
        <f t="shared" si="8487"/>
        <v/>
      </c>
      <c r="EA569" s="71" t="str">
        <f t="shared" si="8488"/>
        <v/>
      </c>
      <c r="EB569" s="71" t="str">
        <f t="shared" si="8489"/>
        <v/>
      </c>
      <c r="EC569" s="71" t="str">
        <f t="shared" si="8490"/>
        <v/>
      </c>
      <c r="ED569" s="71" t="str">
        <f t="shared" si="8491"/>
        <v/>
      </c>
      <c r="EE569" s="71" t="str">
        <f t="shared" si="8492"/>
        <v/>
      </c>
      <c r="EF569" s="71" t="str">
        <f t="shared" si="8493"/>
        <v/>
      </c>
      <c r="EG569" s="71" t="str">
        <f t="shared" si="8494"/>
        <v/>
      </c>
      <c r="EH569" s="71" t="str">
        <f t="shared" si="8495"/>
        <v/>
      </c>
      <c r="EI569" s="71" t="str">
        <f t="shared" si="8496"/>
        <v/>
      </c>
      <c r="EJ569" s="71" t="str">
        <f t="shared" si="8497"/>
        <v/>
      </c>
      <c r="EK569" s="71" t="str">
        <f t="shared" si="8498"/>
        <v/>
      </c>
      <c r="EL569" s="71" t="str">
        <f t="shared" si="8499"/>
        <v/>
      </c>
      <c r="EM569" s="71" t="str">
        <f t="shared" si="8500"/>
        <v/>
      </c>
      <c r="EN569" s="71" t="str">
        <f t="shared" si="8501"/>
        <v/>
      </c>
      <c r="EO569" s="71" t="str">
        <f t="shared" si="8502"/>
        <v/>
      </c>
      <c r="EP569" s="71" t="str">
        <f t="shared" si="8503"/>
        <v/>
      </c>
      <c r="EQ569" s="71" t="str">
        <f t="shared" si="8504"/>
        <v/>
      </c>
      <c r="ER569" s="71" t="str">
        <f t="shared" si="8505"/>
        <v/>
      </c>
      <c r="ES569" s="71" t="str">
        <f t="shared" si="8506"/>
        <v/>
      </c>
      <c r="ET569" s="71" t="str">
        <f t="shared" si="8507"/>
        <v/>
      </c>
      <c r="EU569" s="71" t="str">
        <f t="shared" si="8508"/>
        <v/>
      </c>
      <c r="EV569" s="71" t="str">
        <f t="shared" si="8509"/>
        <v/>
      </c>
      <c r="EW569" s="71" t="str">
        <f t="shared" si="8510"/>
        <v/>
      </c>
      <c r="EX569" s="71" t="str">
        <f t="shared" si="8511"/>
        <v/>
      </c>
      <c r="EY569" s="71" t="str">
        <f t="shared" si="8512"/>
        <v/>
      </c>
      <c r="EZ569" s="71" t="str">
        <f t="shared" si="8513"/>
        <v/>
      </c>
      <c r="FA569" s="71" t="str">
        <f t="shared" si="8514"/>
        <v/>
      </c>
      <c r="FB569" s="71" t="str">
        <f t="shared" si="8515"/>
        <v/>
      </c>
      <c r="FC569" s="71" t="str">
        <f t="shared" si="8516"/>
        <v/>
      </c>
      <c r="FD569" s="71" t="str">
        <f t="shared" si="8517"/>
        <v/>
      </c>
      <c r="FE569" s="71" t="str">
        <f t="shared" si="8518"/>
        <v/>
      </c>
      <c r="FF569" s="71" t="str">
        <f t="shared" si="8519"/>
        <v/>
      </c>
      <c r="FG569" s="71" t="str">
        <f t="shared" si="8520"/>
        <v/>
      </c>
      <c r="FH569" s="71" t="str">
        <f t="shared" si="8521"/>
        <v/>
      </c>
      <c r="FI569" s="71" t="str">
        <f t="shared" si="8522"/>
        <v/>
      </c>
      <c r="FJ569" s="71" t="str">
        <f t="shared" si="8523"/>
        <v/>
      </c>
      <c r="FK569" s="71" t="str">
        <f t="shared" si="8524"/>
        <v/>
      </c>
      <c r="FL569" s="71" t="str">
        <f t="shared" si="8525"/>
        <v/>
      </c>
      <c r="FM569" s="71" t="str">
        <f t="shared" si="8526"/>
        <v/>
      </c>
      <c r="FN569" s="71" t="str">
        <f t="shared" si="8527"/>
        <v/>
      </c>
      <c r="FO569" s="71" t="str">
        <f t="shared" si="8528"/>
        <v/>
      </c>
      <c r="FP569" s="71" t="str">
        <f t="shared" si="8529"/>
        <v/>
      </c>
      <c r="FQ569" s="71" t="str">
        <f t="shared" si="8530"/>
        <v/>
      </c>
      <c r="FR569" s="71" t="str">
        <f t="shared" si="8531"/>
        <v/>
      </c>
      <c r="FS569" s="71" t="str">
        <f t="shared" si="8532"/>
        <v/>
      </c>
    </row>
    <row r="570" spans="1:175" ht="17.25">
      <c r="A570" s="72"/>
      <c r="B570" s="154" t="s">
        <v>1681</v>
      </c>
      <c r="C570" s="197" t="s">
        <v>1702</v>
      </c>
      <c r="T570" s="198" t="s">
        <v>1640</v>
      </c>
      <c r="U570" s="85" t="str">
        <f t="shared" si="8385"/>
        <v>ReplaceableTextures\\CommandButtons\\BTNIX03.blp</v>
      </c>
      <c r="CN570" s="70" t="str">
        <f t="shared" si="8533"/>
        <v>InitUnitState('IX2E',,,,,,,,,,)</v>
      </c>
      <c r="CO570" s="70" t="str">
        <f t="shared" si="8534"/>
        <v>InitUnitNormal('IX2E',,,,,,,,,,)</v>
      </c>
      <c r="CP570" s="70" t="str">
        <f t="shared" si="8535"/>
        <v>InitUnitMagic('IX2E',,,,,,,,,,)</v>
      </c>
      <c r="CQ570" s="70" t="str">
        <f t="shared" si="8536"/>
        <v>InitUnitAdd('IX2E',,,,,,,,,,)</v>
      </c>
      <c r="CR570" s="70" t="str">
        <f t="shared" si="8537"/>
        <v>InitEquipData('IX2E',,"",,,,,'','','','','','',"ReplaceableTextures\\CommandButtons\\BTNIX02.blp")</v>
      </c>
      <c r="CU570" s="61" t="str">
        <f t="shared" si="8538"/>
        <v>|n</v>
      </c>
      <c r="CV570" s="61" t="str">
        <f t="shared" si="8314"/>
        <v>|CffFFC926任务类型：|r|n|Cffff0000领主|r|n|Cffffc926任务难度：|n|r|Cff0088ff三星|r|n|Cffffc926怪物数量：|n|r1个|n|n|Cffffc926挑战奖励：|r|n接受挑战时立即获得|Cffffc92612~26玄铁|r。|n|n|Cff00ff7f悬赏Boss占用30个怪物数。|r</v>
      </c>
      <c r="CW570" s="60"/>
      <c r="CX570" s="60"/>
      <c r="CY570" s="60"/>
      <c r="CZ570" s="60"/>
      <c r="DA570" s="60"/>
      <c r="DB570" s="71" t="str">
        <f t="shared" si="8463"/>
        <v/>
      </c>
      <c r="DC570" s="71" t="str">
        <f t="shared" si="8464"/>
        <v/>
      </c>
      <c r="DD570" s="71" t="str">
        <f t="shared" si="8465"/>
        <v/>
      </c>
      <c r="DE570" s="71" t="str">
        <f t="shared" si="8466"/>
        <v/>
      </c>
      <c r="DF570" s="71" t="str">
        <f t="shared" si="8467"/>
        <v/>
      </c>
      <c r="DG570" s="71" t="str">
        <f t="shared" si="8468"/>
        <v/>
      </c>
      <c r="DH570" s="71" t="str">
        <f t="shared" si="8469"/>
        <v/>
      </c>
      <c r="DI570" s="71" t="str">
        <f t="shared" si="8470"/>
        <v/>
      </c>
      <c r="DJ570" s="71" t="str">
        <f t="shared" si="8471"/>
        <v/>
      </c>
      <c r="DK570" s="71" t="str">
        <f t="shared" si="8472"/>
        <v/>
      </c>
      <c r="DL570" s="71" t="str">
        <f t="shared" si="8473"/>
        <v/>
      </c>
      <c r="DM570" s="71" t="str">
        <f t="shared" si="8474"/>
        <v/>
      </c>
      <c r="DN570" s="71" t="str">
        <f t="shared" si="8475"/>
        <v/>
      </c>
      <c r="DO570" s="71" t="str">
        <f t="shared" si="8476"/>
        <v/>
      </c>
      <c r="DP570" s="71" t="str">
        <f t="shared" si="8477"/>
        <v/>
      </c>
      <c r="DQ570" s="71" t="str">
        <f t="shared" si="8478"/>
        <v/>
      </c>
      <c r="DR570" s="71" t="str">
        <f t="shared" si="8479"/>
        <v/>
      </c>
      <c r="DS570" s="71" t="str">
        <f t="shared" si="8480"/>
        <v/>
      </c>
      <c r="DT570" s="71" t="str">
        <f t="shared" si="8481"/>
        <v/>
      </c>
      <c r="DU570" s="71" t="str">
        <f t="shared" si="8482"/>
        <v/>
      </c>
      <c r="DV570" s="71" t="str">
        <f t="shared" si="8483"/>
        <v/>
      </c>
      <c r="DW570" s="71" t="str">
        <f t="shared" si="8484"/>
        <v/>
      </c>
      <c r="DX570" s="71" t="str">
        <f t="shared" si="8485"/>
        <v/>
      </c>
      <c r="DY570" s="71" t="str">
        <f t="shared" si="8486"/>
        <v/>
      </c>
      <c r="DZ570" s="71" t="str">
        <f t="shared" si="8487"/>
        <v/>
      </c>
      <c r="EA570" s="71" t="str">
        <f t="shared" si="8488"/>
        <v/>
      </c>
      <c r="EB570" s="71" t="str">
        <f t="shared" si="8489"/>
        <v/>
      </c>
      <c r="EC570" s="71" t="str">
        <f t="shared" si="8490"/>
        <v/>
      </c>
      <c r="ED570" s="71" t="str">
        <f t="shared" si="8491"/>
        <v/>
      </c>
      <c r="EE570" s="71" t="str">
        <f t="shared" si="8492"/>
        <v/>
      </c>
      <c r="EF570" s="71" t="str">
        <f t="shared" si="8493"/>
        <v/>
      </c>
      <c r="EG570" s="71" t="str">
        <f t="shared" si="8494"/>
        <v/>
      </c>
      <c r="EH570" s="71" t="str">
        <f t="shared" si="8495"/>
        <v/>
      </c>
      <c r="EI570" s="71" t="str">
        <f t="shared" si="8496"/>
        <v/>
      </c>
      <c r="EJ570" s="71" t="str">
        <f t="shared" si="8497"/>
        <v/>
      </c>
      <c r="EK570" s="71" t="str">
        <f t="shared" si="8498"/>
        <v/>
      </c>
      <c r="EL570" s="71" t="str">
        <f t="shared" si="8499"/>
        <v/>
      </c>
      <c r="EM570" s="71" t="str">
        <f t="shared" si="8500"/>
        <v/>
      </c>
      <c r="EN570" s="71" t="str">
        <f t="shared" si="8501"/>
        <v/>
      </c>
      <c r="EO570" s="71" t="str">
        <f t="shared" si="8502"/>
        <v/>
      </c>
      <c r="EP570" s="71" t="str">
        <f t="shared" si="8503"/>
        <v/>
      </c>
      <c r="EQ570" s="71" t="str">
        <f t="shared" si="8504"/>
        <v/>
      </c>
      <c r="ER570" s="71" t="str">
        <f t="shared" si="8505"/>
        <v/>
      </c>
      <c r="ES570" s="71" t="str">
        <f t="shared" si="8506"/>
        <v/>
      </c>
      <c r="ET570" s="71" t="str">
        <f t="shared" si="8507"/>
        <v/>
      </c>
      <c r="EU570" s="71" t="str">
        <f t="shared" si="8508"/>
        <v/>
      </c>
      <c r="EV570" s="71" t="str">
        <f t="shared" si="8509"/>
        <v/>
      </c>
      <c r="EW570" s="71" t="str">
        <f t="shared" si="8510"/>
        <v/>
      </c>
      <c r="EX570" s="71" t="str">
        <f t="shared" si="8511"/>
        <v/>
      </c>
      <c r="EY570" s="71" t="str">
        <f t="shared" si="8512"/>
        <v/>
      </c>
      <c r="EZ570" s="71" t="str">
        <f t="shared" si="8513"/>
        <v/>
      </c>
      <c r="FA570" s="71" t="str">
        <f t="shared" si="8514"/>
        <v/>
      </c>
      <c r="FB570" s="71" t="str">
        <f t="shared" si="8515"/>
        <v/>
      </c>
      <c r="FC570" s="71" t="str">
        <f t="shared" si="8516"/>
        <v/>
      </c>
      <c r="FD570" s="71" t="str">
        <f t="shared" si="8517"/>
        <v/>
      </c>
      <c r="FE570" s="71" t="str">
        <f t="shared" si="8518"/>
        <v/>
      </c>
      <c r="FF570" s="71" t="str">
        <f t="shared" si="8519"/>
        <v/>
      </c>
      <c r="FG570" s="71" t="str">
        <f t="shared" si="8520"/>
        <v/>
      </c>
      <c r="FH570" s="71" t="str">
        <f t="shared" si="8521"/>
        <v/>
      </c>
      <c r="FI570" s="71" t="str">
        <f t="shared" si="8522"/>
        <v/>
      </c>
      <c r="FJ570" s="71" t="str">
        <f t="shared" si="8523"/>
        <v/>
      </c>
      <c r="FK570" s="71" t="str">
        <f t="shared" si="8524"/>
        <v/>
      </c>
      <c r="FL570" s="71" t="str">
        <f t="shared" si="8525"/>
        <v/>
      </c>
      <c r="FM570" s="71" t="str">
        <f t="shared" si="8526"/>
        <v/>
      </c>
      <c r="FN570" s="71" t="str">
        <f t="shared" si="8527"/>
        <v/>
      </c>
      <c r="FO570" s="71" t="str">
        <f t="shared" si="8528"/>
        <v/>
      </c>
      <c r="FP570" s="71" t="str">
        <f t="shared" si="8529"/>
        <v/>
      </c>
      <c r="FQ570" s="71" t="str">
        <f t="shared" si="8530"/>
        <v/>
      </c>
      <c r="FR570" s="71" t="str">
        <f t="shared" si="8531"/>
        <v/>
      </c>
      <c r="FS570" s="71" t="str">
        <f t="shared" si="8532"/>
        <v/>
      </c>
    </row>
    <row r="571" spans="1:175" ht="17.25">
      <c r="A571" s="72"/>
      <c r="B571" s="154" t="s">
        <v>1682</v>
      </c>
      <c r="C571" s="197" t="s">
        <v>1701</v>
      </c>
      <c r="T571" s="198" t="s">
        <v>1706</v>
      </c>
      <c r="U571" s="85" t="str">
        <f t="shared" si="8385"/>
        <v>ReplaceableTextures\\CommandButtons\\BTNIX02.blp</v>
      </c>
      <c r="CN571" s="70" t="str">
        <f t="shared" si="8533"/>
        <v>InitUnitState('IX2F',,,,,,,,,,)</v>
      </c>
      <c r="CO571" s="70" t="str">
        <f t="shared" si="8534"/>
        <v>InitUnitNormal('IX2F',,,,,,,,,,)</v>
      </c>
      <c r="CP571" s="70" t="str">
        <f t="shared" si="8535"/>
        <v>InitUnitMagic('IX2F',,,,,,,,,,)</v>
      </c>
      <c r="CQ571" s="70" t="str">
        <f t="shared" si="8536"/>
        <v>InitUnitAdd('IX2F',,,,,,,,,,)</v>
      </c>
      <c r="CR571" s="70" t="str">
        <f t="shared" si="8537"/>
        <v>InitEquipData('IX2F',,"",,,,,'','','','','','',"ReplaceableTextures\\CommandButtons\\BTNIX01.blp")</v>
      </c>
      <c r="CU571" s="61" t="str">
        <f t="shared" si="8538"/>
        <v>|n</v>
      </c>
      <c r="CV571" s="61" t="str">
        <f t="shared" si="8314"/>
        <v>|CffFFC926任务类型：|r|n普通|n|Cffffc926任务难度：|n|r|Cff00ff7f二星|r|n|Cffffc926怪物数量：|n|r48个|n|n|Cffffc926挑战奖励：|r|n接受挑战时获得2个|Cffffc926中级附魔石|r</v>
      </c>
      <c r="CW571" s="60"/>
      <c r="CX571" s="60"/>
      <c r="CY571" s="60"/>
      <c r="CZ571" s="60"/>
      <c r="DA571" s="60"/>
      <c r="DB571" s="71" t="str">
        <f t="shared" si="8463"/>
        <v/>
      </c>
      <c r="DC571" s="71" t="str">
        <f t="shared" si="8464"/>
        <v/>
      </c>
      <c r="DD571" s="71" t="str">
        <f t="shared" si="8465"/>
        <v/>
      </c>
      <c r="DE571" s="71" t="str">
        <f t="shared" si="8466"/>
        <v/>
      </c>
      <c r="DF571" s="71" t="str">
        <f t="shared" si="8467"/>
        <v/>
      </c>
      <c r="DG571" s="71" t="str">
        <f t="shared" si="8468"/>
        <v/>
      </c>
      <c r="DH571" s="71" t="str">
        <f t="shared" si="8469"/>
        <v/>
      </c>
      <c r="DI571" s="71" t="str">
        <f t="shared" si="8470"/>
        <v/>
      </c>
      <c r="DJ571" s="71" t="str">
        <f t="shared" si="8471"/>
        <v/>
      </c>
      <c r="DK571" s="71" t="str">
        <f t="shared" si="8472"/>
        <v/>
      </c>
      <c r="DL571" s="71" t="str">
        <f t="shared" si="8473"/>
        <v/>
      </c>
      <c r="DM571" s="71" t="str">
        <f t="shared" si="8474"/>
        <v/>
      </c>
      <c r="DN571" s="71" t="str">
        <f t="shared" si="8475"/>
        <v/>
      </c>
      <c r="DO571" s="71" t="str">
        <f t="shared" si="8476"/>
        <v/>
      </c>
      <c r="DP571" s="71" t="str">
        <f t="shared" si="8477"/>
        <v/>
      </c>
      <c r="DQ571" s="71" t="str">
        <f t="shared" si="8478"/>
        <v/>
      </c>
      <c r="DR571" s="71" t="str">
        <f t="shared" si="8479"/>
        <v/>
      </c>
      <c r="DS571" s="71" t="str">
        <f t="shared" si="8480"/>
        <v/>
      </c>
      <c r="DT571" s="71" t="str">
        <f t="shared" si="8481"/>
        <v/>
      </c>
      <c r="DU571" s="71" t="str">
        <f t="shared" si="8482"/>
        <v/>
      </c>
      <c r="DV571" s="71" t="str">
        <f t="shared" si="8483"/>
        <v/>
      </c>
      <c r="DW571" s="71" t="str">
        <f t="shared" si="8484"/>
        <v/>
      </c>
      <c r="DX571" s="71" t="str">
        <f t="shared" si="8485"/>
        <v/>
      </c>
      <c r="DY571" s="71" t="str">
        <f t="shared" si="8486"/>
        <v/>
      </c>
      <c r="DZ571" s="71" t="str">
        <f t="shared" si="8487"/>
        <v/>
      </c>
      <c r="EA571" s="71" t="str">
        <f t="shared" si="8488"/>
        <v/>
      </c>
      <c r="EB571" s="71" t="str">
        <f t="shared" si="8489"/>
        <v/>
      </c>
      <c r="EC571" s="71" t="str">
        <f t="shared" si="8490"/>
        <v/>
      </c>
      <c r="ED571" s="71" t="str">
        <f t="shared" si="8491"/>
        <v/>
      </c>
      <c r="EE571" s="71" t="str">
        <f t="shared" si="8492"/>
        <v/>
      </c>
      <c r="EF571" s="71" t="str">
        <f t="shared" si="8493"/>
        <v/>
      </c>
      <c r="EG571" s="71" t="str">
        <f t="shared" si="8494"/>
        <v/>
      </c>
      <c r="EH571" s="71" t="str">
        <f t="shared" si="8495"/>
        <v/>
      </c>
      <c r="EI571" s="71" t="str">
        <f t="shared" si="8496"/>
        <v/>
      </c>
      <c r="EJ571" s="71" t="str">
        <f t="shared" si="8497"/>
        <v/>
      </c>
      <c r="EK571" s="71" t="str">
        <f t="shared" si="8498"/>
        <v/>
      </c>
      <c r="EL571" s="71" t="str">
        <f t="shared" si="8499"/>
        <v/>
      </c>
      <c r="EM571" s="71" t="str">
        <f t="shared" si="8500"/>
        <v/>
      </c>
      <c r="EN571" s="71" t="str">
        <f t="shared" si="8501"/>
        <v/>
      </c>
      <c r="EO571" s="71" t="str">
        <f t="shared" si="8502"/>
        <v/>
      </c>
      <c r="EP571" s="71" t="str">
        <f t="shared" si="8503"/>
        <v/>
      </c>
      <c r="EQ571" s="71" t="str">
        <f t="shared" si="8504"/>
        <v/>
      </c>
      <c r="ER571" s="71" t="str">
        <f t="shared" si="8505"/>
        <v/>
      </c>
      <c r="ES571" s="71" t="str">
        <f t="shared" si="8506"/>
        <v/>
      </c>
      <c r="ET571" s="71" t="str">
        <f t="shared" si="8507"/>
        <v/>
      </c>
      <c r="EU571" s="71" t="str">
        <f t="shared" si="8508"/>
        <v/>
      </c>
      <c r="EV571" s="71" t="str">
        <f t="shared" si="8509"/>
        <v/>
      </c>
      <c r="EW571" s="71" t="str">
        <f t="shared" si="8510"/>
        <v/>
      </c>
      <c r="EX571" s="71" t="str">
        <f t="shared" si="8511"/>
        <v/>
      </c>
      <c r="EY571" s="71" t="str">
        <f t="shared" si="8512"/>
        <v/>
      </c>
      <c r="EZ571" s="71" t="str">
        <f t="shared" si="8513"/>
        <v/>
      </c>
      <c r="FA571" s="71" t="str">
        <f t="shared" si="8514"/>
        <v/>
      </c>
      <c r="FB571" s="71" t="str">
        <f t="shared" si="8515"/>
        <v/>
      </c>
      <c r="FC571" s="71" t="str">
        <f t="shared" si="8516"/>
        <v/>
      </c>
      <c r="FD571" s="71" t="str">
        <f t="shared" si="8517"/>
        <v/>
      </c>
      <c r="FE571" s="71" t="str">
        <f t="shared" si="8518"/>
        <v/>
      </c>
      <c r="FF571" s="71" t="str">
        <f t="shared" si="8519"/>
        <v/>
      </c>
      <c r="FG571" s="71" t="str">
        <f t="shared" si="8520"/>
        <v/>
      </c>
      <c r="FH571" s="71" t="str">
        <f t="shared" si="8521"/>
        <v/>
      </c>
      <c r="FI571" s="71" t="str">
        <f t="shared" si="8522"/>
        <v/>
      </c>
      <c r="FJ571" s="71" t="str">
        <f t="shared" si="8523"/>
        <v/>
      </c>
      <c r="FK571" s="71" t="str">
        <f t="shared" si="8524"/>
        <v/>
      </c>
      <c r="FL571" s="71" t="str">
        <f t="shared" si="8525"/>
        <v/>
      </c>
      <c r="FM571" s="71" t="str">
        <f t="shared" si="8526"/>
        <v/>
      </c>
      <c r="FN571" s="71" t="str">
        <f t="shared" si="8527"/>
        <v/>
      </c>
      <c r="FO571" s="71" t="str">
        <f t="shared" si="8528"/>
        <v/>
      </c>
      <c r="FP571" s="71" t="str">
        <f t="shared" si="8529"/>
        <v/>
      </c>
      <c r="FQ571" s="71" t="str">
        <f t="shared" si="8530"/>
        <v/>
      </c>
      <c r="FR571" s="71" t="str">
        <f t="shared" si="8531"/>
        <v/>
      </c>
      <c r="FS571" s="71" t="str">
        <f t="shared" si="8532"/>
        <v/>
      </c>
    </row>
    <row r="572" spans="1:175" ht="17.25">
      <c r="A572" s="72"/>
      <c r="B572" s="154" t="s">
        <v>1683</v>
      </c>
      <c r="C572" s="197" t="s">
        <v>1700</v>
      </c>
      <c r="T572" s="198" t="s">
        <v>1707</v>
      </c>
      <c r="U572" s="85" t="str">
        <f t="shared" si="8385"/>
        <v>ReplaceableTextures\\CommandButtons\\BTNIX01.blp</v>
      </c>
      <c r="CN572" s="70" t="str">
        <f t="shared" si="8533"/>
        <v>InitUnitState('IX2G',,,,,,,,,,)</v>
      </c>
      <c r="CO572" s="70" t="str">
        <f t="shared" si="8534"/>
        <v>InitUnitNormal('IX2G',,,,,,,,,,)</v>
      </c>
      <c r="CP572" s="70" t="str">
        <f t="shared" si="8535"/>
        <v>InitUnitMagic('IX2G',,,,,,,,,,)</v>
      </c>
      <c r="CQ572" s="70" t="str">
        <f t="shared" si="8536"/>
        <v>InitUnitAdd('IX2G',,,,,,,,,,)</v>
      </c>
      <c r="CR572" s="70" t="str">
        <f t="shared" si="8537"/>
        <v>InitEquipData('IX2G',,"",,,,,'','','','','','',"ReplaceableTextures\\CommandButtons\\BTNIX02.blp")</v>
      </c>
      <c r="CU572" s="61" t="str">
        <f t="shared" si="8538"/>
        <v>|n</v>
      </c>
      <c r="CV572" s="61" t="str">
        <f t="shared" si="8314"/>
        <v>|CffFFC926任务类型：|r|n普通|n|Cffffc926任务难度：|n|r一星|n|Cffffc926怪物数量：|n|r24个|n|n|Cffffc926挑战奖励：|r|n接受挑战时获得1个|Cffffc926随机附魔石|r</v>
      </c>
      <c r="CW572" s="60"/>
      <c r="CX572" s="60"/>
      <c r="CY572" s="60"/>
      <c r="CZ572" s="60"/>
      <c r="DA572" s="60"/>
      <c r="DB572" s="71" t="str">
        <f t="shared" si="8463"/>
        <v/>
      </c>
      <c r="DC572" s="71" t="str">
        <f t="shared" si="8464"/>
        <v/>
      </c>
      <c r="DD572" s="71" t="str">
        <f t="shared" si="8465"/>
        <v/>
      </c>
      <c r="DE572" s="71" t="str">
        <f t="shared" si="8466"/>
        <v/>
      </c>
      <c r="DF572" s="71" t="str">
        <f t="shared" si="8467"/>
        <v/>
      </c>
      <c r="DG572" s="71" t="str">
        <f t="shared" si="8468"/>
        <v/>
      </c>
      <c r="DH572" s="71" t="str">
        <f t="shared" si="8469"/>
        <v/>
      </c>
      <c r="DI572" s="71" t="str">
        <f t="shared" si="8470"/>
        <v/>
      </c>
      <c r="DJ572" s="71" t="str">
        <f t="shared" si="8471"/>
        <v/>
      </c>
      <c r="DK572" s="71" t="str">
        <f t="shared" si="8472"/>
        <v/>
      </c>
      <c r="DL572" s="71" t="str">
        <f t="shared" si="8473"/>
        <v/>
      </c>
      <c r="DM572" s="71" t="str">
        <f t="shared" si="8474"/>
        <v/>
      </c>
      <c r="DN572" s="71" t="str">
        <f t="shared" si="8475"/>
        <v/>
      </c>
      <c r="DO572" s="71" t="str">
        <f t="shared" si="8476"/>
        <v/>
      </c>
      <c r="DP572" s="71" t="str">
        <f t="shared" si="8477"/>
        <v/>
      </c>
      <c r="DQ572" s="71" t="str">
        <f t="shared" si="8478"/>
        <v/>
      </c>
      <c r="DR572" s="71" t="str">
        <f t="shared" si="8479"/>
        <v/>
      </c>
      <c r="DS572" s="71" t="str">
        <f t="shared" si="8480"/>
        <v/>
      </c>
      <c r="DT572" s="71" t="str">
        <f t="shared" si="8481"/>
        <v/>
      </c>
      <c r="DU572" s="71" t="str">
        <f t="shared" si="8482"/>
        <v/>
      </c>
      <c r="DV572" s="71" t="str">
        <f t="shared" si="8483"/>
        <v/>
      </c>
      <c r="DW572" s="71" t="str">
        <f t="shared" si="8484"/>
        <v/>
      </c>
      <c r="DX572" s="71" t="str">
        <f t="shared" si="8485"/>
        <v/>
      </c>
      <c r="DY572" s="71" t="str">
        <f t="shared" si="8486"/>
        <v/>
      </c>
      <c r="DZ572" s="71" t="str">
        <f t="shared" si="8487"/>
        <v/>
      </c>
      <c r="EA572" s="71" t="str">
        <f t="shared" si="8488"/>
        <v/>
      </c>
      <c r="EB572" s="71" t="str">
        <f t="shared" si="8489"/>
        <v/>
      </c>
      <c r="EC572" s="71" t="str">
        <f t="shared" si="8490"/>
        <v/>
      </c>
      <c r="ED572" s="71" t="str">
        <f t="shared" si="8491"/>
        <v/>
      </c>
      <c r="EE572" s="71" t="str">
        <f t="shared" si="8492"/>
        <v/>
      </c>
      <c r="EF572" s="71" t="str">
        <f t="shared" si="8493"/>
        <v/>
      </c>
      <c r="EG572" s="71" t="str">
        <f t="shared" si="8494"/>
        <v/>
      </c>
      <c r="EH572" s="71" t="str">
        <f t="shared" si="8495"/>
        <v/>
      </c>
      <c r="EI572" s="71" t="str">
        <f t="shared" si="8496"/>
        <v/>
      </c>
      <c r="EJ572" s="71" t="str">
        <f t="shared" si="8497"/>
        <v/>
      </c>
      <c r="EK572" s="71" t="str">
        <f t="shared" si="8498"/>
        <v/>
      </c>
      <c r="EL572" s="71" t="str">
        <f t="shared" si="8499"/>
        <v/>
      </c>
      <c r="EM572" s="71" t="str">
        <f t="shared" si="8500"/>
        <v/>
      </c>
      <c r="EN572" s="71" t="str">
        <f t="shared" si="8501"/>
        <v/>
      </c>
      <c r="EO572" s="71" t="str">
        <f t="shared" si="8502"/>
        <v/>
      </c>
      <c r="EP572" s="71" t="str">
        <f t="shared" si="8503"/>
        <v/>
      </c>
      <c r="EQ572" s="71" t="str">
        <f t="shared" si="8504"/>
        <v/>
      </c>
      <c r="ER572" s="71" t="str">
        <f t="shared" si="8505"/>
        <v/>
      </c>
      <c r="ES572" s="71" t="str">
        <f t="shared" si="8506"/>
        <v/>
      </c>
      <c r="ET572" s="71" t="str">
        <f t="shared" si="8507"/>
        <v/>
      </c>
      <c r="EU572" s="71" t="str">
        <f t="shared" si="8508"/>
        <v/>
      </c>
      <c r="EV572" s="71" t="str">
        <f t="shared" si="8509"/>
        <v/>
      </c>
      <c r="EW572" s="71" t="str">
        <f t="shared" si="8510"/>
        <v/>
      </c>
      <c r="EX572" s="71" t="str">
        <f t="shared" si="8511"/>
        <v/>
      </c>
      <c r="EY572" s="71" t="str">
        <f t="shared" si="8512"/>
        <v/>
      </c>
      <c r="EZ572" s="71" t="str">
        <f t="shared" si="8513"/>
        <v/>
      </c>
      <c r="FA572" s="71" t="str">
        <f t="shared" si="8514"/>
        <v/>
      </c>
      <c r="FB572" s="71" t="str">
        <f t="shared" si="8515"/>
        <v/>
      </c>
      <c r="FC572" s="71" t="str">
        <f t="shared" si="8516"/>
        <v/>
      </c>
      <c r="FD572" s="71" t="str">
        <f t="shared" si="8517"/>
        <v/>
      </c>
      <c r="FE572" s="71" t="str">
        <f t="shared" si="8518"/>
        <v/>
      </c>
      <c r="FF572" s="71" t="str">
        <f t="shared" si="8519"/>
        <v/>
      </c>
      <c r="FG572" s="71" t="str">
        <f t="shared" si="8520"/>
        <v/>
      </c>
      <c r="FH572" s="71" t="str">
        <f t="shared" si="8521"/>
        <v/>
      </c>
      <c r="FI572" s="71" t="str">
        <f t="shared" si="8522"/>
        <v/>
      </c>
      <c r="FJ572" s="71" t="str">
        <f t="shared" si="8523"/>
        <v/>
      </c>
      <c r="FK572" s="71" t="str">
        <f t="shared" si="8524"/>
        <v/>
      </c>
      <c r="FL572" s="71" t="str">
        <f t="shared" si="8525"/>
        <v/>
      </c>
      <c r="FM572" s="71" t="str">
        <f t="shared" si="8526"/>
        <v/>
      </c>
      <c r="FN572" s="71" t="str">
        <f t="shared" si="8527"/>
        <v/>
      </c>
      <c r="FO572" s="71" t="str">
        <f t="shared" si="8528"/>
        <v/>
      </c>
      <c r="FP572" s="71" t="str">
        <f t="shared" si="8529"/>
        <v/>
      </c>
      <c r="FQ572" s="71" t="str">
        <f t="shared" si="8530"/>
        <v/>
      </c>
      <c r="FR572" s="71" t="str">
        <f t="shared" si="8531"/>
        <v/>
      </c>
      <c r="FS572" s="71" t="str">
        <f t="shared" si="8532"/>
        <v/>
      </c>
    </row>
    <row r="573" spans="1:175" ht="17.25">
      <c r="A573" s="72"/>
      <c r="B573" s="154" t="s">
        <v>1684</v>
      </c>
      <c r="C573" s="197" t="s">
        <v>1701</v>
      </c>
      <c r="T573" s="198" t="s">
        <v>1708</v>
      </c>
      <c r="U573" s="85" t="str">
        <f t="shared" si="8385"/>
        <v>ReplaceableTextures\\CommandButtons\\BTNIX02.blp</v>
      </c>
      <c r="CN573" s="70" t="str">
        <f t="shared" si="8533"/>
        <v>InitUnitState('IX2H',,,,,,,,,,)</v>
      </c>
      <c r="CO573" s="70" t="str">
        <f t="shared" si="8534"/>
        <v>InitUnitNormal('IX2H',,,,,,,,,,)</v>
      </c>
      <c r="CP573" s="70" t="str">
        <f t="shared" si="8535"/>
        <v>InitUnitMagic('IX2H',,,,,,,,,,)</v>
      </c>
      <c r="CQ573" s="70" t="str">
        <f t="shared" si="8536"/>
        <v>InitUnitAdd('IX2H',,,,,,,,,,)</v>
      </c>
      <c r="CR573" s="70" t="str">
        <f t="shared" si="8537"/>
        <v>InitEquipData('IX2H',,"",,,,,'','','','','','',"ReplaceableTextures\\CommandButtons\\BTNIX04.blp")</v>
      </c>
      <c r="CU573" s="61" t="str">
        <f t="shared" si="8538"/>
        <v>|n</v>
      </c>
      <c r="CV573" s="61" t="str">
        <f t="shared" si="8314"/>
        <v>|CffFFC926任务类型：|r|n普通|n|Cffffc926任务难度：|n|r|Cff00ff7f二星|r|n|Cffffc926怪物数量：|n|r48个|n|n|Cffffc926挑战奖励：|r|n接受挑战时获得1个|Cffffc926补天石|r</v>
      </c>
      <c r="CW573" s="60"/>
      <c r="CX573" s="60"/>
      <c r="CY573" s="60"/>
      <c r="CZ573" s="60"/>
      <c r="DA573" s="60"/>
      <c r="DB573" s="71" t="str">
        <f t="shared" si="8463"/>
        <v/>
      </c>
      <c r="DC573" s="71" t="str">
        <f t="shared" si="8464"/>
        <v/>
      </c>
      <c r="DD573" s="71" t="str">
        <f t="shared" si="8465"/>
        <v/>
      </c>
      <c r="DE573" s="71" t="str">
        <f t="shared" si="8466"/>
        <v/>
      </c>
      <c r="DF573" s="71" t="str">
        <f t="shared" si="8467"/>
        <v/>
      </c>
      <c r="DG573" s="71" t="str">
        <f t="shared" si="8468"/>
        <v/>
      </c>
      <c r="DH573" s="71" t="str">
        <f t="shared" si="8469"/>
        <v/>
      </c>
      <c r="DI573" s="71" t="str">
        <f t="shared" si="8470"/>
        <v/>
      </c>
      <c r="DJ573" s="71" t="str">
        <f t="shared" si="8471"/>
        <v/>
      </c>
      <c r="DK573" s="71" t="str">
        <f t="shared" si="8472"/>
        <v/>
      </c>
      <c r="DL573" s="71" t="str">
        <f t="shared" si="8473"/>
        <v/>
      </c>
      <c r="DM573" s="71" t="str">
        <f t="shared" si="8474"/>
        <v/>
      </c>
      <c r="DN573" s="71" t="str">
        <f t="shared" si="8475"/>
        <v/>
      </c>
      <c r="DO573" s="71" t="str">
        <f t="shared" si="8476"/>
        <v/>
      </c>
      <c r="DP573" s="71" t="str">
        <f t="shared" si="8477"/>
        <v/>
      </c>
      <c r="DQ573" s="71" t="str">
        <f t="shared" si="8478"/>
        <v/>
      </c>
      <c r="DR573" s="71" t="str">
        <f t="shared" si="8479"/>
        <v/>
      </c>
      <c r="DS573" s="71" t="str">
        <f t="shared" si="8480"/>
        <v/>
      </c>
      <c r="DT573" s="71" t="str">
        <f t="shared" si="8481"/>
        <v/>
      </c>
      <c r="DU573" s="71" t="str">
        <f t="shared" si="8482"/>
        <v/>
      </c>
      <c r="DV573" s="71" t="str">
        <f t="shared" si="8483"/>
        <v/>
      </c>
      <c r="DW573" s="71" t="str">
        <f t="shared" si="8484"/>
        <v/>
      </c>
      <c r="DX573" s="71" t="str">
        <f t="shared" si="8485"/>
        <v/>
      </c>
      <c r="DY573" s="71" t="str">
        <f t="shared" si="8486"/>
        <v/>
      </c>
      <c r="DZ573" s="71" t="str">
        <f t="shared" si="8487"/>
        <v/>
      </c>
      <c r="EA573" s="71" t="str">
        <f t="shared" si="8488"/>
        <v/>
      </c>
      <c r="EB573" s="71" t="str">
        <f t="shared" si="8489"/>
        <v/>
      </c>
      <c r="EC573" s="71" t="str">
        <f t="shared" si="8490"/>
        <v/>
      </c>
      <c r="ED573" s="71" t="str">
        <f t="shared" si="8491"/>
        <v/>
      </c>
      <c r="EE573" s="71" t="str">
        <f t="shared" si="8492"/>
        <v/>
      </c>
      <c r="EF573" s="71" t="str">
        <f t="shared" si="8493"/>
        <v/>
      </c>
      <c r="EG573" s="71" t="str">
        <f t="shared" si="8494"/>
        <v/>
      </c>
      <c r="EH573" s="71" t="str">
        <f t="shared" si="8495"/>
        <v/>
      </c>
      <c r="EI573" s="71" t="str">
        <f t="shared" si="8496"/>
        <v/>
      </c>
      <c r="EJ573" s="71" t="str">
        <f t="shared" si="8497"/>
        <v/>
      </c>
      <c r="EK573" s="71" t="str">
        <f t="shared" si="8498"/>
        <v/>
      </c>
      <c r="EL573" s="71" t="str">
        <f t="shared" si="8499"/>
        <v/>
      </c>
      <c r="EM573" s="71" t="str">
        <f t="shared" si="8500"/>
        <v/>
      </c>
      <c r="EN573" s="71" t="str">
        <f t="shared" si="8501"/>
        <v/>
      </c>
      <c r="EO573" s="71" t="str">
        <f t="shared" si="8502"/>
        <v/>
      </c>
      <c r="EP573" s="71" t="str">
        <f t="shared" si="8503"/>
        <v/>
      </c>
      <c r="EQ573" s="71" t="str">
        <f t="shared" si="8504"/>
        <v/>
      </c>
      <c r="ER573" s="71" t="str">
        <f t="shared" si="8505"/>
        <v/>
      </c>
      <c r="ES573" s="71" t="str">
        <f t="shared" si="8506"/>
        <v/>
      </c>
      <c r="ET573" s="71" t="str">
        <f t="shared" si="8507"/>
        <v/>
      </c>
      <c r="EU573" s="71" t="str">
        <f t="shared" si="8508"/>
        <v/>
      </c>
      <c r="EV573" s="71" t="str">
        <f t="shared" si="8509"/>
        <v/>
      </c>
      <c r="EW573" s="71" t="str">
        <f t="shared" si="8510"/>
        <v/>
      </c>
      <c r="EX573" s="71" t="str">
        <f t="shared" si="8511"/>
        <v/>
      </c>
      <c r="EY573" s="71" t="str">
        <f t="shared" si="8512"/>
        <v/>
      </c>
      <c r="EZ573" s="71" t="str">
        <f t="shared" si="8513"/>
        <v/>
      </c>
      <c r="FA573" s="71" t="str">
        <f t="shared" si="8514"/>
        <v/>
      </c>
      <c r="FB573" s="71" t="str">
        <f t="shared" si="8515"/>
        <v/>
      </c>
      <c r="FC573" s="71" t="str">
        <f t="shared" si="8516"/>
        <v/>
      </c>
      <c r="FD573" s="71" t="str">
        <f t="shared" si="8517"/>
        <v/>
      </c>
      <c r="FE573" s="71" t="str">
        <f t="shared" si="8518"/>
        <v/>
      </c>
      <c r="FF573" s="71" t="str">
        <f t="shared" si="8519"/>
        <v/>
      </c>
      <c r="FG573" s="71" t="str">
        <f t="shared" si="8520"/>
        <v/>
      </c>
      <c r="FH573" s="71" t="str">
        <f t="shared" si="8521"/>
        <v/>
      </c>
      <c r="FI573" s="71" t="str">
        <f t="shared" si="8522"/>
        <v/>
      </c>
      <c r="FJ573" s="71" t="str">
        <f t="shared" si="8523"/>
        <v/>
      </c>
      <c r="FK573" s="71" t="str">
        <f t="shared" si="8524"/>
        <v/>
      </c>
      <c r="FL573" s="71" t="str">
        <f t="shared" si="8525"/>
        <v/>
      </c>
      <c r="FM573" s="71" t="str">
        <f t="shared" si="8526"/>
        <v/>
      </c>
      <c r="FN573" s="71" t="str">
        <f t="shared" si="8527"/>
        <v/>
      </c>
      <c r="FO573" s="71" t="str">
        <f t="shared" si="8528"/>
        <v/>
      </c>
      <c r="FP573" s="71" t="str">
        <f t="shared" si="8529"/>
        <v/>
      </c>
      <c r="FQ573" s="71" t="str">
        <f t="shared" si="8530"/>
        <v/>
      </c>
      <c r="FR573" s="71" t="str">
        <f t="shared" si="8531"/>
        <v/>
      </c>
      <c r="FS573" s="71" t="str">
        <f t="shared" si="8532"/>
        <v/>
      </c>
    </row>
    <row r="574" spans="1:175" ht="17.25">
      <c r="A574" s="72"/>
      <c r="B574" s="154" t="s">
        <v>1685</v>
      </c>
      <c r="C574" s="197" t="s">
        <v>1703</v>
      </c>
      <c r="T574" s="198" t="s">
        <v>1709</v>
      </c>
      <c r="U574" s="85" t="str">
        <f t="shared" si="8385"/>
        <v>ReplaceableTextures\\CommandButtons\\BTNIX04.blp</v>
      </c>
      <c r="CN574" s="70" t="str">
        <f t="shared" si="8533"/>
        <v>InitUnitState('IX2I',,,,,,,,,,)</v>
      </c>
      <c r="CO574" s="70" t="str">
        <f t="shared" si="8534"/>
        <v>InitUnitNormal('IX2I',,,,,,,,,,)</v>
      </c>
      <c r="CP574" s="70" t="str">
        <f t="shared" si="8535"/>
        <v>InitUnitMagic('IX2I',,,,,,,,,,)</v>
      </c>
      <c r="CQ574" s="70" t="str">
        <f t="shared" si="8536"/>
        <v>InitUnitAdd('IX2I',,,,,,,,,,)</v>
      </c>
      <c r="CR574" s="70" t="str">
        <f t="shared" si="8537"/>
        <v>InitEquipData('IX2I',,"",,,,,'','','','','','',"ReplaceableTextures\\CommandButtons\\BTNIX02.blp")</v>
      </c>
      <c r="CU574" s="61" t="str">
        <f t="shared" si="8538"/>
        <v>|n</v>
      </c>
      <c r="CV574" s="61" t="str">
        <f t="shared" si="8314"/>
        <v>|CffFFC926任务类型：|r|n|Cffff0000领主|r|n|Cffffc926任务难度：|n|r|Cffff00ff四星|r|n|Cffffc926怪物数量：|n|r1个|n|n|Cffffc926挑战奖励：|r|n接受挑战时获得|Cffff00001个鸿蒙结晶|r。|n|n|Cff00ff7f悬赏Boss占用30个怪物数。|r</v>
      </c>
      <c r="DB574" s="71" t="str">
        <f>IF(V574="","","|n"&amp;#REF!&amp;"+"&amp;V574)</f>
        <v/>
      </c>
      <c r="DC574" s="71" t="str">
        <f>IF(W574="","","|n"&amp;#REF!&amp;"+"&amp;W574)</f>
        <v/>
      </c>
      <c r="DD574" s="71" t="str">
        <f>IF(X574="","","|n"&amp;#REF!&amp;"+"&amp;X574)</f>
        <v/>
      </c>
      <c r="DE574" s="71" t="str">
        <f>IF(Y574="","","|n"&amp;#REF!&amp;"+"&amp;Y574)</f>
        <v/>
      </c>
      <c r="DF574" s="71" t="str">
        <f>IF(Z574="","","|n"&amp;#REF!&amp;"+"&amp;Z574)</f>
        <v/>
      </c>
      <c r="DG574" s="71" t="str">
        <f>IF(AA574="","","|n"&amp;#REF!&amp;"+"&amp;AA574)</f>
        <v/>
      </c>
      <c r="DH574" s="71" t="str">
        <f>IF(AB574="","","|n"&amp;#REF!&amp;"+"&amp;AB574)</f>
        <v/>
      </c>
      <c r="DI574" s="71" t="str">
        <f>IF(AC574="","","|n"&amp;#REF!&amp;"+"&amp;AC574&amp;"%")</f>
        <v/>
      </c>
      <c r="DJ574" s="71" t="str">
        <f>IF(AD574="","","|n"&amp;#REF!&amp;"+"&amp;AD574)</f>
        <v/>
      </c>
      <c r="DK574" s="71" t="str">
        <f>IF(AE574="","","|n"&amp;#REF!&amp;"+"&amp;AE574)</f>
        <v/>
      </c>
      <c r="DL574" s="71" t="str">
        <f>IF(AF574="","","|n"&amp;#REF!&amp;"+"&amp;AF574)</f>
        <v/>
      </c>
      <c r="DM574" s="71" t="str">
        <f>IF(AG574="","","|n"&amp;#REF!&amp;"+"&amp;AG574&amp;"%")</f>
        <v/>
      </c>
      <c r="DN574" s="71" t="str">
        <f>IF(AH574="","","|n"&amp;#REF!&amp;"+"&amp;AH574)</f>
        <v/>
      </c>
      <c r="DO574" s="71" t="str">
        <f>IF(AI574="","","|n"&amp;#REF!&amp;"+"&amp;AI574)</f>
        <v/>
      </c>
      <c r="DP574" s="71" t="str">
        <f>IF(AJ574="","","|n"&amp;#REF!&amp;"+"&amp;AJ574)</f>
        <v/>
      </c>
    </row>
    <row r="575" spans="1:175" ht="17.25">
      <c r="A575" s="72"/>
      <c r="B575" s="154" t="s">
        <v>1686</v>
      </c>
      <c r="C575" s="197" t="s">
        <v>1701</v>
      </c>
      <c r="T575" s="198" t="s">
        <v>1710</v>
      </c>
      <c r="U575" s="85" t="str">
        <f t="shared" si="8385"/>
        <v>ReplaceableTextures\\CommandButtons\\BTNIX02.blp</v>
      </c>
      <c r="CN575" s="70" t="str">
        <f t="shared" si="8533"/>
        <v>InitUnitState('IX2J',,,,,,,,,,)</v>
      </c>
      <c r="CO575" s="70" t="str">
        <f t="shared" si="8534"/>
        <v>InitUnitNormal('IX2J',,,,,,,,,,)</v>
      </c>
      <c r="CP575" s="70" t="str">
        <f t="shared" si="8535"/>
        <v>InitUnitMagic('IX2J',,,,,,,,,,)</v>
      </c>
      <c r="CQ575" s="70" t="str">
        <f t="shared" si="8536"/>
        <v>InitUnitAdd('IX2J',,,,,,,,,,)</v>
      </c>
      <c r="CR575" s="70" t="str">
        <f t="shared" si="8537"/>
        <v>InitEquipData('IX2J',,"",,,,,'','','','','','',"ReplaceableTextures\\CommandButtons\\BTNIX03.blp")</v>
      </c>
      <c r="CU575" s="61" t="str">
        <f t="shared" si="8538"/>
        <v>|n</v>
      </c>
      <c r="CV575" s="61" t="str">
        <f t="shared" si="8314"/>
        <v>|CffFFC926任务类型：|r|n普通|n|Cffffc926任务难度：|n|r|Cff00ff7f二星|r|n|Cffffc926怪物数量：|n|r48个|n|n|Cffffc926挑战奖励：|r|n接受挑战时获得1个|Cffff00ff先天神器法宝|r</v>
      </c>
      <c r="DB575" s="71" t="str">
        <f>IF(V575="","","|n"&amp;#REF!&amp;"+"&amp;V575)</f>
        <v/>
      </c>
      <c r="DC575" s="71" t="str">
        <f>IF(W575="","","|n"&amp;#REF!&amp;"+"&amp;W575)</f>
        <v/>
      </c>
      <c r="DD575" s="71" t="str">
        <f>IF(X575="","","|n"&amp;#REF!&amp;"+"&amp;X575)</f>
        <v/>
      </c>
      <c r="DE575" s="71" t="str">
        <f>IF(Y575="","","|n"&amp;#REF!&amp;"+"&amp;Y575)</f>
        <v/>
      </c>
      <c r="DF575" s="71" t="str">
        <f>IF(Z575="","","|n"&amp;#REF!&amp;"+"&amp;Z575)</f>
        <v/>
      </c>
      <c r="DG575" s="71" t="str">
        <f>IF(AA575="","","|n"&amp;#REF!&amp;"+"&amp;AA575)</f>
        <v/>
      </c>
      <c r="DH575" s="71" t="str">
        <f>IF(AB575="","","|n"&amp;#REF!&amp;"+"&amp;AB575)</f>
        <v/>
      </c>
      <c r="DI575" s="71" t="str">
        <f>IF(AC575="","","|n"&amp;#REF!&amp;"+"&amp;AC575&amp;"%")</f>
        <v/>
      </c>
      <c r="DJ575" s="71" t="str">
        <f>IF(AD575="","","|n"&amp;#REF!&amp;"+"&amp;AD575)</f>
        <v/>
      </c>
      <c r="DK575" s="71" t="str">
        <f>IF(AE575="","","|n"&amp;#REF!&amp;"+"&amp;AE575)</f>
        <v/>
      </c>
      <c r="DL575" s="71" t="str">
        <f>IF(AF575="","","|n"&amp;#REF!&amp;"+"&amp;AF575)</f>
        <v/>
      </c>
      <c r="DM575" s="71" t="str">
        <f>IF(AG575="","","|n"&amp;#REF!&amp;"+"&amp;AG575&amp;"%")</f>
        <v/>
      </c>
      <c r="DN575" s="71" t="str">
        <f>IF(AH575="","","|n"&amp;#REF!&amp;"+"&amp;AH575)</f>
        <v/>
      </c>
      <c r="DO575" s="71" t="str">
        <f>IF(AI575="","","|n"&amp;#REF!&amp;"+"&amp;AI575)</f>
        <v/>
      </c>
      <c r="DP575" s="71" t="str">
        <f>IF(AJ575="","","|n"&amp;#REF!&amp;"+"&amp;AJ575)</f>
        <v/>
      </c>
    </row>
    <row r="576" spans="1:175" ht="17.25">
      <c r="A576" s="72"/>
      <c r="B576" s="154" t="s">
        <v>1687</v>
      </c>
      <c r="C576" s="197" t="s">
        <v>1702</v>
      </c>
      <c r="T576" s="198" t="s">
        <v>1711</v>
      </c>
      <c r="U576" s="85" t="str">
        <f t="shared" si="8385"/>
        <v>ReplaceableTextures\\CommandButtons\\BTNIX03.blp</v>
      </c>
      <c r="CN576" s="70" t="str">
        <f t="shared" si="8533"/>
        <v>InitUnitState('IX2K',,,,,,,,,,)</v>
      </c>
      <c r="CO576" s="70" t="str">
        <f t="shared" si="8534"/>
        <v>InitUnitNormal('IX2K',,,,,,,,,,)</v>
      </c>
      <c r="CP576" s="70" t="str">
        <f t="shared" si="8535"/>
        <v>InitUnitMagic('IX2K',,,,,,,,,,)</v>
      </c>
      <c r="CQ576" s="70" t="str">
        <f t="shared" si="8536"/>
        <v>InitUnitAdd('IX2K',,,,,,,,,,)</v>
      </c>
      <c r="CR576" s="70" t="str">
        <f t="shared" si="8537"/>
        <v>InitEquipData('IX2K',,"",,,,,'','','','','','',"ReplaceableTextures\\CommandButtons\\BTNIX05.blp")</v>
      </c>
      <c r="CU576" s="61" t="str">
        <f t="shared" si="8538"/>
        <v>|n</v>
      </c>
      <c r="CV576" s="61" t="str">
        <f t="shared" si="8314"/>
        <v>|CffFFC926任务类型：|r|n普通|n|Cffffc926任务难度：|n|r|Cff007fff三星|r|n|Cffffc926怪物数量：|n|r80个|n|n|Cffffc926挑战奖励：|r|n接受挑战时获得1个|Cffffc926随机品质法宝|r</v>
      </c>
      <c r="DB576" s="71" t="str">
        <f>IF(V576="","","|n"&amp;#REF!&amp;"+"&amp;V576)</f>
        <v/>
      </c>
      <c r="DC576" s="71" t="str">
        <f>IF(W576="","","|n"&amp;#REF!&amp;"+"&amp;W576)</f>
        <v/>
      </c>
      <c r="DD576" s="71" t="str">
        <f>IF(X576="","","|n"&amp;#REF!&amp;"+"&amp;X576)</f>
        <v/>
      </c>
      <c r="DE576" s="71" t="str">
        <f>IF(Y576="","","|n"&amp;#REF!&amp;"+"&amp;Y576)</f>
        <v/>
      </c>
      <c r="DF576" s="71" t="str">
        <f>IF(Z576="","","|n"&amp;#REF!&amp;"+"&amp;Z576)</f>
        <v/>
      </c>
      <c r="DG576" s="71" t="str">
        <f>IF(AA576="","","|n"&amp;#REF!&amp;"+"&amp;AA576)</f>
        <v/>
      </c>
      <c r="DH576" s="71" t="str">
        <f>IF(AB576="","","|n"&amp;#REF!&amp;"+"&amp;AB576)</f>
        <v/>
      </c>
      <c r="DI576" s="71" t="str">
        <f>IF(AC576="","","|n"&amp;#REF!&amp;"+"&amp;AC576&amp;"%")</f>
        <v/>
      </c>
      <c r="DJ576" s="71" t="str">
        <f>IF(AD576="","","|n"&amp;#REF!&amp;"+"&amp;AD576)</f>
        <v/>
      </c>
      <c r="DK576" s="71" t="str">
        <f>IF(AE576="","","|n"&amp;#REF!&amp;"+"&amp;AE576)</f>
        <v/>
      </c>
      <c r="DL576" s="71" t="str">
        <f>IF(AF576="","","|n"&amp;#REF!&amp;"+"&amp;AF576)</f>
        <v/>
      </c>
      <c r="DM576" s="71" t="str">
        <f>IF(AG576="","","|n"&amp;#REF!&amp;"+"&amp;AG576&amp;"%")</f>
        <v/>
      </c>
      <c r="DN576" s="71" t="str">
        <f>IF(AH576="","","|n"&amp;#REF!&amp;"+"&amp;AH576)</f>
        <v/>
      </c>
      <c r="DO576" s="71" t="str">
        <f>IF(AI576="","","|n"&amp;#REF!&amp;"+"&amp;AI576)</f>
        <v/>
      </c>
      <c r="DP576" s="71" t="str">
        <f>IF(AJ576="","","|n"&amp;#REF!&amp;"+"&amp;AJ576)</f>
        <v/>
      </c>
    </row>
    <row r="577" spans="1:120" ht="17.25">
      <c r="A577" s="72"/>
      <c r="B577" s="154" t="s">
        <v>1688</v>
      </c>
      <c r="C577" s="197" t="s">
        <v>1704</v>
      </c>
      <c r="T577" s="198" t="s">
        <v>1712</v>
      </c>
      <c r="U577" s="85" t="str">
        <f t="shared" si="8385"/>
        <v>ReplaceableTextures\\CommandButtons\\BTNIX05.blp</v>
      </c>
      <c r="CN577" s="70" t="str">
        <f t="shared" si="8533"/>
        <v>InitUnitState('IX2L',,,,,,,,,,)</v>
      </c>
      <c r="CO577" s="70" t="str">
        <f t="shared" si="8534"/>
        <v>InitUnitNormal('IX2L',,,,,,,,,,)</v>
      </c>
      <c r="CP577" s="70" t="str">
        <f t="shared" si="8535"/>
        <v>InitUnitMagic('IX2L',,,,,,,,,,)</v>
      </c>
      <c r="CQ577" s="70" t="str">
        <f t="shared" si="8536"/>
        <v>InitUnitAdd('IX2L',,,,,,,,,,)</v>
      </c>
      <c r="CR577" s="70" t="str">
        <f t="shared" si="8537"/>
        <v>InitEquipData('IX2L',,"",,,,,'','','','','','',"ReplaceableTextures\\CommandButtons\\BTNIX06.blp")</v>
      </c>
      <c r="CU577" s="61" t="str">
        <f t="shared" si="8538"/>
        <v>|n</v>
      </c>
      <c r="CV577" s="61" t="str">
        <f t="shared" si="8314"/>
        <v>|CffFFC926任务类型：|r|n|Cff0088ff精英|r|n|Cffffc926任务难度：|n五星|r|n|Cffffc926怪物数量：|n|r120个|n|n|Cffffc926挑战奖励：|r|n接受挑战时获得1个|Cffffc926造化至宝法宝|r。</v>
      </c>
      <c r="DB577" s="71" t="str">
        <f>IF(V577="","","|n"&amp;#REF!&amp;"+"&amp;V577)</f>
        <v/>
      </c>
      <c r="DC577" s="71" t="str">
        <f>IF(W577="","","|n"&amp;#REF!&amp;"+"&amp;W577)</f>
        <v/>
      </c>
      <c r="DD577" s="71" t="str">
        <f>IF(X577="","","|n"&amp;#REF!&amp;"+"&amp;X577)</f>
        <v/>
      </c>
      <c r="DE577" s="71" t="str">
        <f>IF(Y577="","","|n"&amp;#REF!&amp;"+"&amp;Y577)</f>
        <v/>
      </c>
      <c r="DF577" s="71" t="str">
        <f>IF(Z577="","","|n"&amp;#REF!&amp;"+"&amp;Z577)</f>
        <v/>
      </c>
      <c r="DG577" s="71" t="str">
        <f>IF(AA577="","","|n"&amp;#REF!&amp;"+"&amp;AA577)</f>
        <v/>
      </c>
      <c r="DH577" s="71" t="str">
        <f>IF(AB577="","","|n"&amp;#REF!&amp;"+"&amp;AB577)</f>
        <v/>
      </c>
      <c r="DI577" s="71" t="str">
        <f>IF(AC577="","","|n"&amp;#REF!&amp;"+"&amp;AC577&amp;"%")</f>
        <v/>
      </c>
      <c r="DJ577" s="71" t="str">
        <f>IF(AD577="","","|n"&amp;#REF!&amp;"+"&amp;AD577)</f>
        <v/>
      </c>
      <c r="DK577" s="71" t="str">
        <f>IF(AE577="","","|n"&amp;#REF!&amp;"+"&amp;AE577)</f>
        <v/>
      </c>
      <c r="DL577" s="71" t="str">
        <f>IF(AF577="","","|n"&amp;#REF!&amp;"+"&amp;AF577)</f>
        <v/>
      </c>
      <c r="DM577" s="71" t="str">
        <f>IF(AG577="","","|n"&amp;#REF!&amp;"+"&amp;AG577&amp;"%")</f>
        <v/>
      </c>
      <c r="DN577" s="71" t="str">
        <f>IF(AH577="","","|n"&amp;#REF!&amp;"+"&amp;AH577)</f>
        <v/>
      </c>
      <c r="DO577" s="71" t="str">
        <f>IF(AI577="","","|n"&amp;#REF!&amp;"+"&amp;AI577)</f>
        <v/>
      </c>
      <c r="DP577" s="71" t="str">
        <f>IF(AJ577="","","|n"&amp;#REF!&amp;"+"&amp;AJ577)</f>
        <v/>
      </c>
    </row>
    <row r="578" spans="1:120" ht="17.25">
      <c r="A578" s="72"/>
      <c r="B578" s="154" t="s">
        <v>1689</v>
      </c>
      <c r="C578" s="197" t="s">
        <v>1705</v>
      </c>
      <c r="T578" s="198" t="s">
        <v>1713</v>
      </c>
      <c r="U578" s="85" t="str">
        <f t="shared" si="8385"/>
        <v>ReplaceableTextures\\CommandButtons\\BTNIX06.blp</v>
      </c>
      <c r="CN578" s="70" t="str">
        <f t="shared" si="8533"/>
        <v>InitUnitState('IX2M',,,,,,,,,,)</v>
      </c>
      <c r="CO578" s="70" t="str">
        <f t="shared" si="8534"/>
        <v>InitUnitNormal('IX2M',,,,,,,,,,)</v>
      </c>
      <c r="CP578" s="70" t="str">
        <f t="shared" si="8535"/>
        <v>InitUnitMagic('IX2M',,,,,,,,,,)</v>
      </c>
      <c r="CQ578" s="70" t="str">
        <f t="shared" si="8536"/>
        <v>InitUnitAdd('IX2M',,,,,,,,,,)</v>
      </c>
      <c r="CR578" s="70" t="str">
        <f t="shared" si="8537"/>
        <v>InitEquipData('IX2M',,"",,,,,'','','','','','',"ReplaceableTextures\\CommandButtons\\BTNIX02.blp")</v>
      </c>
      <c r="CU578" s="61" t="str">
        <f t="shared" si="8538"/>
        <v>|n</v>
      </c>
      <c r="CV578" s="61" t="str">
        <f t="shared" si="8314"/>
        <v>|CffFFC926任务类型：|r|n|Cffff0000领主|r|n|Cffffc926任务难度：|n|r|Cffff0000六星|r|n|Cffffc926怪物数量：|n|r1个|n|n|Cffffc926挑战奖励：|r|n接受挑战时获得1个|Cffff0000混沌圣器法宝|r。|n|n|Cff00ff7f悬赏Boss占用30个怪物数。|r</v>
      </c>
      <c r="DB578" s="71" t="str">
        <f>IF(V578="","","|n"&amp;#REF!&amp;"+"&amp;V578)</f>
        <v/>
      </c>
      <c r="DC578" s="71" t="str">
        <f>IF(W578="","","|n"&amp;#REF!&amp;"+"&amp;W578)</f>
        <v/>
      </c>
      <c r="DD578" s="71" t="str">
        <f>IF(X578="","","|n"&amp;#REF!&amp;"+"&amp;X578)</f>
        <v/>
      </c>
      <c r="DE578" s="71" t="str">
        <f>IF(Y578="","","|n"&amp;#REF!&amp;"+"&amp;Y578)</f>
        <v/>
      </c>
      <c r="DF578" s="71" t="str">
        <f>IF(Z578="","","|n"&amp;#REF!&amp;"+"&amp;Z578)</f>
        <v/>
      </c>
      <c r="DG578" s="71" t="str">
        <f>IF(AA578="","","|n"&amp;#REF!&amp;"+"&amp;AA578)</f>
        <v/>
      </c>
      <c r="DH578" s="71" t="str">
        <f>IF(AB578="","","|n"&amp;#REF!&amp;"+"&amp;AB578)</f>
        <v/>
      </c>
      <c r="DI578" s="71" t="str">
        <f>IF(AC578="","","|n"&amp;#REF!&amp;"+"&amp;AC578&amp;"%")</f>
        <v/>
      </c>
      <c r="DJ578" s="71" t="str">
        <f>IF(AD578="","","|n"&amp;#REF!&amp;"+"&amp;AD578)</f>
        <v/>
      </c>
      <c r="DK578" s="71" t="str">
        <f>IF(AE578="","","|n"&amp;#REF!&amp;"+"&amp;AE578)</f>
        <v/>
      </c>
      <c r="DL578" s="71" t="str">
        <f>IF(AF578="","","|n"&amp;#REF!&amp;"+"&amp;AF578)</f>
        <v/>
      </c>
      <c r="DM578" s="71" t="str">
        <f>IF(AG578="","","|n"&amp;#REF!&amp;"+"&amp;AG578&amp;"%")</f>
        <v/>
      </c>
      <c r="DN578" s="71" t="str">
        <f>IF(AH578="","","|n"&amp;#REF!&amp;"+"&amp;AH578)</f>
        <v/>
      </c>
      <c r="DO578" s="71" t="str">
        <f>IF(AI578="","","|n"&amp;#REF!&amp;"+"&amp;AI578)</f>
        <v/>
      </c>
      <c r="DP578" s="71" t="str">
        <f>IF(AJ578="","","|n"&amp;#REF!&amp;"+"&amp;AJ578)</f>
        <v/>
      </c>
    </row>
    <row r="579" spans="1:120" ht="17.25">
      <c r="A579" s="72"/>
      <c r="B579" s="154" t="s">
        <v>1690</v>
      </c>
      <c r="C579" s="197" t="s">
        <v>1701</v>
      </c>
      <c r="T579" s="198" t="s">
        <v>1641</v>
      </c>
      <c r="U579" s="85" t="str">
        <f t="shared" si="8385"/>
        <v>ReplaceableTextures\\CommandButtons\\BTNIX02.blp</v>
      </c>
      <c r="CN579" s="70" t="str">
        <f t="shared" si="8533"/>
        <v>InitUnitState('IX2N',,,,,,,,,,)</v>
      </c>
      <c r="CO579" s="70" t="str">
        <f t="shared" si="8534"/>
        <v>InitUnitNormal('IX2N',,,,,,,,,,)</v>
      </c>
      <c r="CP579" s="70" t="str">
        <f t="shared" si="8535"/>
        <v>InitUnitMagic('IX2N',,,,,,,,,,)</v>
      </c>
      <c r="CQ579" s="70" t="str">
        <f t="shared" si="8536"/>
        <v>InitUnitAdd('IX2N',,,,,,,,,,)</v>
      </c>
      <c r="CR579" s="70" t="str">
        <f t="shared" si="8537"/>
        <v>InitEquipData('IX2N',,"",,,,,'','','','','','',"ReplaceableTextures\\CommandButtons\\BTNIX01.blp")</v>
      </c>
      <c r="CU579" s="61" t="str">
        <f t="shared" si="8538"/>
        <v>|n</v>
      </c>
      <c r="CV579" s="61" t="str">
        <f t="shared" si="8314"/>
        <v>|CffFFC926任务类型：|r|n普通|n|Cffffc926任务难度：|n|r|Cff00ff7f二星|r|n|Cffffc926怪物数量：|n|r48个|n|n|Cffffc926挑战奖励：|r|n接受挑战时获得1个|Cffffc926炽星魔盒|r</v>
      </c>
      <c r="DB579" s="71" t="str">
        <f>IF(V579="","","|n"&amp;#REF!&amp;"+"&amp;V579)</f>
        <v/>
      </c>
      <c r="DC579" s="71" t="str">
        <f>IF(W579="","","|n"&amp;#REF!&amp;"+"&amp;W579)</f>
        <v/>
      </c>
      <c r="DD579" s="71" t="str">
        <f>IF(X579="","","|n"&amp;#REF!&amp;"+"&amp;X579)</f>
        <v/>
      </c>
      <c r="DE579" s="71" t="str">
        <f>IF(Y579="","","|n"&amp;#REF!&amp;"+"&amp;Y579)</f>
        <v/>
      </c>
      <c r="DF579" s="71" t="str">
        <f>IF(Z579="","","|n"&amp;#REF!&amp;"+"&amp;Z579)</f>
        <v/>
      </c>
      <c r="DG579" s="71" t="str">
        <f>IF(AA579="","","|n"&amp;#REF!&amp;"+"&amp;AA579)</f>
        <v/>
      </c>
      <c r="DH579" s="71" t="str">
        <f>IF(AB579="","","|n"&amp;#REF!&amp;"+"&amp;AB579)</f>
        <v/>
      </c>
      <c r="DI579" s="71" t="str">
        <f>IF(AC579="","","|n"&amp;#REF!&amp;"+"&amp;AC579&amp;"%")</f>
        <v/>
      </c>
      <c r="DJ579" s="71" t="str">
        <f>IF(AD579="","","|n"&amp;#REF!&amp;"+"&amp;AD579)</f>
        <v/>
      </c>
      <c r="DK579" s="71" t="str">
        <f>IF(AE579="","","|n"&amp;#REF!&amp;"+"&amp;AE579)</f>
        <v/>
      </c>
      <c r="DL579" s="71" t="str">
        <f>IF(AF579="","","|n"&amp;#REF!&amp;"+"&amp;AF579)</f>
        <v/>
      </c>
      <c r="DM579" s="71" t="str">
        <f>IF(AG579="","","|n"&amp;#REF!&amp;"+"&amp;AG579&amp;"%")</f>
        <v/>
      </c>
      <c r="DN579" s="71" t="str">
        <f>IF(AH579="","","|n"&amp;#REF!&amp;"+"&amp;AH579)</f>
        <v/>
      </c>
      <c r="DO579" s="71" t="str">
        <f>IF(AI579="","","|n"&amp;#REF!&amp;"+"&amp;AI579)</f>
        <v/>
      </c>
      <c r="DP579" s="71" t="str">
        <f>IF(AJ579="","","|n"&amp;#REF!&amp;"+"&amp;AJ579)</f>
        <v/>
      </c>
    </row>
    <row r="580" spans="1:120" ht="17.25">
      <c r="A580" s="72"/>
      <c r="B580" s="154" t="s">
        <v>1691</v>
      </c>
      <c r="C580" s="197" t="s">
        <v>1700</v>
      </c>
      <c r="T580" s="198" t="s">
        <v>1714</v>
      </c>
      <c r="U580" s="85" t="str">
        <f t="shared" si="8385"/>
        <v>ReplaceableTextures\\CommandButtons\\BTNIX01.blp</v>
      </c>
      <c r="CN580" s="70" t="str">
        <f t="shared" si="8533"/>
        <v>InitUnitState('IX2O',,,,,,,,,,)</v>
      </c>
      <c r="CO580" s="70" t="str">
        <f t="shared" si="8534"/>
        <v>InitUnitNormal('IX2O',,,,,,,,,,)</v>
      </c>
      <c r="CP580" s="70" t="str">
        <f t="shared" si="8535"/>
        <v>InitUnitMagic('IX2O',,,,,,,,,,)</v>
      </c>
      <c r="CQ580" s="70" t="str">
        <f t="shared" si="8536"/>
        <v>InitUnitAdd('IX2O',,,,,,,,,,)</v>
      </c>
      <c r="CR580" s="70" t="str">
        <f t="shared" si="8537"/>
        <v>InitEquipData('IX2O',,"",,,,,'','','','','','',"ReplaceableTextures\\CommandButtons\\BTNIX02.blp")</v>
      </c>
      <c r="CU580" s="61" t="str">
        <f t="shared" si="8538"/>
        <v>|n</v>
      </c>
      <c r="CV580" s="61" t="str">
        <f t="shared" si="8314"/>
        <v>|CffFFC926任务类型：|r|n普通|n|Cffffc926任务难度：|n|r一星|n|Cffffc926怪物数量：|n|r24个|n|n|Cffffc926挑战奖励：|r|n接受挑战时获得|Cffffc9268888~12888经验|r。</v>
      </c>
      <c r="DB580" s="71" t="str">
        <f>IF(V580="","","|n"&amp;#REF!&amp;"+"&amp;V580)</f>
        <v/>
      </c>
      <c r="DC580" s="71" t="str">
        <f>IF(W580="","","|n"&amp;#REF!&amp;"+"&amp;W580)</f>
        <v/>
      </c>
      <c r="DD580" s="71" t="str">
        <f>IF(X580="","","|n"&amp;#REF!&amp;"+"&amp;X580)</f>
        <v/>
      </c>
      <c r="DE580" s="71" t="str">
        <f>IF(Y580="","","|n"&amp;#REF!&amp;"+"&amp;Y580)</f>
        <v/>
      </c>
      <c r="DF580" s="71" t="str">
        <f>IF(Z580="","","|n"&amp;#REF!&amp;"+"&amp;Z580)</f>
        <v/>
      </c>
      <c r="DG580" s="71" t="str">
        <f>IF(AA580="","","|n"&amp;#REF!&amp;"+"&amp;AA580)</f>
        <v/>
      </c>
      <c r="DH580" s="71" t="str">
        <f>IF(AB580="","","|n"&amp;#REF!&amp;"+"&amp;AB580)</f>
        <v/>
      </c>
      <c r="DI580" s="71" t="str">
        <f>IF(AC580="","","|n"&amp;#REF!&amp;"+"&amp;AC580&amp;"%")</f>
        <v/>
      </c>
      <c r="DJ580" s="71" t="str">
        <f>IF(AD580="","","|n"&amp;#REF!&amp;"+"&amp;AD580)</f>
        <v/>
      </c>
      <c r="DK580" s="71" t="str">
        <f>IF(AE580="","","|n"&amp;#REF!&amp;"+"&amp;AE580)</f>
        <v/>
      </c>
      <c r="DL580" s="71" t="str">
        <f>IF(AF580="","","|n"&amp;#REF!&amp;"+"&amp;AF580)</f>
        <v/>
      </c>
      <c r="DM580" s="71" t="str">
        <f>IF(AG580="","","|n"&amp;#REF!&amp;"+"&amp;AG580&amp;"%")</f>
        <v/>
      </c>
      <c r="DN580" s="71" t="str">
        <f>IF(AH580="","","|n"&amp;#REF!&amp;"+"&amp;AH580)</f>
        <v/>
      </c>
      <c r="DO580" s="71" t="str">
        <f>IF(AI580="","","|n"&amp;#REF!&amp;"+"&amp;AI580)</f>
        <v/>
      </c>
      <c r="DP580" s="71" t="str">
        <f>IF(AJ580="","","|n"&amp;#REF!&amp;"+"&amp;AJ580)</f>
        <v/>
      </c>
    </row>
    <row r="581" spans="1:120" ht="17.25">
      <c r="A581" s="72"/>
      <c r="B581" s="154" t="s">
        <v>1692</v>
      </c>
      <c r="C581" s="197" t="s">
        <v>1701</v>
      </c>
      <c r="T581" s="198" t="s">
        <v>1715</v>
      </c>
      <c r="U581" s="85" t="str">
        <f t="shared" si="8385"/>
        <v>ReplaceableTextures\\CommandButtons\\BTNIX02.blp</v>
      </c>
      <c r="CN581" s="70" t="str">
        <f t="shared" si="8533"/>
        <v>InitUnitState('IX2P',,,,,,,,,,)</v>
      </c>
      <c r="CO581" s="70" t="str">
        <f t="shared" si="8534"/>
        <v>InitUnitNormal('IX2P',,,,,,,,,,)</v>
      </c>
      <c r="CP581" s="70" t="str">
        <f t="shared" si="8535"/>
        <v>InitUnitMagic('IX2P',,,,,,,,,,)</v>
      </c>
      <c r="CQ581" s="70" t="str">
        <f t="shared" si="8536"/>
        <v>InitUnitAdd('IX2P',,,,,,,,,,)</v>
      </c>
      <c r="CR581" s="70" t="str">
        <f t="shared" si="8537"/>
        <v>InitEquipData('IX2P',,"",,,,,'','','','','','',"ReplaceableTextures\\CommandButtons\\BTNIX03.blp")</v>
      </c>
      <c r="CU581" s="61" t="str">
        <f t="shared" si="8538"/>
        <v>|n</v>
      </c>
      <c r="CV581" s="61" t="str">
        <f t="shared" si="8314"/>
        <v>|CffFFC926任务类型：|r|n普通|n|Cffffc926任务难度：|n|r|Cff00ff7f二星|r|n|Cffffc926怪物数量：|n|r48个|n|n|Cffffc926挑战奖励：|r|n接受挑战时获得|Cffffc92616888~22888经验|r。</v>
      </c>
      <c r="DB581" s="71" t="str">
        <f>IF(V581="","","|n"&amp;#REF!&amp;"+"&amp;V581)</f>
        <v/>
      </c>
      <c r="DC581" s="71" t="str">
        <f>IF(W581="","","|n"&amp;#REF!&amp;"+"&amp;W581)</f>
        <v/>
      </c>
      <c r="DD581" s="71" t="str">
        <f>IF(X581="","","|n"&amp;#REF!&amp;"+"&amp;X581)</f>
        <v/>
      </c>
      <c r="DE581" s="71" t="str">
        <f>IF(Y581="","","|n"&amp;#REF!&amp;"+"&amp;Y581)</f>
        <v/>
      </c>
      <c r="DF581" s="71" t="str">
        <f>IF(Z581="","","|n"&amp;#REF!&amp;"+"&amp;Z581)</f>
        <v/>
      </c>
      <c r="DG581" s="71" t="str">
        <f>IF(AA581="","","|n"&amp;#REF!&amp;"+"&amp;AA581)</f>
        <v/>
      </c>
      <c r="DH581" s="71" t="str">
        <f>IF(AB581="","","|n"&amp;#REF!&amp;"+"&amp;AB581)</f>
        <v/>
      </c>
      <c r="DI581" s="71" t="str">
        <f>IF(AC581="","","|n"&amp;#REF!&amp;"+"&amp;AC581&amp;"%")</f>
        <v/>
      </c>
      <c r="DJ581" s="71" t="str">
        <f>IF(AD581="","","|n"&amp;#REF!&amp;"+"&amp;AD581)</f>
        <v/>
      </c>
      <c r="DK581" s="71" t="str">
        <f>IF(AE581="","","|n"&amp;#REF!&amp;"+"&amp;AE581)</f>
        <v/>
      </c>
      <c r="DL581" s="71" t="str">
        <f>IF(AF581="","","|n"&amp;#REF!&amp;"+"&amp;AF581)</f>
        <v/>
      </c>
      <c r="DM581" s="71" t="str">
        <f>IF(AG581="","","|n"&amp;#REF!&amp;"+"&amp;AG581&amp;"%")</f>
        <v/>
      </c>
      <c r="DN581" s="71" t="str">
        <f>IF(AH581="","","|n"&amp;#REF!&amp;"+"&amp;AH581)</f>
        <v/>
      </c>
      <c r="DO581" s="71" t="str">
        <f>IF(AI581="","","|n"&amp;#REF!&amp;"+"&amp;AI581)</f>
        <v/>
      </c>
      <c r="DP581" s="71" t="str">
        <f>IF(AJ581="","","|n"&amp;#REF!&amp;"+"&amp;AJ581)</f>
        <v/>
      </c>
    </row>
    <row r="582" spans="1:120" ht="17.25">
      <c r="A582" s="72"/>
      <c r="B582" s="154" t="s">
        <v>1693</v>
      </c>
      <c r="C582" s="197" t="s">
        <v>1702</v>
      </c>
      <c r="T582" s="198" t="s">
        <v>1716</v>
      </c>
      <c r="U582" s="85" t="str">
        <f t="shared" si="8385"/>
        <v>ReplaceableTextures\\CommandButtons\\BTNIX03.blp</v>
      </c>
      <c r="CN582" s="70" t="str">
        <f t="shared" si="8533"/>
        <v>InitUnitState('IX2Q',,,,,,,,,,)</v>
      </c>
      <c r="CO582" s="70" t="str">
        <f t="shared" si="8534"/>
        <v>InitUnitNormal('IX2Q',,,,,,,,,,)</v>
      </c>
      <c r="CP582" s="70" t="str">
        <f t="shared" si="8535"/>
        <v>InitUnitMagic('IX2Q',,,,,,,,,,)</v>
      </c>
      <c r="CQ582" s="70" t="str">
        <f t="shared" si="8536"/>
        <v>InitUnitAdd('IX2Q',,,,,,,,,,)</v>
      </c>
      <c r="CR582" s="70" t="str">
        <f t="shared" si="8537"/>
        <v>InitEquipData('IX2Q',,"",,,,,'','','','','','',"ReplaceableTextures\\CommandButtons\\BTNIX04.blp")</v>
      </c>
      <c r="CU582" s="61" t="str">
        <f t="shared" si="8538"/>
        <v>|n</v>
      </c>
      <c r="CV582" s="61" t="str">
        <f t="shared" si="8314"/>
        <v>|CffFFC926任务类型：|r|n|Cff0088ff精英|r|n|Cffffc926任务难度：|n|r|Cff007fff三星|r|n|Cffffc926怪物数量：|n|r80个|n|n|Cffffc926挑战奖励：|r|n接受挑战时获得|Cffffc92628888~36888经验|r。</v>
      </c>
      <c r="DB582" s="71" t="str">
        <f>IF(V582="","","|n"&amp;#REF!&amp;"+"&amp;V582)</f>
        <v/>
      </c>
      <c r="DC582" s="71" t="str">
        <f>IF(W582="","","|n"&amp;#REF!&amp;"+"&amp;W582)</f>
        <v/>
      </c>
      <c r="DD582" s="71" t="str">
        <f>IF(X582="","","|n"&amp;#REF!&amp;"+"&amp;X582)</f>
        <v/>
      </c>
      <c r="DE582" s="71" t="str">
        <f>IF(Y582="","","|n"&amp;#REF!&amp;"+"&amp;Y582)</f>
        <v/>
      </c>
      <c r="DF582" s="71" t="str">
        <f>IF(Z582="","","|n"&amp;#REF!&amp;"+"&amp;Z582)</f>
        <v/>
      </c>
      <c r="DG582" s="71" t="str">
        <f>IF(AA582="","","|n"&amp;#REF!&amp;"+"&amp;AA582)</f>
        <v/>
      </c>
      <c r="DH582" s="71" t="str">
        <f>IF(AB582="","","|n"&amp;#REF!&amp;"+"&amp;AB582)</f>
        <v/>
      </c>
      <c r="DI582" s="71" t="str">
        <f>IF(AC582="","","|n"&amp;#REF!&amp;"+"&amp;AC582&amp;"%")</f>
        <v/>
      </c>
      <c r="DJ582" s="71" t="str">
        <f>IF(AD582="","","|n"&amp;#REF!&amp;"+"&amp;AD582)</f>
        <v/>
      </c>
      <c r="DK582" s="71" t="str">
        <f>IF(AE582="","","|n"&amp;#REF!&amp;"+"&amp;AE582)</f>
        <v/>
      </c>
      <c r="DL582" s="71" t="str">
        <f>IF(AF582="","","|n"&amp;#REF!&amp;"+"&amp;AF582)</f>
        <v/>
      </c>
      <c r="DM582" s="71" t="str">
        <f>IF(AG582="","","|n"&amp;#REF!&amp;"+"&amp;AG582&amp;"%")</f>
        <v/>
      </c>
      <c r="DN582" s="71" t="str">
        <f>IF(AH582="","","|n"&amp;#REF!&amp;"+"&amp;AH582)</f>
        <v/>
      </c>
      <c r="DO582" s="71" t="str">
        <f>IF(AI582="","","|n"&amp;#REF!&amp;"+"&amp;AI582)</f>
        <v/>
      </c>
      <c r="DP582" s="71" t="str">
        <f>IF(AJ582="","","|n"&amp;#REF!&amp;"+"&amp;AJ582)</f>
        <v/>
      </c>
    </row>
    <row r="583" spans="1:120" ht="17.25">
      <c r="A583" s="72"/>
      <c r="B583" s="154" t="s">
        <v>1694</v>
      </c>
      <c r="C583" s="197" t="s">
        <v>1703</v>
      </c>
      <c r="T583" s="198" t="s">
        <v>1717</v>
      </c>
      <c r="U583" s="85" t="str">
        <f t="shared" si="8385"/>
        <v>ReplaceableTextures\\CommandButtons\\BTNIX04.blp</v>
      </c>
      <c r="CN583" s="70" t="str">
        <f t="shared" si="8533"/>
        <v>InitUnitState('IX2R',,,,,,,,,,)</v>
      </c>
      <c r="CO583" s="70" t="str">
        <f t="shared" si="8534"/>
        <v>InitUnitNormal('IX2R',,,,,,,,,,)</v>
      </c>
      <c r="CP583" s="70" t="str">
        <f t="shared" si="8535"/>
        <v>InitUnitMagic('IX2R',,,,,,,,,,)</v>
      </c>
      <c r="CQ583" s="70" t="str">
        <f t="shared" si="8536"/>
        <v>InitUnitAdd('IX2R',,,,,,,,,,)</v>
      </c>
      <c r="CR583" s="70" t="str">
        <f t="shared" si="8537"/>
        <v>InitEquipData('IX2R',,"",,,,,'','','','','','',"")</v>
      </c>
      <c r="CU583" s="61" t="str">
        <f t="shared" si="8538"/>
        <v>|n</v>
      </c>
      <c r="CV583" s="61" t="str">
        <f t="shared" si="8314"/>
        <v>|CffFFC926任务类型：|r|n|Cff0088ff精英|r|n|Cffffc926任务难度：|n|r|Cffff00ff四星|r|n|Cffffc926怪物数量：|n|r80个|n|n|Cffffc926挑战奖励：|r|n接受挑战时获得|Cffffc92644888~52888经验|r。</v>
      </c>
      <c r="DB583" s="71" t="str">
        <f>IF(V583="","","|n"&amp;#REF!&amp;"+"&amp;V583)</f>
        <v/>
      </c>
      <c r="DC583" s="71" t="str">
        <f>IF(W583="","","|n"&amp;#REF!&amp;"+"&amp;W583)</f>
        <v/>
      </c>
      <c r="DD583" s="71" t="str">
        <f>IF(X583="","","|n"&amp;#REF!&amp;"+"&amp;X583)</f>
        <v/>
      </c>
      <c r="DE583" s="71" t="str">
        <f>IF(Y583="","","|n"&amp;#REF!&amp;"+"&amp;Y583)</f>
        <v/>
      </c>
      <c r="DF583" s="71" t="str">
        <f>IF(Z583="","","|n"&amp;#REF!&amp;"+"&amp;Z583)</f>
        <v/>
      </c>
      <c r="DG583" s="71" t="str">
        <f>IF(AA583="","","|n"&amp;#REF!&amp;"+"&amp;AA583)</f>
        <v/>
      </c>
      <c r="DH583" s="71" t="str">
        <f>IF(AB583="","","|n"&amp;#REF!&amp;"+"&amp;AB583)</f>
        <v/>
      </c>
      <c r="DI583" s="71" t="str">
        <f>IF(AC583="","","|n"&amp;#REF!&amp;"+"&amp;AC583&amp;"%")</f>
        <v/>
      </c>
      <c r="DJ583" s="71" t="str">
        <f>IF(AD583="","","|n"&amp;#REF!&amp;"+"&amp;AD583)</f>
        <v/>
      </c>
      <c r="DK583" s="71" t="str">
        <f>IF(AE583="","","|n"&amp;#REF!&amp;"+"&amp;AE583)</f>
        <v/>
      </c>
      <c r="DL583" s="71" t="str">
        <f>IF(AF583="","","|n"&amp;#REF!&amp;"+"&amp;AF583)</f>
        <v/>
      </c>
      <c r="DM583" s="71" t="str">
        <f>IF(AG583="","","|n"&amp;#REF!&amp;"+"&amp;AG583&amp;"%")</f>
        <v/>
      </c>
      <c r="DN583" s="71" t="str">
        <f>IF(AH583="","","|n"&amp;#REF!&amp;"+"&amp;AH583)</f>
        <v/>
      </c>
      <c r="DO583" s="71" t="str">
        <f>IF(AI583="","","|n"&amp;#REF!&amp;"+"&amp;AI583)</f>
        <v/>
      </c>
      <c r="DP583" s="71" t="str">
        <f>IF(AJ583="","","|n"&amp;#REF!&amp;"+"&amp;AJ583)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1176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1177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物品!A221</f>
        <v>0</v>
      </c>
      <c r="B173" s="55" t="str">
        <f>"'"&amp;物品!B221&amp;"'"</f>
        <v>'IP01'</v>
      </c>
      <c r="C173" s="55">
        <f>物品!J221</f>
        <v>0</v>
      </c>
      <c r="D173" s="55">
        <f>物品!K221</f>
        <v>0</v>
      </c>
      <c r="E173" s="55">
        <f>物品!L221</f>
        <v>0</v>
      </c>
      <c r="F173" s="55">
        <f>物品!M221</f>
        <v>0</v>
      </c>
      <c r="G173" s="55">
        <f>物品!N221</f>
        <v>0</v>
      </c>
      <c r="H173" s="55">
        <f>物品!O221</f>
        <v>0</v>
      </c>
      <c r="I173" s="55">
        <f>IF(物品!J221=0,0,"'"&amp;物品!J221&amp;"'")</f>
        <v>0</v>
      </c>
      <c r="J173" s="55">
        <f>IF(物品!K221=0,0,"'"&amp;物品!K221&amp;"'")</f>
        <v>0</v>
      </c>
      <c r="K173" s="55">
        <f>IF(物品!L221=0,0,"'"&amp;物品!L221&amp;"'")</f>
        <v>0</v>
      </c>
      <c r="L173" s="55">
        <f>IF(物品!M221=0,0,"'"&amp;物品!M221&amp;"'")</f>
        <v>0</v>
      </c>
      <c r="M173" s="55">
        <f>IF(物品!N221=0,0,"'"&amp;物品!N221&amp;"'")</f>
        <v>0</v>
      </c>
      <c r="N173" s="55">
        <f>IF(物品!O221=0,0,"'"&amp;物品!O221&amp;"'")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物品!A222</f>
        <v>0</v>
      </c>
      <c r="B174" s="55" t="str">
        <f>"'"&amp;物品!B222&amp;"'"</f>
        <v>'IP02'</v>
      </c>
      <c r="C174" s="55">
        <f>物品!J222</f>
        <v>0</v>
      </c>
      <c r="D174" s="55">
        <f>物品!K222</f>
        <v>0</v>
      </c>
      <c r="E174" s="55">
        <f>物品!L222</f>
        <v>0</v>
      </c>
      <c r="F174" s="55">
        <f>物品!M222</f>
        <v>0</v>
      </c>
      <c r="G174" s="55">
        <f>物品!N222</f>
        <v>0</v>
      </c>
      <c r="H174" s="55">
        <f>物品!O222</f>
        <v>0</v>
      </c>
      <c r="I174" s="55">
        <f>IF(物品!J222=0,0,"'"&amp;物品!J222&amp;"'")</f>
        <v>0</v>
      </c>
      <c r="J174" s="55">
        <f>IF(物品!K222=0,0,"'"&amp;物品!K222&amp;"'")</f>
        <v>0</v>
      </c>
      <c r="K174" s="55">
        <f>IF(物品!L222=0,0,"'"&amp;物品!L222&amp;"'")</f>
        <v>0</v>
      </c>
      <c r="L174" s="55">
        <f>IF(物品!M222=0,0,"'"&amp;物品!M222&amp;"'")</f>
        <v>0</v>
      </c>
      <c r="M174" s="55">
        <f>IF(物品!N222=0,0,"'"&amp;物品!N222&amp;"'")</f>
        <v>0</v>
      </c>
      <c r="N174" s="55">
        <f>IF(物品!O222=0,0,"'"&amp;物品!O222&amp;"'")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物品!A223</f>
        <v>0</v>
      </c>
      <c r="B175" s="55" t="str">
        <f>"'"&amp;物品!B223&amp;"'"</f>
        <v>'IP03'</v>
      </c>
      <c r="C175" s="55">
        <f>物品!J223</f>
        <v>0</v>
      </c>
      <c r="D175" s="55">
        <f>物品!K223</f>
        <v>0</v>
      </c>
      <c r="E175" s="55">
        <f>物品!L223</f>
        <v>0</v>
      </c>
      <c r="F175" s="55">
        <f>物品!M223</f>
        <v>0</v>
      </c>
      <c r="G175" s="55">
        <f>物品!N223</f>
        <v>0</v>
      </c>
      <c r="H175" s="55">
        <f>物品!O223</f>
        <v>0</v>
      </c>
      <c r="I175" s="55">
        <f>IF(物品!J223=0,0,"'"&amp;物品!J223&amp;"'")</f>
        <v>0</v>
      </c>
      <c r="J175" s="55">
        <f>IF(物品!K223=0,0,"'"&amp;物品!K223&amp;"'")</f>
        <v>0</v>
      </c>
      <c r="K175" s="55">
        <f>IF(物品!L223=0,0,"'"&amp;物品!L223&amp;"'")</f>
        <v>0</v>
      </c>
      <c r="L175" s="55">
        <f>IF(物品!M223=0,0,"'"&amp;物品!M223&amp;"'")</f>
        <v>0</v>
      </c>
      <c r="M175" s="55">
        <f>IF(物品!N223=0,0,"'"&amp;物品!N223&amp;"'")</f>
        <v>0</v>
      </c>
      <c r="N175" s="55">
        <f>IF(物品!O223=0,0,"'"&amp;物品!O223&amp;"'")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物品!A231</f>
        <v>0</v>
      </c>
      <c r="B176" s="55" t="str">
        <f>"'"&amp;物品!B231&amp;"'"</f>
        <v>'IT01'</v>
      </c>
      <c r="C176" s="55">
        <f>物品!J231</f>
        <v>0</v>
      </c>
      <c r="D176" s="55">
        <f>物品!K231</f>
        <v>0</v>
      </c>
      <c r="E176" s="55">
        <f>物品!L231</f>
        <v>0</v>
      </c>
      <c r="F176" s="55">
        <f>物品!M231</f>
        <v>0</v>
      </c>
      <c r="G176" s="55">
        <f>物品!N231</f>
        <v>0</v>
      </c>
      <c r="H176" s="55">
        <f>物品!O231</f>
        <v>0</v>
      </c>
      <c r="I176" s="55">
        <f>IF(物品!J231=0,0,"'"&amp;物品!J231&amp;"'")</f>
        <v>0</v>
      </c>
      <c r="J176" s="55">
        <f>IF(物品!K231=0,0,"'"&amp;物品!K231&amp;"'")</f>
        <v>0</v>
      </c>
      <c r="K176" s="55">
        <f>IF(物品!L231=0,0,"'"&amp;物品!L231&amp;"'")</f>
        <v>0</v>
      </c>
      <c r="L176" s="55">
        <f>IF(物品!M231=0,0,"'"&amp;物品!M231&amp;"'")</f>
        <v>0</v>
      </c>
      <c r="M176" s="55">
        <f>IF(物品!N231=0,0,"'"&amp;物品!N231&amp;"'")</f>
        <v>0</v>
      </c>
      <c r="N176" s="55">
        <f>IF(物品!O231=0,0,"'"&amp;物品!O231&amp;"'")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物品!A232</f>
        <v>0</v>
      </c>
      <c r="B177" s="55" t="str">
        <f>"'"&amp;物品!B232&amp;"'"</f>
        <v>'IT02'</v>
      </c>
      <c r="C177" s="55">
        <f>物品!J232</f>
        <v>0</v>
      </c>
      <c r="D177" s="55">
        <f>物品!K232</f>
        <v>0</v>
      </c>
      <c r="E177" s="55">
        <f>物品!L232</f>
        <v>0</v>
      </c>
      <c r="F177" s="55">
        <f>物品!M232</f>
        <v>0</v>
      </c>
      <c r="G177" s="55">
        <f>物品!N232</f>
        <v>0</v>
      </c>
      <c r="H177" s="55">
        <f>物品!O232</f>
        <v>0</v>
      </c>
      <c r="I177" s="55">
        <f>IF(物品!J232=0,0,"'"&amp;物品!J232&amp;"'")</f>
        <v>0</v>
      </c>
      <c r="J177" s="55">
        <f>IF(物品!K232=0,0,"'"&amp;物品!K232&amp;"'")</f>
        <v>0</v>
      </c>
      <c r="K177" s="55">
        <f>IF(物品!L232=0,0,"'"&amp;物品!L232&amp;"'")</f>
        <v>0</v>
      </c>
      <c r="L177" s="55">
        <f>IF(物品!M232=0,0,"'"&amp;物品!M232&amp;"'")</f>
        <v>0</v>
      </c>
      <c r="M177" s="55">
        <f>IF(物品!N232=0,0,"'"&amp;物品!N232&amp;"'")</f>
        <v>0</v>
      </c>
      <c r="N177" s="55">
        <f>IF(物品!O232=0,0,"'"&amp;物品!O232&amp;"'")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物品!A233</f>
        <v>0</v>
      </c>
      <c r="B178" s="55" t="str">
        <f>"'"&amp;物品!B233&amp;"'"</f>
        <v>'IT03'</v>
      </c>
      <c r="C178" s="55">
        <f>物品!J233</f>
        <v>0</v>
      </c>
      <c r="D178" s="55">
        <f>物品!K233</f>
        <v>0</v>
      </c>
      <c r="E178" s="55">
        <f>物品!L233</f>
        <v>0</v>
      </c>
      <c r="F178" s="55">
        <f>物品!M233</f>
        <v>0</v>
      </c>
      <c r="G178" s="55">
        <f>物品!N233</f>
        <v>0</v>
      </c>
      <c r="H178" s="55">
        <f>物品!O233</f>
        <v>0</v>
      </c>
      <c r="I178" s="55">
        <f>IF(物品!J233=0,0,"'"&amp;物品!J233&amp;"'")</f>
        <v>0</v>
      </c>
      <c r="J178" s="55">
        <f>IF(物品!K233=0,0,"'"&amp;物品!K233&amp;"'")</f>
        <v>0</v>
      </c>
      <c r="K178" s="55">
        <f>IF(物品!L233=0,0,"'"&amp;物品!L233&amp;"'")</f>
        <v>0</v>
      </c>
      <c r="L178" s="55">
        <f>IF(物品!M233=0,0,"'"&amp;物品!M233&amp;"'")</f>
        <v>0</v>
      </c>
      <c r="M178" s="55">
        <f>IF(物品!N233=0,0,"'"&amp;物品!N233&amp;"'")</f>
        <v>0</v>
      </c>
      <c r="N178" s="55">
        <f>IF(物品!O233=0,0,"'"&amp;物品!O233&amp;"'")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物品!A234</f>
        <v>0</v>
      </c>
      <c r="B179" s="55" t="str">
        <f>"'"&amp;物品!B234&amp;"'"</f>
        <v>'IT04'</v>
      </c>
      <c r="C179" s="55">
        <f>物品!J234</f>
        <v>0</v>
      </c>
      <c r="D179" s="55">
        <f>物品!K234</f>
        <v>0</v>
      </c>
      <c r="E179" s="55">
        <f>物品!L234</f>
        <v>0</v>
      </c>
      <c r="F179" s="55">
        <f>物品!M234</f>
        <v>0</v>
      </c>
      <c r="G179" s="55">
        <f>物品!N234</f>
        <v>0</v>
      </c>
      <c r="H179" s="55">
        <f>物品!O234</f>
        <v>0</v>
      </c>
      <c r="I179" s="55">
        <f>IF(物品!J234=0,0,"'"&amp;物品!J234&amp;"'")</f>
        <v>0</v>
      </c>
      <c r="J179" s="55">
        <f>IF(物品!K234=0,0,"'"&amp;物品!K234&amp;"'")</f>
        <v>0</v>
      </c>
      <c r="K179" s="55">
        <f>IF(物品!L234=0,0,"'"&amp;物品!L234&amp;"'")</f>
        <v>0</v>
      </c>
      <c r="L179" s="55">
        <f>IF(物品!M234=0,0,"'"&amp;物品!M234&amp;"'")</f>
        <v>0</v>
      </c>
      <c r="M179" s="55">
        <f>IF(物品!N234=0,0,"'"&amp;物品!N234&amp;"'")</f>
        <v>0</v>
      </c>
      <c r="N179" s="55">
        <f>IF(物品!O234=0,0,"'"&amp;物品!O234&amp;"'")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物品!A235</f>
        <v>0</v>
      </c>
      <c r="B180" s="55" t="str">
        <f>"'"&amp;物品!B235&amp;"'"</f>
        <v>'IT05'</v>
      </c>
      <c r="C180" s="55">
        <f>物品!J235</f>
        <v>0</v>
      </c>
      <c r="D180" s="55">
        <f>物品!K235</f>
        <v>0</v>
      </c>
      <c r="E180" s="55">
        <f>物品!L235</f>
        <v>0</v>
      </c>
      <c r="F180" s="55">
        <f>物品!M235</f>
        <v>0</v>
      </c>
      <c r="G180" s="55">
        <f>物品!N235</f>
        <v>0</v>
      </c>
      <c r="H180" s="55">
        <f>物品!O235</f>
        <v>0</v>
      </c>
      <c r="I180" s="55">
        <f>IF(物品!J235=0,0,"'"&amp;物品!J235&amp;"'")</f>
        <v>0</v>
      </c>
      <c r="J180" s="55">
        <f>IF(物品!K235=0,0,"'"&amp;物品!K235&amp;"'")</f>
        <v>0</v>
      </c>
      <c r="K180" s="55">
        <f>IF(物品!L235=0,0,"'"&amp;物品!L235&amp;"'")</f>
        <v>0</v>
      </c>
      <c r="L180" s="55">
        <f>IF(物品!M235=0,0,"'"&amp;物品!M235&amp;"'")</f>
        <v>0</v>
      </c>
      <c r="M180" s="55">
        <f>IF(物品!N235=0,0,"'"&amp;物品!N235&amp;"'")</f>
        <v>0</v>
      </c>
      <c r="N180" s="55">
        <f>IF(物品!O235=0,0,"'"&amp;物品!O235&amp;"'")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物品!A236</f>
        <v>0</v>
      </c>
      <c r="B181" s="55" t="str">
        <f>"'"&amp;物品!B236&amp;"'"</f>
        <v>'IT06'</v>
      </c>
      <c r="C181" s="55">
        <f>物品!J236</f>
        <v>0</v>
      </c>
      <c r="D181" s="55">
        <f>物品!K236</f>
        <v>0</v>
      </c>
      <c r="E181" s="55">
        <f>物品!L236</f>
        <v>0</v>
      </c>
      <c r="F181" s="55">
        <f>物品!M236</f>
        <v>0</v>
      </c>
      <c r="G181" s="55">
        <f>物品!N236</f>
        <v>0</v>
      </c>
      <c r="H181" s="55">
        <f>物品!O236</f>
        <v>0</v>
      </c>
      <c r="I181" s="55">
        <f>IF(物品!J236=0,0,"'"&amp;物品!J236&amp;"'")</f>
        <v>0</v>
      </c>
      <c r="J181" s="55">
        <f>IF(物品!K236=0,0,"'"&amp;物品!K236&amp;"'")</f>
        <v>0</v>
      </c>
      <c r="K181" s="55">
        <f>IF(物品!L236=0,0,"'"&amp;物品!L236&amp;"'")</f>
        <v>0</v>
      </c>
      <c r="L181" s="55">
        <f>IF(物品!M236=0,0,"'"&amp;物品!M236&amp;"'")</f>
        <v>0</v>
      </c>
      <c r="M181" s="55">
        <f>IF(物品!N236=0,0,"'"&amp;物品!N236&amp;"'")</f>
        <v>0</v>
      </c>
      <c r="N181" s="55">
        <f>IF(物品!O236=0,0,"'"&amp;物品!O236&amp;"'")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物品!A237</f>
        <v>0</v>
      </c>
      <c r="B182" s="55" t="str">
        <f>"'"&amp;物品!B237&amp;"'"</f>
        <v>'IT07'</v>
      </c>
      <c r="C182" s="55">
        <f>物品!J237</f>
        <v>0</v>
      </c>
      <c r="D182" s="55">
        <f>物品!K237</f>
        <v>0</v>
      </c>
      <c r="E182" s="55">
        <f>物品!L237</f>
        <v>0</v>
      </c>
      <c r="F182" s="55">
        <f>物品!M237</f>
        <v>0</v>
      </c>
      <c r="G182" s="55">
        <f>物品!N237</f>
        <v>0</v>
      </c>
      <c r="H182" s="55">
        <f>物品!O237</f>
        <v>0</v>
      </c>
      <c r="I182" s="55">
        <f>IF(物品!J237=0,0,"'"&amp;物品!J237&amp;"'")</f>
        <v>0</v>
      </c>
      <c r="J182" s="55">
        <f>IF(物品!K237=0,0,"'"&amp;物品!K237&amp;"'")</f>
        <v>0</v>
      </c>
      <c r="K182" s="55">
        <f>IF(物品!L237=0,0,"'"&amp;物品!L237&amp;"'")</f>
        <v>0</v>
      </c>
      <c r="L182" s="55">
        <f>IF(物品!M237=0,0,"'"&amp;物品!M237&amp;"'")</f>
        <v>0</v>
      </c>
      <c r="M182" s="55">
        <f>IF(物品!N237=0,0,"'"&amp;物品!N237&amp;"'")</f>
        <v>0</v>
      </c>
      <c r="N182" s="55">
        <f>IF(物品!O237=0,0,"'"&amp;物品!O237&amp;"'")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物品!A238</f>
        <v>.</v>
      </c>
      <c r="B183" s="55" t="str">
        <f>"'"&amp;物品!B238&amp;"'"</f>
        <v>'IT08'</v>
      </c>
      <c r="C183" s="55">
        <f>物品!J238</f>
        <v>0</v>
      </c>
      <c r="D183" s="55">
        <f>物品!K238</f>
        <v>0</v>
      </c>
      <c r="E183" s="55">
        <f>物品!L238</f>
        <v>0</v>
      </c>
      <c r="F183" s="55">
        <f>物品!M238</f>
        <v>0</v>
      </c>
      <c r="G183" s="55">
        <f>物品!N238</f>
        <v>0</v>
      </c>
      <c r="H183" s="55">
        <f>物品!O238</f>
        <v>0</v>
      </c>
      <c r="I183" s="55">
        <f>IF(物品!J238=0,0,"'"&amp;物品!J238&amp;"'")</f>
        <v>0</v>
      </c>
      <c r="J183" s="55">
        <f>IF(物品!K238=0,0,"'"&amp;物品!K238&amp;"'")</f>
        <v>0</v>
      </c>
      <c r="K183" s="55">
        <f>IF(物品!L238=0,0,"'"&amp;物品!L238&amp;"'")</f>
        <v>0</v>
      </c>
      <c r="L183" s="55">
        <f>IF(物品!M238=0,0,"'"&amp;物品!M238&amp;"'")</f>
        <v>0</v>
      </c>
      <c r="M183" s="55">
        <f>IF(物品!N238=0,0,"'"&amp;物品!N238&amp;"'")</f>
        <v>0</v>
      </c>
      <c r="N183" s="55">
        <f>IF(物品!O238=0,0,"'"&amp;物品!O238&amp;"'")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物品!A239</f>
        <v>0</v>
      </c>
      <c r="B184" s="55" t="str">
        <f>"'"&amp;物品!B239&amp;"'"</f>
        <v>'IT09'</v>
      </c>
      <c r="C184" s="55">
        <f>物品!J239</f>
        <v>0</v>
      </c>
      <c r="D184" s="55">
        <f>物品!K239</f>
        <v>0</v>
      </c>
      <c r="E184" s="55">
        <f>物品!L239</f>
        <v>0</v>
      </c>
      <c r="F184" s="55">
        <f>物品!M239</f>
        <v>0</v>
      </c>
      <c r="G184" s="55">
        <f>物品!N239</f>
        <v>0</v>
      </c>
      <c r="H184" s="55">
        <f>物品!O239</f>
        <v>0</v>
      </c>
      <c r="I184" s="55">
        <f>IF(物品!J239=0,0,"'"&amp;物品!J239&amp;"'")</f>
        <v>0</v>
      </c>
      <c r="J184" s="55">
        <f>IF(物品!K239=0,0,"'"&amp;物品!K239&amp;"'")</f>
        <v>0</v>
      </c>
      <c r="K184" s="55">
        <f>IF(物品!L239=0,0,"'"&amp;物品!L239&amp;"'")</f>
        <v>0</v>
      </c>
      <c r="L184" s="55">
        <f>IF(物品!M239=0,0,"'"&amp;物品!M239&amp;"'")</f>
        <v>0</v>
      </c>
      <c r="M184" s="55">
        <f>IF(物品!N239=0,0,"'"&amp;物品!N239&amp;"'")</f>
        <v>0</v>
      </c>
      <c r="N184" s="55">
        <f>IF(物品!O239=0,0,"'"&amp;物品!O239&amp;"'")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物品!A240</f>
        <v>0</v>
      </c>
      <c r="B185" s="55" t="str">
        <f>"'"&amp;物品!B240&amp;"'"</f>
        <v>'IT10'</v>
      </c>
      <c r="C185" s="55">
        <f>物品!J240</f>
        <v>0</v>
      </c>
      <c r="D185" s="55">
        <f>物品!K240</f>
        <v>0</v>
      </c>
      <c r="E185" s="55">
        <f>物品!L240</f>
        <v>0</v>
      </c>
      <c r="F185" s="55">
        <f>物品!M240</f>
        <v>0</v>
      </c>
      <c r="G185" s="55">
        <f>物品!N240</f>
        <v>0</v>
      </c>
      <c r="H185" s="55">
        <f>物品!O240</f>
        <v>0</v>
      </c>
      <c r="I185" s="55">
        <f>IF(物品!J240=0,0,"'"&amp;物品!J240&amp;"'")</f>
        <v>0</v>
      </c>
      <c r="J185" s="55">
        <f>IF(物品!K240=0,0,"'"&amp;物品!K240&amp;"'")</f>
        <v>0</v>
      </c>
      <c r="K185" s="55">
        <f>IF(物品!L240=0,0,"'"&amp;物品!L240&amp;"'")</f>
        <v>0</v>
      </c>
      <c r="L185" s="55">
        <f>IF(物品!M240=0,0,"'"&amp;物品!M240&amp;"'")</f>
        <v>0</v>
      </c>
      <c r="M185" s="55">
        <f>IF(物品!N240=0,0,"'"&amp;物品!N240&amp;"'")</f>
        <v>0</v>
      </c>
      <c r="N185" s="55">
        <f>IF(物品!O240=0,0,"'"&amp;物品!O240&amp;"'")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物品!A271</f>
        <v>0</v>
      </c>
      <c r="B186" s="55" t="str">
        <f>"'"&amp;物品!B271&amp;"'"</f>
        <v>'IS02'</v>
      </c>
      <c r="C186" s="55">
        <f>物品!J271</f>
        <v>0</v>
      </c>
      <c r="D186" s="55">
        <f>物品!K271</f>
        <v>0</v>
      </c>
      <c r="E186" s="55">
        <f>物品!L271</f>
        <v>0</v>
      </c>
      <c r="F186" s="55">
        <f>物品!M271</f>
        <v>0</v>
      </c>
      <c r="G186" s="55">
        <f>物品!N271</f>
        <v>0</v>
      </c>
      <c r="H186" s="55">
        <f>物品!O271</f>
        <v>0</v>
      </c>
      <c r="I186" s="55">
        <f>IF(物品!J271=0,0,"'"&amp;物品!J271&amp;"'")</f>
        <v>0</v>
      </c>
      <c r="J186" s="55">
        <f>IF(物品!K271=0,0,"'"&amp;物品!K271&amp;"'")</f>
        <v>0</v>
      </c>
      <c r="K186" s="55">
        <f>IF(物品!L271=0,0,"'"&amp;物品!L271&amp;"'")</f>
        <v>0</v>
      </c>
      <c r="L186" s="55">
        <f>IF(物品!M271=0,0,"'"&amp;物品!M271&amp;"'")</f>
        <v>0</v>
      </c>
      <c r="M186" s="55">
        <f>IF(物品!N271=0,0,"'"&amp;物品!N271&amp;"'")</f>
        <v>0</v>
      </c>
      <c r="N186" s="55">
        <f>IF(物品!O271=0,0,"'"&amp;物品!O271&amp;"'")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物品!A272</f>
        <v>0</v>
      </c>
      <c r="B187" s="55" t="str">
        <f>"'"&amp;物品!B272&amp;"'"</f>
        <v>'IS03'</v>
      </c>
      <c r="C187" s="55">
        <f>物品!J272</f>
        <v>0</v>
      </c>
      <c r="D187" s="55">
        <f>物品!K272</f>
        <v>0</v>
      </c>
      <c r="E187" s="55">
        <f>物品!L272</f>
        <v>0</v>
      </c>
      <c r="F187" s="55">
        <f>物品!M272</f>
        <v>0</v>
      </c>
      <c r="G187" s="55">
        <f>物品!N272</f>
        <v>0</v>
      </c>
      <c r="H187" s="55">
        <f>物品!O272</f>
        <v>0</v>
      </c>
      <c r="I187" s="55">
        <f>IF(物品!J272=0,0,"'"&amp;物品!J272&amp;"'")</f>
        <v>0</v>
      </c>
      <c r="J187" s="55">
        <f>IF(物品!K272=0,0,"'"&amp;物品!K272&amp;"'")</f>
        <v>0</v>
      </c>
      <c r="K187" s="55">
        <f>IF(物品!L272=0,0,"'"&amp;物品!L272&amp;"'")</f>
        <v>0</v>
      </c>
      <c r="L187" s="55">
        <f>IF(物品!M272=0,0,"'"&amp;物品!M272&amp;"'")</f>
        <v>0</v>
      </c>
      <c r="M187" s="55">
        <f>IF(物品!N272=0,0,"'"&amp;物品!N272&amp;"'")</f>
        <v>0</v>
      </c>
      <c r="N187" s="55">
        <f>IF(物品!O272=0,0,"'"&amp;物品!O272&amp;"'")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物品!A283</f>
        <v>0</v>
      </c>
      <c r="B190" s="55" t="str">
        <f>"'"&amp;物品!B283&amp;"'"</f>
        <v>'IS12'</v>
      </c>
      <c r="C190" s="55">
        <f>物品!J283</f>
        <v>0</v>
      </c>
      <c r="D190" s="55">
        <f>物品!K283</f>
        <v>0</v>
      </c>
      <c r="E190" s="55">
        <f>物品!L283</f>
        <v>0</v>
      </c>
      <c r="F190" s="55">
        <f>物品!M283</f>
        <v>0</v>
      </c>
      <c r="G190" s="55">
        <f>物品!N283</f>
        <v>0</v>
      </c>
      <c r="H190" s="55">
        <f>物品!O283</f>
        <v>0</v>
      </c>
      <c r="I190" s="55">
        <f>IF(物品!J283=0,0,"'"&amp;物品!J283&amp;"'")</f>
        <v>0</v>
      </c>
      <c r="J190" s="55">
        <f>IF(物品!K283=0,0,"'"&amp;物品!K283&amp;"'")</f>
        <v>0</v>
      </c>
      <c r="K190" s="55">
        <f>IF(物品!L283=0,0,"'"&amp;物品!L283&amp;"'")</f>
        <v>0</v>
      </c>
      <c r="L190" s="55">
        <f>IF(物品!M283=0,0,"'"&amp;物品!M283&amp;"'")</f>
        <v>0</v>
      </c>
      <c r="M190" s="55">
        <f>IF(物品!N283=0,0,"'"&amp;物品!N283&amp;"'")</f>
        <v>0</v>
      </c>
      <c r="N190" s="55">
        <f>IF(物品!O283=0,0,"'"&amp;物品!O283&amp;"'")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物品!A338</f>
        <v>0</v>
      </c>
      <c r="B199" s="55" t="str">
        <f>"'"&amp;物品!B338&amp;"'"</f>
        <v>'IF01'</v>
      </c>
      <c r="C199" s="55">
        <f>物品!J338</f>
        <v>0</v>
      </c>
      <c r="D199" s="55">
        <f>物品!K338</f>
        <v>0</v>
      </c>
      <c r="E199" s="55">
        <f>物品!L338</f>
        <v>0</v>
      </c>
      <c r="F199" s="55">
        <f>物品!M338</f>
        <v>0</v>
      </c>
      <c r="G199" s="55">
        <f>物品!N338</f>
        <v>0</v>
      </c>
      <c r="H199" s="55">
        <f>物品!O338</f>
        <v>0</v>
      </c>
      <c r="I199" s="55">
        <f>IF(物品!J338=0,0,"'"&amp;物品!J338&amp;"'")</f>
        <v>0</v>
      </c>
      <c r="J199" s="55">
        <f>IF(物品!K338=0,0,"'"&amp;物品!K338&amp;"'")</f>
        <v>0</v>
      </c>
      <c r="K199" s="55">
        <f>IF(物品!L338=0,0,"'"&amp;物品!L338&amp;"'")</f>
        <v>0</v>
      </c>
      <c r="L199" s="55">
        <f>IF(物品!M338=0,0,"'"&amp;物品!M338&amp;"'")</f>
        <v>0</v>
      </c>
      <c r="M199" s="55">
        <f>IF(物品!N338=0,0,"'"&amp;物品!N338&amp;"'")</f>
        <v>0</v>
      </c>
      <c r="N199" s="55">
        <f>IF(物品!O338=0,0,"'"&amp;物品!O338&amp;"'")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物品!A339</f>
        <v>0</v>
      </c>
      <c r="B200" s="55" t="str">
        <f>"'"&amp;物品!B339&amp;"'"</f>
        <v>'IF02'</v>
      </c>
      <c r="C200" s="55">
        <f>物品!J339</f>
        <v>0</v>
      </c>
      <c r="D200" s="55">
        <f>物品!K339</f>
        <v>0</v>
      </c>
      <c r="E200" s="55">
        <f>物品!L339</f>
        <v>0</v>
      </c>
      <c r="F200" s="55">
        <f>物品!M339</f>
        <v>0</v>
      </c>
      <c r="G200" s="55">
        <f>物品!N339</f>
        <v>0</v>
      </c>
      <c r="H200" s="55">
        <f>物品!O339</f>
        <v>0</v>
      </c>
      <c r="I200" s="55">
        <f>IF(物品!J339=0,0,"'"&amp;物品!J339&amp;"'")</f>
        <v>0</v>
      </c>
      <c r="J200" s="55">
        <f>IF(物品!K339=0,0,"'"&amp;物品!K339&amp;"'")</f>
        <v>0</v>
      </c>
      <c r="K200" s="55">
        <f>IF(物品!L339=0,0,"'"&amp;物品!L339&amp;"'")</f>
        <v>0</v>
      </c>
      <c r="L200" s="55">
        <f>IF(物品!M339=0,0,"'"&amp;物品!M339&amp;"'")</f>
        <v>0</v>
      </c>
      <c r="M200" s="55">
        <f>IF(物品!N339=0,0,"'"&amp;物品!N339&amp;"'")</f>
        <v>0</v>
      </c>
      <c r="N200" s="55">
        <f>IF(物品!O339=0,0,"'"&amp;物品!O339&amp;"'")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物品!A340</f>
        <v>0</v>
      </c>
      <c r="B201" s="55" t="str">
        <f>"'"&amp;物品!B340&amp;"'"</f>
        <v>'IF03'</v>
      </c>
      <c r="C201" s="55">
        <f>物品!J340</f>
        <v>0</v>
      </c>
      <c r="D201" s="55">
        <f>物品!K340</f>
        <v>0</v>
      </c>
      <c r="E201" s="55">
        <f>物品!L340</f>
        <v>0</v>
      </c>
      <c r="F201" s="55">
        <f>物品!M340</f>
        <v>0</v>
      </c>
      <c r="G201" s="55">
        <f>物品!N340</f>
        <v>0</v>
      </c>
      <c r="H201" s="55">
        <f>物品!O340</f>
        <v>0</v>
      </c>
      <c r="I201" s="55">
        <f>IF(物品!J340=0,0,"'"&amp;物品!J340&amp;"'")</f>
        <v>0</v>
      </c>
      <c r="J201" s="55">
        <f>IF(物品!K340=0,0,"'"&amp;物品!K340&amp;"'")</f>
        <v>0</v>
      </c>
      <c r="K201" s="55">
        <f>IF(物品!L340=0,0,"'"&amp;物品!L340&amp;"'")</f>
        <v>0</v>
      </c>
      <c r="L201" s="55">
        <f>IF(物品!M340=0,0,"'"&amp;物品!M340&amp;"'")</f>
        <v>0</v>
      </c>
      <c r="M201" s="55">
        <f>IF(物品!N340=0,0,"'"&amp;物品!N340&amp;"'")</f>
        <v>0</v>
      </c>
      <c r="N201" s="55">
        <f>IF(物品!O340=0,0,"'"&amp;物品!O340&amp;"'")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物品!A341</f>
        <v>0</v>
      </c>
      <c r="B202" s="55" t="str">
        <f>"'"&amp;物品!B341&amp;"'"</f>
        <v>'IF04'</v>
      </c>
      <c r="C202" s="55">
        <f>物品!J341</f>
        <v>0</v>
      </c>
      <c r="D202" s="55">
        <f>物品!K341</f>
        <v>0</v>
      </c>
      <c r="E202" s="55">
        <f>物品!L341</f>
        <v>0</v>
      </c>
      <c r="F202" s="55">
        <f>物品!M341</f>
        <v>0</v>
      </c>
      <c r="G202" s="55">
        <f>物品!N341</f>
        <v>0</v>
      </c>
      <c r="H202" s="55">
        <f>物品!O341</f>
        <v>0</v>
      </c>
      <c r="I202" s="55">
        <f>IF(物品!J341=0,0,"'"&amp;物品!J341&amp;"'")</f>
        <v>0</v>
      </c>
      <c r="J202" s="55">
        <f>IF(物品!K341=0,0,"'"&amp;物品!K341&amp;"'")</f>
        <v>0</v>
      </c>
      <c r="K202" s="55">
        <f>IF(物品!L341=0,0,"'"&amp;物品!L341&amp;"'")</f>
        <v>0</v>
      </c>
      <c r="L202" s="55">
        <f>IF(物品!M341=0,0,"'"&amp;物品!M341&amp;"'")</f>
        <v>0</v>
      </c>
      <c r="M202" s="55">
        <f>IF(物品!N341=0,0,"'"&amp;物品!N341&amp;"'")</f>
        <v>0</v>
      </c>
      <c r="N202" s="55">
        <f>IF(物品!O341=0,0,"'"&amp;物品!O341&amp;"'")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物品!A342</f>
        <v>0</v>
      </c>
      <c r="B203" s="55" t="str">
        <f>"'"&amp;物品!B342&amp;"'"</f>
        <v>'IF05'</v>
      </c>
      <c r="C203" s="55">
        <f>物品!J342</f>
        <v>0</v>
      </c>
      <c r="D203" s="55">
        <f>物品!K342</f>
        <v>0</v>
      </c>
      <c r="E203" s="55">
        <f>物品!L342</f>
        <v>0</v>
      </c>
      <c r="F203" s="55">
        <f>物品!M342</f>
        <v>0</v>
      </c>
      <c r="G203" s="55">
        <f>物品!N342</f>
        <v>0</v>
      </c>
      <c r="H203" s="55">
        <f>物品!O342</f>
        <v>0</v>
      </c>
      <c r="I203" s="55">
        <f>IF(物品!J342=0,0,"'"&amp;物品!J342&amp;"'")</f>
        <v>0</v>
      </c>
      <c r="J203" s="55">
        <f>IF(物品!K342=0,0,"'"&amp;物品!K342&amp;"'")</f>
        <v>0</v>
      </c>
      <c r="K203" s="55">
        <f>IF(物品!L342=0,0,"'"&amp;物品!L342&amp;"'")</f>
        <v>0</v>
      </c>
      <c r="L203" s="55">
        <f>IF(物品!M342=0,0,"'"&amp;物品!M342&amp;"'")</f>
        <v>0</v>
      </c>
      <c r="M203" s="55">
        <f>IF(物品!N342=0,0,"'"&amp;物品!N342&amp;"'")</f>
        <v>0</v>
      </c>
      <c r="N203" s="55">
        <f>IF(物品!O342=0,0,"'"&amp;物品!O342&amp;"'")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物品!A343</f>
        <v>0</v>
      </c>
      <c r="B204" s="55" t="str">
        <f>"'"&amp;物品!B343&amp;"'"</f>
        <v>'IF06'</v>
      </c>
      <c r="C204" s="55">
        <f>物品!J343</f>
        <v>0</v>
      </c>
      <c r="D204" s="55">
        <f>物品!K343</f>
        <v>0</v>
      </c>
      <c r="E204" s="55">
        <f>物品!L343</f>
        <v>0</v>
      </c>
      <c r="F204" s="55">
        <f>物品!M343</f>
        <v>0</v>
      </c>
      <c r="G204" s="55">
        <f>物品!N343</f>
        <v>0</v>
      </c>
      <c r="H204" s="55">
        <f>物品!O343</f>
        <v>0</v>
      </c>
      <c r="I204" s="55">
        <f>IF(物品!J343=0,0,"'"&amp;物品!J343&amp;"'")</f>
        <v>0</v>
      </c>
      <c r="J204" s="55">
        <f>IF(物品!K343=0,0,"'"&amp;物品!K343&amp;"'")</f>
        <v>0</v>
      </c>
      <c r="K204" s="55">
        <f>IF(物品!L343=0,0,"'"&amp;物品!L343&amp;"'")</f>
        <v>0</v>
      </c>
      <c r="L204" s="55">
        <f>IF(物品!M343=0,0,"'"&amp;物品!M343&amp;"'")</f>
        <v>0</v>
      </c>
      <c r="M204" s="55">
        <f>IF(物品!N343=0,0,"'"&amp;物品!N343&amp;"'")</f>
        <v>0</v>
      </c>
      <c r="N204" s="55">
        <f>IF(物品!O343=0,0,"'"&amp;物品!O343&amp;"'")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物品!A344</f>
        <v>0</v>
      </c>
      <c r="B205" s="55" t="str">
        <f>"'"&amp;物品!B344&amp;"'"</f>
        <v>'IF07'</v>
      </c>
      <c r="C205" s="55">
        <f>物品!J344</f>
        <v>0</v>
      </c>
      <c r="D205" s="55">
        <f>物品!K344</f>
        <v>0</v>
      </c>
      <c r="E205" s="55">
        <f>物品!L344</f>
        <v>0</v>
      </c>
      <c r="F205" s="55">
        <f>物品!M344</f>
        <v>0</v>
      </c>
      <c r="G205" s="55">
        <f>物品!N344</f>
        <v>0</v>
      </c>
      <c r="H205" s="55">
        <f>物品!O344</f>
        <v>0</v>
      </c>
      <c r="I205" s="55">
        <f>IF(物品!J344=0,0,"'"&amp;物品!J344&amp;"'")</f>
        <v>0</v>
      </c>
      <c r="J205" s="55">
        <f>IF(物品!K344=0,0,"'"&amp;物品!K344&amp;"'")</f>
        <v>0</v>
      </c>
      <c r="K205" s="55">
        <f>IF(物品!L344=0,0,"'"&amp;物品!L344&amp;"'")</f>
        <v>0</v>
      </c>
      <c r="L205" s="55">
        <f>IF(物品!M344=0,0,"'"&amp;物品!M344&amp;"'")</f>
        <v>0</v>
      </c>
      <c r="M205" s="55">
        <f>IF(物品!N344=0,0,"'"&amp;物品!N344&amp;"'")</f>
        <v>0</v>
      </c>
      <c r="N205" s="55">
        <f>IF(物品!O344=0,0,"'"&amp;物品!O344&amp;"'")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物品!A345</f>
        <v>0</v>
      </c>
      <c r="B206" s="55" t="str">
        <f>"'"&amp;物品!B345&amp;"'"</f>
        <v>'IF08'</v>
      </c>
      <c r="C206" s="55">
        <f>物品!J345</f>
        <v>0</v>
      </c>
      <c r="D206" s="55">
        <f>物品!K345</f>
        <v>0</v>
      </c>
      <c r="E206" s="55">
        <f>物品!L345</f>
        <v>0</v>
      </c>
      <c r="F206" s="55">
        <f>物品!M345</f>
        <v>0</v>
      </c>
      <c r="G206" s="55">
        <f>物品!N345</f>
        <v>0</v>
      </c>
      <c r="H206" s="55">
        <f>物品!O345</f>
        <v>0</v>
      </c>
      <c r="I206" s="55">
        <f>IF(物品!J345=0,0,"'"&amp;物品!J345&amp;"'")</f>
        <v>0</v>
      </c>
      <c r="J206" s="55">
        <f>IF(物品!K345=0,0,"'"&amp;物品!K345&amp;"'")</f>
        <v>0</v>
      </c>
      <c r="K206" s="55">
        <f>IF(物品!L345=0,0,"'"&amp;物品!L345&amp;"'")</f>
        <v>0</v>
      </c>
      <c r="L206" s="55">
        <f>IF(物品!M345=0,0,"'"&amp;物品!M345&amp;"'")</f>
        <v>0</v>
      </c>
      <c r="M206" s="55">
        <f>IF(物品!N345=0,0,"'"&amp;物品!N345&amp;"'")</f>
        <v>0</v>
      </c>
      <c r="N206" s="55">
        <f>IF(物品!O345=0,0,"'"&amp;物品!O345&amp;"'")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物品!A346</f>
        <v>0</v>
      </c>
      <c r="B207" s="55" t="str">
        <f>"'"&amp;物品!B346&amp;"'"</f>
        <v>'IF09'</v>
      </c>
      <c r="C207" s="55">
        <f>物品!J346</f>
        <v>0</v>
      </c>
      <c r="D207" s="55">
        <f>物品!K346</f>
        <v>0</v>
      </c>
      <c r="E207" s="55">
        <f>物品!L346</f>
        <v>0</v>
      </c>
      <c r="F207" s="55">
        <f>物品!M346</f>
        <v>0</v>
      </c>
      <c r="G207" s="55">
        <f>物品!N346</f>
        <v>0</v>
      </c>
      <c r="H207" s="55">
        <f>物品!O346</f>
        <v>0</v>
      </c>
      <c r="I207" s="55">
        <f>IF(物品!J346=0,0,"'"&amp;物品!J346&amp;"'")</f>
        <v>0</v>
      </c>
      <c r="J207" s="55">
        <f>IF(物品!K346=0,0,"'"&amp;物品!K346&amp;"'")</f>
        <v>0</v>
      </c>
      <c r="K207" s="55">
        <f>IF(物品!L346=0,0,"'"&amp;物品!L346&amp;"'")</f>
        <v>0</v>
      </c>
      <c r="L207" s="55">
        <f>IF(物品!M346=0,0,"'"&amp;物品!M346&amp;"'")</f>
        <v>0</v>
      </c>
      <c r="M207" s="55">
        <f>IF(物品!N346=0,0,"'"&amp;物品!N346&amp;"'")</f>
        <v>0</v>
      </c>
      <c r="N207" s="55">
        <f>IF(物品!O346=0,0,"'"&amp;物品!O346&amp;"'")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物品!A347</f>
        <v>0</v>
      </c>
      <c r="B208" s="55" t="str">
        <f>"'"&amp;物品!B347&amp;"'"</f>
        <v>'IF10'</v>
      </c>
      <c r="C208" s="55">
        <f>物品!J347</f>
        <v>0</v>
      </c>
      <c r="D208" s="55">
        <f>物品!K347</f>
        <v>0</v>
      </c>
      <c r="E208" s="55">
        <f>物品!L347</f>
        <v>0</v>
      </c>
      <c r="F208" s="55">
        <f>物品!M347</f>
        <v>0</v>
      </c>
      <c r="G208" s="55">
        <f>物品!N347</f>
        <v>0</v>
      </c>
      <c r="H208" s="55">
        <f>物品!O347</f>
        <v>0</v>
      </c>
      <c r="I208" s="55">
        <f>IF(物品!J347=0,0,"'"&amp;物品!J347&amp;"'")</f>
        <v>0</v>
      </c>
      <c r="J208" s="55">
        <f>IF(物品!K347=0,0,"'"&amp;物品!K347&amp;"'")</f>
        <v>0</v>
      </c>
      <c r="K208" s="55">
        <f>IF(物品!L347=0,0,"'"&amp;物品!L347&amp;"'")</f>
        <v>0</v>
      </c>
      <c r="L208" s="55">
        <f>IF(物品!M347=0,0,"'"&amp;物品!M347&amp;"'")</f>
        <v>0</v>
      </c>
      <c r="M208" s="55">
        <f>IF(物品!N347=0,0,"'"&amp;物品!N347&amp;"'")</f>
        <v>0</v>
      </c>
      <c r="N208" s="55">
        <f>IF(物品!O347=0,0,"'"&amp;物品!O347&amp;"'")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物品!A348</f>
        <v>0</v>
      </c>
      <c r="B209" s="55" t="str">
        <f>"'"&amp;物品!B348&amp;"'"</f>
        <v>'IF11'</v>
      </c>
      <c r="C209" s="55">
        <f>物品!J348</f>
        <v>0</v>
      </c>
      <c r="D209" s="55">
        <f>物品!K348</f>
        <v>0</v>
      </c>
      <c r="E209" s="55">
        <f>物品!L348</f>
        <v>0</v>
      </c>
      <c r="F209" s="55">
        <f>物品!M348</f>
        <v>0</v>
      </c>
      <c r="G209" s="55">
        <f>物品!N348</f>
        <v>0</v>
      </c>
      <c r="H209" s="55">
        <f>物品!O348</f>
        <v>0</v>
      </c>
      <c r="I209" s="55">
        <f>IF(物品!J348=0,0,"'"&amp;物品!J348&amp;"'")</f>
        <v>0</v>
      </c>
      <c r="J209" s="55">
        <f>IF(物品!K348=0,0,"'"&amp;物品!K348&amp;"'")</f>
        <v>0</v>
      </c>
      <c r="K209" s="55">
        <f>IF(物品!L348=0,0,"'"&amp;物品!L348&amp;"'")</f>
        <v>0</v>
      </c>
      <c r="L209" s="55">
        <f>IF(物品!M348=0,0,"'"&amp;物品!M348&amp;"'")</f>
        <v>0</v>
      </c>
      <c r="M209" s="55">
        <f>IF(物品!N348=0,0,"'"&amp;物品!N348&amp;"'")</f>
        <v>0</v>
      </c>
      <c r="N209" s="55">
        <f>IF(物品!O348=0,0,"'"&amp;物品!O348&amp;"'")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物品!A349</f>
        <v>0</v>
      </c>
      <c r="B210" s="55" t="str">
        <f>"'"&amp;物品!B349&amp;"'"</f>
        <v>'IF12'</v>
      </c>
      <c r="C210" s="55">
        <f>物品!J349</f>
        <v>0</v>
      </c>
      <c r="D210" s="55">
        <f>物品!K349</f>
        <v>0</v>
      </c>
      <c r="E210" s="55">
        <f>物品!L349</f>
        <v>0</v>
      </c>
      <c r="F210" s="55">
        <f>物品!M349</f>
        <v>0</v>
      </c>
      <c r="G210" s="55">
        <f>物品!N349</f>
        <v>0</v>
      </c>
      <c r="H210" s="55">
        <f>物品!O349</f>
        <v>0</v>
      </c>
      <c r="I210" s="55">
        <f>IF(物品!J349=0,0,"'"&amp;物品!J349&amp;"'")</f>
        <v>0</v>
      </c>
      <c r="J210" s="55">
        <f>IF(物品!K349=0,0,"'"&amp;物品!K349&amp;"'")</f>
        <v>0</v>
      </c>
      <c r="K210" s="55">
        <f>IF(物品!L349=0,0,"'"&amp;物品!L349&amp;"'")</f>
        <v>0</v>
      </c>
      <c r="L210" s="55">
        <f>IF(物品!M349=0,0,"'"&amp;物品!M349&amp;"'")</f>
        <v>0</v>
      </c>
      <c r="M210" s="55">
        <f>IF(物品!N349=0,0,"'"&amp;物品!N349&amp;"'")</f>
        <v>0</v>
      </c>
      <c r="N210" s="55">
        <f>IF(物品!O349=0,0,"'"&amp;物品!O349&amp;"'")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物品!A350</f>
        <v>0</v>
      </c>
      <c r="B211" s="55" t="str">
        <f>"'"&amp;物品!B350&amp;"'"</f>
        <v>'IF13'</v>
      </c>
      <c r="C211" s="55">
        <f>物品!J350</f>
        <v>0</v>
      </c>
      <c r="D211" s="55">
        <f>物品!K350</f>
        <v>0</v>
      </c>
      <c r="E211" s="55">
        <f>物品!L350</f>
        <v>0</v>
      </c>
      <c r="F211" s="55">
        <f>物品!M350</f>
        <v>0</v>
      </c>
      <c r="G211" s="55">
        <f>物品!N350</f>
        <v>0</v>
      </c>
      <c r="H211" s="55">
        <f>物品!O350</f>
        <v>0</v>
      </c>
      <c r="I211" s="55">
        <f>IF(物品!J350=0,0,"'"&amp;物品!J350&amp;"'")</f>
        <v>0</v>
      </c>
      <c r="J211" s="55">
        <f>IF(物品!K350=0,0,"'"&amp;物品!K350&amp;"'")</f>
        <v>0</v>
      </c>
      <c r="K211" s="55">
        <f>IF(物品!L350=0,0,"'"&amp;物品!L350&amp;"'")</f>
        <v>0</v>
      </c>
      <c r="L211" s="55">
        <f>IF(物品!M350=0,0,"'"&amp;物品!M350&amp;"'")</f>
        <v>0</v>
      </c>
      <c r="M211" s="55">
        <f>IF(物品!N350=0,0,"'"&amp;物品!N350&amp;"'")</f>
        <v>0</v>
      </c>
      <c r="N211" s="55">
        <f>IF(物品!O350=0,0,"'"&amp;物品!O350&amp;"'")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物品!A351</f>
        <v>0</v>
      </c>
      <c r="B212" s="55" t="str">
        <f>"'"&amp;物品!B351&amp;"'"</f>
        <v>'IF14'</v>
      </c>
      <c r="C212" s="55">
        <f>物品!J351</f>
        <v>0</v>
      </c>
      <c r="D212" s="55">
        <f>物品!K351</f>
        <v>0</v>
      </c>
      <c r="E212" s="55">
        <f>物品!L351</f>
        <v>0</v>
      </c>
      <c r="F212" s="55">
        <f>物品!M351</f>
        <v>0</v>
      </c>
      <c r="G212" s="55">
        <f>物品!N351</f>
        <v>0</v>
      </c>
      <c r="H212" s="55">
        <f>物品!O351</f>
        <v>0</v>
      </c>
      <c r="I212" s="55">
        <f>IF(物品!J351=0,0,"'"&amp;物品!J351&amp;"'")</f>
        <v>0</v>
      </c>
      <c r="J212" s="55">
        <f>IF(物品!K351=0,0,"'"&amp;物品!K351&amp;"'")</f>
        <v>0</v>
      </c>
      <c r="K212" s="55">
        <f>IF(物品!L351=0,0,"'"&amp;物品!L351&amp;"'")</f>
        <v>0</v>
      </c>
      <c r="L212" s="55">
        <f>IF(物品!M351=0,0,"'"&amp;物品!M351&amp;"'")</f>
        <v>0</v>
      </c>
      <c r="M212" s="55">
        <f>IF(物品!N351=0,0,"'"&amp;物品!N351&amp;"'")</f>
        <v>0</v>
      </c>
      <c r="N212" s="55">
        <f>IF(物品!O351=0,0,"'"&amp;物品!O351&amp;"'")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物品!A352</f>
        <v>0</v>
      </c>
      <c r="B213" s="55" t="str">
        <f>"'"&amp;物品!B352&amp;"'"</f>
        <v>'IF15'</v>
      </c>
      <c r="C213" s="55">
        <f>物品!J352</f>
        <v>0</v>
      </c>
      <c r="D213" s="55">
        <f>物品!K352</f>
        <v>0</v>
      </c>
      <c r="E213" s="55">
        <f>物品!L352</f>
        <v>0</v>
      </c>
      <c r="F213" s="55">
        <f>物品!M352</f>
        <v>0</v>
      </c>
      <c r="G213" s="55">
        <f>物品!N352</f>
        <v>0</v>
      </c>
      <c r="H213" s="55">
        <f>物品!O352</f>
        <v>0</v>
      </c>
      <c r="I213" s="55">
        <f>IF(物品!J352=0,0,"'"&amp;物品!J352&amp;"'")</f>
        <v>0</v>
      </c>
      <c r="J213" s="55">
        <f>IF(物品!K352=0,0,"'"&amp;物品!K352&amp;"'")</f>
        <v>0</v>
      </c>
      <c r="K213" s="55">
        <f>IF(物品!L352=0,0,"'"&amp;物品!L352&amp;"'")</f>
        <v>0</v>
      </c>
      <c r="L213" s="55">
        <f>IF(物品!M352=0,0,"'"&amp;物品!M352&amp;"'")</f>
        <v>0</v>
      </c>
      <c r="M213" s="55">
        <f>IF(物品!N352=0,0,"'"&amp;物品!N352&amp;"'")</f>
        <v>0</v>
      </c>
      <c r="N213" s="55">
        <f>IF(物品!O352=0,0,"'"&amp;物品!O352&amp;"'")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物品!A353</f>
        <v>0</v>
      </c>
      <c r="B214" s="55" t="str">
        <f>"'"&amp;物品!B353&amp;"'"</f>
        <v>'IF16'</v>
      </c>
      <c r="C214" s="55">
        <f>物品!J353</f>
        <v>0</v>
      </c>
      <c r="D214" s="55">
        <f>物品!K353</f>
        <v>0</v>
      </c>
      <c r="E214" s="55">
        <f>物品!L353</f>
        <v>0</v>
      </c>
      <c r="F214" s="55">
        <f>物品!M353</f>
        <v>0</v>
      </c>
      <c r="G214" s="55">
        <f>物品!N353</f>
        <v>0</v>
      </c>
      <c r="H214" s="55">
        <f>物品!O353</f>
        <v>0</v>
      </c>
      <c r="I214" s="55">
        <f>IF(物品!J353=0,0,"'"&amp;物品!J353&amp;"'")</f>
        <v>0</v>
      </c>
      <c r="J214" s="55">
        <f>IF(物品!K353=0,0,"'"&amp;物品!K353&amp;"'")</f>
        <v>0</v>
      </c>
      <c r="K214" s="55">
        <f>IF(物品!L353=0,0,"'"&amp;物品!L353&amp;"'")</f>
        <v>0</v>
      </c>
      <c r="L214" s="55">
        <f>IF(物品!M353=0,0,"'"&amp;物品!M353&amp;"'")</f>
        <v>0</v>
      </c>
      <c r="M214" s="55">
        <f>IF(物品!N353=0,0,"'"&amp;物品!N353&amp;"'")</f>
        <v>0</v>
      </c>
      <c r="N214" s="55">
        <f>IF(物品!O353=0,0,"'"&amp;物品!O353&amp;"'")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物品!A354</f>
        <v>0</v>
      </c>
      <c r="B215" s="55" t="str">
        <f>"'"&amp;物品!B354&amp;"'"</f>
        <v>'IF17'</v>
      </c>
      <c r="C215" s="55">
        <f>物品!J354</f>
        <v>0</v>
      </c>
      <c r="D215" s="55">
        <f>物品!K354</f>
        <v>0</v>
      </c>
      <c r="E215" s="55">
        <f>物品!L354</f>
        <v>0</v>
      </c>
      <c r="F215" s="55">
        <f>物品!M354</f>
        <v>0</v>
      </c>
      <c r="G215" s="55">
        <f>物品!N354</f>
        <v>0</v>
      </c>
      <c r="H215" s="55">
        <f>物品!O354</f>
        <v>0</v>
      </c>
      <c r="I215" s="55">
        <f>IF(物品!J354=0,0,"'"&amp;物品!J354&amp;"'")</f>
        <v>0</v>
      </c>
      <c r="J215" s="55">
        <f>IF(物品!K354=0,0,"'"&amp;物品!K354&amp;"'")</f>
        <v>0</v>
      </c>
      <c r="K215" s="55">
        <f>IF(物品!L354=0,0,"'"&amp;物品!L354&amp;"'")</f>
        <v>0</v>
      </c>
      <c r="L215" s="55">
        <f>IF(物品!M354=0,0,"'"&amp;物品!M354&amp;"'")</f>
        <v>0</v>
      </c>
      <c r="M215" s="55">
        <f>IF(物品!N354=0,0,"'"&amp;物品!N354&amp;"'")</f>
        <v>0</v>
      </c>
      <c r="N215" s="55">
        <f>IF(物品!O354=0,0,"'"&amp;物品!O354&amp;"'")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物品!A355</f>
        <v>0</v>
      </c>
      <c r="B216" s="55" t="str">
        <f>"'"&amp;物品!B355&amp;"'"</f>
        <v>'IF18'</v>
      </c>
      <c r="C216" s="55">
        <f>物品!J355</f>
        <v>0</v>
      </c>
      <c r="D216" s="55">
        <f>物品!K355</f>
        <v>0</v>
      </c>
      <c r="E216" s="55">
        <f>物品!L355</f>
        <v>0</v>
      </c>
      <c r="F216" s="55">
        <f>物品!M355</f>
        <v>0</v>
      </c>
      <c r="G216" s="55">
        <f>物品!N355</f>
        <v>0</v>
      </c>
      <c r="H216" s="55">
        <f>物品!O355</f>
        <v>0</v>
      </c>
      <c r="I216" s="55">
        <f>IF(物品!J355=0,0,"'"&amp;物品!J355&amp;"'")</f>
        <v>0</v>
      </c>
      <c r="J216" s="55">
        <f>IF(物品!K355=0,0,"'"&amp;物品!K355&amp;"'")</f>
        <v>0</v>
      </c>
      <c r="K216" s="55">
        <f>IF(物品!L355=0,0,"'"&amp;物品!L355&amp;"'")</f>
        <v>0</v>
      </c>
      <c r="L216" s="55">
        <f>IF(物品!M355=0,0,"'"&amp;物品!M355&amp;"'")</f>
        <v>0</v>
      </c>
      <c r="M216" s="55">
        <f>IF(物品!N355=0,0,"'"&amp;物品!N355&amp;"'")</f>
        <v>0</v>
      </c>
      <c r="N216" s="55">
        <f>IF(物品!O355=0,0,"'"&amp;物品!O355&amp;"'")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物品!A356</f>
        <v>0</v>
      </c>
      <c r="B217" s="55" t="str">
        <f>"'"&amp;物品!B356&amp;"'"</f>
        <v>'IF19'</v>
      </c>
      <c r="C217" s="55">
        <f>物品!J356</f>
        <v>0</v>
      </c>
      <c r="D217" s="55">
        <f>物品!K356</f>
        <v>0</v>
      </c>
      <c r="E217" s="55">
        <f>物品!L356</f>
        <v>0</v>
      </c>
      <c r="F217" s="55">
        <f>物品!M356</f>
        <v>0</v>
      </c>
      <c r="G217" s="55">
        <f>物品!N356</f>
        <v>0</v>
      </c>
      <c r="H217" s="55">
        <f>物品!O356</f>
        <v>0</v>
      </c>
      <c r="I217" s="55">
        <f>IF(物品!J356=0,0,"'"&amp;物品!J356&amp;"'")</f>
        <v>0</v>
      </c>
      <c r="J217" s="55">
        <f>IF(物品!K356=0,0,"'"&amp;物品!K356&amp;"'")</f>
        <v>0</v>
      </c>
      <c r="K217" s="55">
        <f>IF(物品!L356=0,0,"'"&amp;物品!L356&amp;"'")</f>
        <v>0</v>
      </c>
      <c r="L217" s="55">
        <f>IF(物品!M356=0,0,"'"&amp;物品!M356&amp;"'")</f>
        <v>0</v>
      </c>
      <c r="M217" s="55">
        <f>IF(物品!N356=0,0,"'"&amp;物品!N356&amp;"'")</f>
        <v>0</v>
      </c>
      <c r="N217" s="55">
        <f>IF(物品!O356=0,0,"'"&amp;物品!O356&amp;"'")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物品!A357</f>
        <v>0</v>
      </c>
      <c r="B218" s="55" t="str">
        <f>"'"&amp;物品!B357&amp;"'"</f>
        <v>'IF20'</v>
      </c>
      <c r="C218" s="55">
        <f>物品!J357</f>
        <v>0</v>
      </c>
      <c r="D218" s="55">
        <f>物品!K357</f>
        <v>0</v>
      </c>
      <c r="E218" s="55">
        <f>物品!L357</f>
        <v>0</v>
      </c>
      <c r="F218" s="55">
        <f>物品!M357</f>
        <v>0</v>
      </c>
      <c r="G218" s="55">
        <f>物品!N357</f>
        <v>0</v>
      </c>
      <c r="H218" s="55">
        <f>物品!O357</f>
        <v>0</v>
      </c>
      <c r="I218" s="55">
        <f>IF(物品!J357=0,0,"'"&amp;物品!J357&amp;"'")</f>
        <v>0</v>
      </c>
      <c r="J218" s="55">
        <f>IF(物品!K357=0,0,"'"&amp;物品!K357&amp;"'")</f>
        <v>0</v>
      </c>
      <c r="K218" s="55">
        <f>IF(物品!L357=0,0,"'"&amp;物品!L357&amp;"'")</f>
        <v>0</v>
      </c>
      <c r="L218" s="55">
        <f>IF(物品!M357=0,0,"'"&amp;物品!M357&amp;"'")</f>
        <v>0</v>
      </c>
      <c r="M218" s="55">
        <f>IF(物品!N357=0,0,"'"&amp;物品!N357&amp;"'")</f>
        <v>0</v>
      </c>
      <c r="N218" s="55">
        <f>IF(物品!O357=0,0,"'"&amp;物品!O357&amp;"'")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物品!A358</f>
        <v>0</v>
      </c>
      <c r="B219" s="55" t="str">
        <f>"'"&amp;物品!B358&amp;"'"</f>
        <v>'IF21'</v>
      </c>
      <c r="C219" s="55">
        <f>物品!J358</f>
        <v>0</v>
      </c>
      <c r="D219" s="55">
        <f>物品!K358</f>
        <v>0</v>
      </c>
      <c r="E219" s="55">
        <f>物品!L358</f>
        <v>0</v>
      </c>
      <c r="F219" s="55">
        <f>物品!M358</f>
        <v>0</v>
      </c>
      <c r="G219" s="55">
        <f>物品!N358</f>
        <v>0</v>
      </c>
      <c r="H219" s="55">
        <f>物品!O358</f>
        <v>0</v>
      </c>
      <c r="I219" s="55">
        <f>IF(物品!J358=0,0,"'"&amp;物品!J358&amp;"'")</f>
        <v>0</v>
      </c>
      <c r="J219" s="55">
        <f>IF(物品!K358=0,0,"'"&amp;物品!K358&amp;"'")</f>
        <v>0</v>
      </c>
      <c r="K219" s="55">
        <f>IF(物品!L358=0,0,"'"&amp;物品!L358&amp;"'")</f>
        <v>0</v>
      </c>
      <c r="L219" s="55">
        <f>IF(物品!M358=0,0,"'"&amp;物品!M358&amp;"'")</f>
        <v>0</v>
      </c>
      <c r="M219" s="55">
        <f>IF(物品!N358=0,0,"'"&amp;物品!N358&amp;"'")</f>
        <v>0</v>
      </c>
      <c r="N219" s="55">
        <f>IF(物品!O358=0,0,"'"&amp;物品!O358&amp;"'")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物品!A359</f>
        <v>0</v>
      </c>
      <c r="B220" s="55" t="str">
        <f>"'"&amp;物品!B359&amp;"'"</f>
        <v>'IF22'</v>
      </c>
      <c r="C220" s="55">
        <f>物品!J359</f>
        <v>0</v>
      </c>
      <c r="D220" s="55">
        <f>物品!K359</f>
        <v>0</v>
      </c>
      <c r="E220" s="55">
        <f>物品!L359</f>
        <v>0</v>
      </c>
      <c r="F220" s="55">
        <f>物品!M359</f>
        <v>0</v>
      </c>
      <c r="G220" s="55">
        <f>物品!N359</f>
        <v>0</v>
      </c>
      <c r="H220" s="55">
        <f>物品!O359</f>
        <v>0</v>
      </c>
      <c r="I220" s="55">
        <f>IF(物品!J359=0,0,"'"&amp;物品!J359&amp;"'")</f>
        <v>0</v>
      </c>
      <c r="J220" s="55">
        <f>IF(物品!K359=0,0,"'"&amp;物品!K359&amp;"'")</f>
        <v>0</v>
      </c>
      <c r="K220" s="55">
        <f>IF(物品!L359=0,0,"'"&amp;物品!L359&amp;"'")</f>
        <v>0</v>
      </c>
      <c r="L220" s="55">
        <f>IF(物品!M359=0,0,"'"&amp;物品!M359&amp;"'")</f>
        <v>0</v>
      </c>
      <c r="M220" s="55">
        <f>IF(物品!N359=0,0,"'"&amp;物品!N359&amp;"'")</f>
        <v>0</v>
      </c>
      <c r="N220" s="55">
        <f>IF(物品!O359=0,0,"'"&amp;物品!O359&amp;"'")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物品!A360</f>
        <v>0</v>
      </c>
      <c r="B221" s="55" t="str">
        <f>"'"&amp;物品!B360&amp;"'"</f>
        <v>'IF23'</v>
      </c>
      <c r="C221" s="55">
        <f>物品!J360</f>
        <v>0</v>
      </c>
      <c r="D221" s="55">
        <f>物品!K360</f>
        <v>0</v>
      </c>
      <c r="E221" s="55">
        <f>物品!L360</f>
        <v>0</v>
      </c>
      <c r="F221" s="55">
        <f>物品!M360</f>
        <v>0</v>
      </c>
      <c r="G221" s="55">
        <f>物品!N360</f>
        <v>0</v>
      </c>
      <c r="H221" s="55">
        <f>物品!O360</f>
        <v>0</v>
      </c>
      <c r="I221" s="55">
        <f>IF(物品!J360=0,0,"'"&amp;物品!J360&amp;"'")</f>
        <v>0</v>
      </c>
      <c r="J221" s="55">
        <f>IF(物品!K360=0,0,"'"&amp;物品!K360&amp;"'")</f>
        <v>0</v>
      </c>
      <c r="K221" s="55">
        <f>IF(物品!L360=0,0,"'"&amp;物品!L360&amp;"'")</f>
        <v>0</v>
      </c>
      <c r="L221" s="55">
        <f>IF(物品!M360=0,0,"'"&amp;物品!M360&amp;"'")</f>
        <v>0</v>
      </c>
      <c r="M221" s="55">
        <f>IF(物品!N360=0,0,"'"&amp;物品!N360&amp;"'")</f>
        <v>0</v>
      </c>
      <c r="N221" s="55">
        <f>IF(物品!O360=0,0,"'"&amp;物品!O360&amp;"'")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物品!A361</f>
        <v>0</v>
      </c>
      <c r="B222" s="55" t="str">
        <f>"'"&amp;物品!B361&amp;"'"</f>
        <v>'IF24'</v>
      </c>
      <c r="C222" s="55">
        <f>物品!J361</f>
        <v>0</v>
      </c>
      <c r="D222" s="55">
        <f>物品!K361</f>
        <v>0</v>
      </c>
      <c r="E222" s="55">
        <f>物品!L361</f>
        <v>0</v>
      </c>
      <c r="F222" s="55">
        <f>物品!M361</f>
        <v>0</v>
      </c>
      <c r="G222" s="55">
        <f>物品!N361</f>
        <v>0</v>
      </c>
      <c r="H222" s="55">
        <f>物品!O361</f>
        <v>0</v>
      </c>
      <c r="I222" s="55">
        <f>IF(物品!J361=0,0,"'"&amp;物品!J361&amp;"'")</f>
        <v>0</v>
      </c>
      <c r="J222" s="55">
        <f>IF(物品!K361=0,0,"'"&amp;物品!K361&amp;"'")</f>
        <v>0</v>
      </c>
      <c r="K222" s="55">
        <f>IF(物品!L361=0,0,"'"&amp;物品!L361&amp;"'")</f>
        <v>0</v>
      </c>
      <c r="L222" s="55">
        <f>IF(物品!M361=0,0,"'"&amp;物品!M361&amp;"'")</f>
        <v>0</v>
      </c>
      <c r="M222" s="55">
        <f>IF(物品!N361=0,0,"'"&amp;物品!N361&amp;"'")</f>
        <v>0</v>
      </c>
      <c r="N222" s="55">
        <f>IF(物品!O361=0,0,"'"&amp;物品!O361&amp;"'")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物品!A362</f>
        <v>0</v>
      </c>
      <c r="B223" s="55" t="str">
        <f>"'"&amp;物品!B362&amp;"'"</f>
        <v>'IF25'</v>
      </c>
      <c r="C223" s="55">
        <f>物品!J362</f>
        <v>0</v>
      </c>
      <c r="D223" s="55">
        <f>物品!K362</f>
        <v>0</v>
      </c>
      <c r="E223" s="55">
        <f>物品!L362</f>
        <v>0</v>
      </c>
      <c r="F223" s="55">
        <f>物品!M362</f>
        <v>0</v>
      </c>
      <c r="G223" s="55">
        <f>物品!N362</f>
        <v>0</v>
      </c>
      <c r="H223" s="55">
        <f>物品!O362</f>
        <v>0</v>
      </c>
      <c r="I223" s="55">
        <f>IF(物品!J362=0,0,"'"&amp;物品!J362&amp;"'")</f>
        <v>0</v>
      </c>
      <c r="J223" s="55">
        <f>IF(物品!K362=0,0,"'"&amp;物品!K362&amp;"'")</f>
        <v>0</v>
      </c>
      <c r="K223" s="55">
        <f>IF(物品!L362=0,0,"'"&amp;物品!L362&amp;"'")</f>
        <v>0</v>
      </c>
      <c r="L223" s="55">
        <f>IF(物品!M362=0,0,"'"&amp;物品!M362&amp;"'")</f>
        <v>0</v>
      </c>
      <c r="M223" s="55">
        <f>IF(物品!N362=0,0,"'"&amp;物品!N362&amp;"'")</f>
        <v>0</v>
      </c>
      <c r="N223" s="55">
        <f>IF(物品!O362=0,0,"'"&amp;物品!O362&amp;"'")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物品!A363</f>
        <v>0</v>
      </c>
      <c r="B224" s="55" t="str">
        <f>"'"&amp;物品!B363&amp;"'"</f>
        <v>'IF26'</v>
      </c>
      <c r="C224" s="55">
        <f>物品!J363</f>
        <v>0</v>
      </c>
      <c r="D224" s="55">
        <f>物品!K363</f>
        <v>0</v>
      </c>
      <c r="E224" s="55">
        <f>物品!L363</f>
        <v>0</v>
      </c>
      <c r="F224" s="55">
        <f>物品!M363</f>
        <v>0</v>
      </c>
      <c r="G224" s="55">
        <f>物品!N363</f>
        <v>0</v>
      </c>
      <c r="H224" s="55">
        <f>物品!O363</f>
        <v>0</v>
      </c>
      <c r="I224" s="55">
        <f>IF(物品!J363=0,0,"'"&amp;物品!J363&amp;"'")</f>
        <v>0</v>
      </c>
      <c r="J224" s="55">
        <f>IF(物品!K363=0,0,"'"&amp;物品!K363&amp;"'")</f>
        <v>0</v>
      </c>
      <c r="K224" s="55">
        <f>IF(物品!L363=0,0,"'"&amp;物品!L363&amp;"'")</f>
        <v>0</v>
      </c>
      <c r="L224" s="55">
        <f>IF(物品!M363=0,0,"'"&amp;物品!M363&amp;"'")</f>
        <v>0</v>
      </c>
      <c r="M224" s="55">
        <f>IF(物品!N363=0,0,"'"&amp;物品!N363&amp;"'")</f>
        <v>0</v>
      </c>
      <c r="N224" s="55">
        <f>IF(物品!O363=0,0,"'"&amp;物品!O363&amp;"'")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物品!A364</f>
        <v>0</v>
      </c>
      <c r="B225" s="55" t="str">
        <f>"'"&amp;物品!B364&amp;"'"</f>
        <v>'IF27'</v>
      </c>
      <c r="C225" s="55">
        <f>物品!J364</f>
        <v>0</v>
      </c>
      <c r="D225" s="55">
        <f>物品!K364</f>
        <v>0</v>
      </c>
      <c r="E225" s="55">
        <f>物品!L364</f>
        <v>0</v>
      </c>
      <c r="F225" s="55">
        <f>物品!M364</f>
        <v>0</v>
      </c>
      <c r="G225" s="55">
        <f>物品!N364</f>
        <v>0</v>
      </c>
      <c r="H225" s="55">
        <f>物品!O364</f>
        <v>0</v>
      </c>
      <c r="I225" s="55">
        <f>IF(物品!J364=0,0,"'"&amp;物品!J364&amp;"'")</f>
        <v>0</v>
      </c>
      <c r="J225" s="55">
        <f>IF(物品!K364=0,0,"'"&amp;物品!K364&amp;"'")</f>
        <v>0</v>
      </c>
      <c r="K225" s="55">
        <f>IF(物品!L364=0,0,"'"&amp;物品!L364&amp;"'")</f>
        <v>0</v>
      </c>
      <c r="L225" s="55">
        <f>IF(物品!M364=0,0,"'"&amp;物品!M364&amp;"'")</f>
        <v>0</v>
      </c>
      <c r="M225" s="55">
        <f>IF(物品!N364=0,0,"'"&amp;物品!N364&amp;"'")</f>
        <v>0</v>
      </c>
      <c r="N225" s="55">
        <f>IF(物品!O364=0,0,"'"&amp;物品!O364&amp;"'")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物品!A391</f>
        <v>0</v>
      </c>
      <c r="B226" s="55" t="str">
        <f>"'"&amp;物品!B391&amp;"'"</f>
        <v>'IC01'</v>
      </c>
      <c r="C226" s="55">
        <f>物品!J391</f>
        <v>0</v>
      </c>
      <c r="D226" s="55">
        <f>物品!K391</f>
        <v>0</v>
      </c>
      <c r="E226" s="55">
        <f>物品!L391</f>
        <v>0</v>
      </c>
      <c r="F226" s="55">
        <f>物品!M391</f>
        <v>0</v>
      </c>
      <c r="G226" s="55">
        <f>物品!N391</f>
        <v>0</v>
      </c>
      <c r="H226" s="55">
        <f>物品!O391</f>
        <v>0</v>
      </c>
      <c r="I226" s="55">
        <f>IF(物品!J391=0,0,"'"&amp;物品!J391&amp;"'")</f>
        <v>0</v>
      </c>
      <c r="J226" s="55">
        <f>IF(物品!K391=0,0,"'"&amp;物品!K391&amp;"'")</f>
        <v>0</v>
      </c>
      <c r="K226" s="55">
        <f>IF(物品!L391=0,0,"'"&amp;物品!L391&amp;"'")</f>
        <v>0</v>
      </c>
      <c r="L226" s="55">
        <f>IF(物品!M391=0,0,"'"&amp;物品!M391&amp;"'")</f>
        <v>0</v>
      </c>
      <c r="M226" s="55">
        <f>IF(物品!N391=0,0,"'"&amp;物品!N391&amp;"'")</f>
        <v>0</v>
      </c>
      <c r="N226" s="55">
        <f>IF(物品!O391=0,0,"'"&amp;物品!O391&amp;"'")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物品!A392</f>
        <v>0</v>
      </c>
      <c r="B227" s="55" t="str">
        <f>"'"&amp;物品!B392&amp;"'"</f>
        <v>'IC02'</v>
      </c>
      <c r="C227" s="55">
        <f>物品!J392</f>
        <v>0</v>
      </c>
      <c r="D227" s="55">
        <f>物品!K392</f>
        <v>0</v>
      </c>
      <c r="E227" s="55">
        <f>物品!L392</f>
        <v>0</v>
      </c>
      <c r="F227" s="55">
        <f>物品!M392</f>
        <v>0</v>
      </c>
      <c r="G227" s="55">
        <f>物品!N392</f>
        <v>0</v>
      </c>
      <c r="H227" s="55">
        <f>物品!O392</f>
        <v>0</v>
      </c>
      <c r="I227" s="55">
        <f>IF(物品!J392=0,0,"'"&amp;物品!J392&amp;"'")</f>
        <v>0</v>
      </c>
      <c r="J227" s="55">
        <f>IF(物品!K392=0,0,"'"&amp;物品!K392&amp;"'")</f>
        <v>0</v>
      </c>
      <c r="K227" s="55">
        <f>IF(物品!L392=0,0,"'"&amp;物品!L392&amp;"'")</f>
        <v>0</v>
      </c>
      <c r="L227" s="55">
        <f>IF(物品!M392=0,0,"'"&amp;物品!M392&amp;"'")</f>
        <v>0</v>
      </c>
      <c r="M227" s="55">
        <f>IF(物品!N392=0,0,"'"&amp;物品!N392&amp;"'")</f>
        <v>0</v>
      </c>
      <c r="N227" s="55">
        <f>IF(物品!O392=0,0,"'"&amp;物品!O392&amp;"'")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物品!A393</f>
        <v>0</v>
      </c>
      <c r="B228" s="55" t="str">
        <f>"'"&amp;物品!B393&amp;"'"</f>
        <v>'IC03'</v>
      </c>
      <c r="C228" s="55">
        <f>物品!J393</f>
        <v>0</v>
      </c>
      <c r="D228" s="55">
        <f>物品!K393</f>
        <v>0</v>
      </c>
      <c r="E228" s="55">
        <f>物品!L393</f>
        <v>0</v>
      </c>
      <c r="F228" s="55">
        <f>物品!M393</f>
        <v>0</v>
      </c>
      <c r="G228" s="55">
        <f>物品!N393</f>
        <v>0</v>
      </c>
      <c r="H228" s="55">
        <f>物品!O393</f>
        <v>0</v>
      </c>
      <c r="I228" s="55">
        <f>IF(物品!J393=0,0,"'"&amp;物品!J393&amp;"'")</f>
        <v>0</v>
      </c>
      <c r="J228" s="55">
        <f>IF(物品!K393=0,0,"'"&amp;物品!K393&amp;"'")</f>
        <v>0</v>
      </c>
      <c r="K228" s="55">
        <f>IF(物品!L393=0,0,"'"&amp;物品!L393&amp;"'")</f>
        <v>0</v>
      </c>
      <c r="L228" s="55">
        <f>IF(物品!M393=0,0,"'"&amp;物品!M393&amp;"'")</f>
        <v>0</v>
      </c>
      <c r="M228" s="55">
        <f>IF(物品!N393=0,0,"'"&amp;物品!N393&amp;"'")</f>
        <v>0</v>
      </c>
      <c r="N228" s="55">
        <f>IF(物品!O393=0,0,"'"&amp;物品!O393&amp;"'")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物品!A394</f>
        <v>0</v>
      </c>
      <c r="B229" s="55" t="str">
        <f>"'"&amp;物品!B394&amp;"'"</f>
        <v>'IC04'</v>
      </c>
      <c r="C229" s="55">
        <f>物品!J394</f>
        <v>0</v>
      </c>
      <c r="D229" s="55">
        <f>物品!K394</f>
        <v>0</v>
      </c>
      <c r="E229" s="55">
        <f>物品!L394</f>
        <v>0</v>
      </c>
      <c r="F229" s="55">
        <f>物品!M394</f>
        <v>0</v>
      </c>
      <c r="G229" s="55">
        <f>物品!N394</f>
        <v>0</v>
      </c>
      <c r="H229" s="55">
        <f>物品!O394</f>
        <v>0</v>
      </c>
      <c r="I229" s="55">
        <f>IF(物品!J394=0,0,"'"&amp;物品!J394&amp;"'")</f>
        <v>0</v>
      </c>
      <c r="J229" s="55">
        <f>IF(物品!K394=0,0,"'"&amp;物品!K394&amp;"'")</f>
        <v>0</v>
      </c>
      <c r="K229" s="55">
        <f>IF(物品!L394=0,0,"'"&amp;物品!L394&amp;"'")</f>
        <v>0</v>
      </c>
      <c r="L229" s="55">
        <f>IF(物品!M394=0,0,"'"&amp;物品!M394&amp;"'")</f>
        <v>0</v>
      </c>
      <c r="M229" s="55">
        <f>IF(物品!N394=0,0,"'"&amp;物品!N394&amp;"'")</f>
        <v>0</v>
      </c>
      <c r="N229" s="55">
        <f>IF(物品!O394=0,0,"'"&amp;物品!O394&amp;"'")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物品!A395</f>
        <v>0</v>
      </c>
      <c r="B230" s="55" t="str">
        <f>"'"&amp;物品!B395&amp;"'"</f>
        <v>'IC05'</v>
      </c>
      <c r="C230" s="55">
        <f>物品!J395</f>
        <v>0</v>
      </c>
      <c r="D230" s="55">
        <f>物品!K395</f>
        <v>0</v>
      </c>
      <c r="E230" s="55">
        <f>物品!L395</f>
        <v>0</v>
      </c>
      <c r="F230" s="55">
        <f>物品!M395</f>
        <v>0</v>
      </c>
      <c r="G230" s="55">
        <f>物品!N395</f>
        <v>0</v>
      </c>
      <c r="H230" s="55">
        <f>物品!O395</f>
        <v>0</v>
      </c>
      <c r="I230" s="55">
        <f>IF(物品!J395=0,0,"'"&amp;物品!J395&amp;"'")</f>
        <v>0</v>
      </c>
      <c r="J230" s="55">
        <f>IF(物品!K395=0,0,"'"&amp;物品!K395&amp;"'")</f>
        <v>0</v>
      </c>
      <c r="K230" s="55">
        <f>IF(物品!L395=0,0,"'"&amp;物品!L395&amp;"'")</f>
        <v>0</v>
      </c>
      <c r="L230" s="55">
        <f>IF(物品!M395=0,0,"'"&amp;物品!M395&amp;"'")</f>
        <v>0</v>
      </c>
      <c r="M230" s="55">
        <f>IF(物品!N395=0,0,"'"&amp;物品!N395&amp;"'")</f>
        <v>0</v>
      </c>
      <c r="N230" s="55">
        <f>IF(物品!O395=0,0,"'"&amp;物品!O395&amp;"'")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物品!A396</f>
        <v>0</v>
      </c>
      <c r="B231" s="55" t="str">
        <f>"'"&amp;物品!B396&amp;"'"</f>
        <v>'IC06'</v>
      </c>
      <c r="C231" s="55">
        <f>物品!J396</f>
        <v>0</v>
      </c>
      <c r="D231" s="55">
        <f>物品!K396</f>
        <v>0</v>
      </c>
      <c r="E231" s="55">
        <f>物品!L396</f>
        <v>0</v>
      </c>
      <c r="F231" s="55">
        <f>物品!M396</f>
        <v>0</v>
      </c>
      <c r="G231" s="55">
        <f>物品!N396</f>
        <v>0</v>
      </c>
      <c r="H231" s="55">
        <f>物品!O396</f>
        <v>0</v>
      </c>
      <c r="I231" s="55">
        <f>IF(物品!J396=0,0,"'"&amp;物品!J396&amp;"'")</f>
        <v>0</v>
      </c>
      <c r="J231" s="55">
        <f>IF(物品!K396=0,0,"'"&amp;物品!K396&amp;"'")</f>
        <v>0</v>
      </c>
      <c r="K231" s="55">
        <f>IF(物品!L396=0,0,"'"&amp;物品!L396&amp;"'")</f>
        <v>0</v>
      </c>
      <c r="L231" s="55">
        <f>IF(物品!M396=0,0,"'"&amp;物品!M396&amp;"'")</f>
        <v>0</v>
      </c>
      <c r="M231" s="55">
        <f>IF(物品!N396=0,0,"'"&amp;物品!N396&amp;"'")</f>
        <v>0</v>
      </c>
      <c r="N231" s="55">
        <f>IF(物品!O396=0,0,"'"&amp;物品!O396&amp;"'")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物品!A397</f>
        <v>0</v>
      </c>
      <c r="B232" s="55" t="str">
        <f>"'"&amp;物品!B397&amp;"'"</f>
        <v>'IC07'</v>
      </c>
      <c r="C232" s="55">
        <f>物品!J397</f>
        <v>0</v>
      </c>
      <c r="D232" s="55">
        <f>物品!K397</f>
        <v>0</v>
      </c>
      <c r="E232" s="55">
        <f>物品!L397</f>
        <v>0</v>
      </c>
      <c r="F232" s="55">
        <f>物品!M397</f>
        <v>0</v>
      </c>
      <c r="G232" s="55">
        <f>物品!N397</f>
        <v>0</v>
      </c>
      <c r="H232" s="55">
        <f>物品!O397</f>
        <v>0</v>
      </c>
      <c r="I232" s="55">
        <f>IF(物品!J397=0,0,"'"&amp;物品!J397&amp;"'")</f>
        <v>0</v>
      </c>
      <c r="J232" s="55">
        <f>IF(物品!K397=0,0,"'"&amp;物品!K397&amp;"'")</f>
        <v>0</v>
      </c>
      <c r="K232" s="55">
        <f>IF(物品!L397=0,0,"'"&amp;物品!L397&amp;"'")</f>
        <v>0</v>
      </c>
      <c r="L232" s="55">
        <f>IF(物品!M397=0,0,"'"&amp;物品!M397&amp;"'")</f>
        <v>0</v>
      </c>
      <c r="M232" s="55">
        <f>IF(物品!N397=0,0,"'"&amp;物品!N397&amp;"'")</f>
        <v>0</v>
      </c>
      <c r="N232" s="55">
        <f>IF(物品!O397=0,0,"'"&amp;物品!O397&amp;"'")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物品!A398</f>
        <v>0</v>
      </c>
      <c r="B233" s="55" t="str">
        <f>"'"&amp;物品!B398&amp;"'"</f>
        <v>'IC08'</v>
      </c>
      <c r="C233" s="55">
        <f>物品!J398</f>
        <v>0</v>
      </c>
      <c r="D233" s="55">
        <f>物品!K398</f>
        <v>0</v>
      </c>
      <c r="E233" s="55">
        <f>物品!L398</f>
        <v>0</v>
      </c>
      <c r="F233" s="55">
        <f>物品!M398</f>
        <v>0</v>
      </c>
      <c r="G233" s="55">
        <f>物品!N398</f>
        <v>0</v>
      </c>
      <c r="H233" s="55">
        <f>物品!O398</f>
        <v>0</v>
      </c>
      <c r="I233" s="55">
        <f>IF(物品!J398=0,0,"'"&amp;物品!J398&amp;"'")</f>
        <v>0</v>
      </c>
      <c r="J233" s="55">
        <f>IF(物品!K398=0,0,"'"&amp;物品!K398&amp;"'")</f>
        <v>0</v>
      </c>
      <c r="K233" s="55">
        <f>IF(物品!L398=0,0,"'"&amp;物品!L398&amp;"'")</f>
        <v>0</v>
      </c>
      <c r="L233" s="55">
        <f>IF(物品!M398=0,0,"'"&amp;物品!M398&amp;"'")</f>
        <v>0</v>
      </c>
      <c r="M233" s="55">
        <f>IF(物品!N398=0,0,"'"&amp;物品!N398&amp;"'")</f>
        <v>0</v>
      </c>
      <c r="N233" s="55">
        <f>IF(物品!O398=0,0,"'"&amp;物品!O398&amp;"'")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物品!A399</f>
        <v>0</v>
      </c>
      <c r="B234" s="55" t="str">
        <f>"'"&amp;物品!B399&amp;"'"</f>
        <v>'IC09'</v>
      </c>
      <c r="C234" s="55">
        <f>物品!J399</f>
        <v>0</v>
      </c>
      <c r="D234" s="55">
        <f>物品!K399</f>
        <v>0</v>
      </c>
      <c r="E234" s="55">
        <f>物品!L399</f>
        <v>0</v>
      </c>
      <c r="F234" s="55">
        <f>物品!M399</f>
        <v>0</v>
      </c>
      <c r="G234" s="55">
        <f>物品!N399</f>
        <v>0</v>
      </c>
      <c r="H234" s="55">
        <f>物品!O399</f>
        <v>0</v>
      </c>
      <c r="I234" s="55">
        <f>IF(物品!J399=0,0,"'"&amp;物品!J399&amp;"'")</f>
        <v>0</v>
      </c>
      <c r="J234" s="55">
        <f>IF(物品!K399=0,0,"'"&amp;物品!K399&amp;"'")</f>
        <v>0</v>
      </c>
      <c r="K234" s="55">
        <f>IF(物品!L399=0,0,"'"&amp;物品!L399&amp;"'")</f>
        <v>0</v>
      </c>
      <c r="L234" s="55">
        <f>IF(物品!M399=0,0,"'"&amp;物品!M399&amp;"'")</f>
        <v>0</v>
      </c>
      <c r="M234" s="55">
        <f>IF(物品!N399=0,0,"'"&amp;物品!N399&amp;"'")</f>
        <v>0</v>
      </c>
      <c r="N234" s="55">
        <f>IF(物品!O399=0,0,"'"&amp;物品!O399&amp;"'")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物品!A400</f>
        <v>0</v>
      </c>
      <c r="B235" s="55" t="str">
        <f>"'"&amp;物品!B400&amp;"'"</f>
        <v>'IC10'</v>
      </c>
      <c r="C235" s="55">
        <f>物品!J400</f>
        <v>0</v>
      </c>
      <c r="D235" s="55">
        <f>物品!K400</f>
        <v>0</v>
      </c>
      <c r="E235" s="55">
        <f>物品!L400</f>
        <v>0</v>
      </c>
      <c r="F235" s="55">
        <f>物品!M400</f>
        <v>0</v>
      </c>
      <c r="G235" s="55">
        <f>物品!N400</f>
        <v>0</v>
      </c>
      <c r="H235" s="55">
        <f>物品!O400</f>
        <v>0</v>
      </c>
      <c r="I235" s="55">
        <f>IF(物品!J400=0,0,"'"&amp;物品!J400&amp;"'")</f>
        <v>0</v>
      </c>
      <c r="J235" s="55">
        <f>IF(物品!K400=0,0,"'"&amp;物品!K400&amp;"'")</f>
        <v>0</v>
      </c>
      <c r="K235" s="55">
        <f>IF(物品!L400=0,0,"'"&amp;物品!L400&amp;"'")</f>
        <v>0</v>
      </c>
      <c r="L235" s="55">
        <f>IF(物品!M400=0,0,"'"&amp;物品!M400&amp;"'")</f>
        <v>0</v>
      </c>
      <c r="M235" s="55">
        <f>IF(物品!N400=0,0,"'"&amp;物品!N400&amp;"'")</f>
        <v>0</v>
      </c>
      <c r="N235" s="55">
        <f>IF(物品!O400=0,0,"'"&amp;物品!O400&amp;"'")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物品!A401</f>
        <v>0</v>
      </c>
      <c r="B236" s="55" t="str">
        <f>"'"&amp;物品!B401&amp;"'"</f>
        <v>'IC11'</v>
      </c>
      <c r="C236" s="55">
        <f>物品!J401</f>
        <v>0</v>
      </c>
      <c r="D236" s="55">
        <f>物品!K401</f>
        <v>0</v>
      </c>
      <c r="E236" s="55">
        <f>物品!L401</f>
        <v>0</v>
      </c>
      <c r="F236" s="55">
        <f>物品!M401</f>
        <v>0</v>
      </c>
      <c r="G236" s="55">
        <f>物品!N401</f>
        <v>0</v>
      </c>
      <c r="H236" s="55">
        <f>物品!O401</f>
        <v>0</v>
      </c>
      <c r="I236" s="55">
        <f>IF(物品!J401=0,0,"'"&amp;物品!J401&amp;"'")</f>
        <v>0</v>
      </c>
      <c r="J236" s="55">
        <f>IF(物品!K401=0,0,"'"&amp;物品!K401&amp;"'")</f>
        <v>0</v>
      </c>
      <c r="K236" s="55">
        <f>IF(物品!L401=0,0,"'"&amp;物品!L401&amp;"'")</f>
        <v>0</v>
      </c>
      <c r="L236" s="55">
        <f>IF(物品!M401=0,0,"'"&amp;物品!M401&amp;"'")</f>
        <v>0</v>
      </c>
      <c r="M236" s="55">
        <f>IF(物品!N401=0,0,"'"&amp;物品!N401&amp;"'")</f>
        <v>0</v>
      </c>
      <c r="N236" s="55">
        <f>IF(物品!O401=0,0,"'"&amp;物品!O401&amp;"'")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物品!A402</f>
        <v>0</v>
      </c>
      <c r="B237" s="55" t="str">
        <f>"'"&amp;物品!B402&amp;"'"</f>
        <v>'IK01'</v>
      </c>
      <c r="C237" s="55">
        <f>物品!J402</f>
        <v>0</v>
      </c>
      <c r="D237" s="55">
        <f>物品!K402</f>
        <v>0</v>
      </c>
      <c r="E237" s="55">
        <f>物品!L402</f>
        <v>0</v>
      </c>
      <c r="F237" s="55">
        <f>物品!M402</f>
        <v>0</v>
      </c>
      <c r="G237" s="55">
        <f>物品!N402</f>
        <v>0</v>
      </c>
      <c r="H237" s="55">
        <f>物品!O402</f>
        <v>0</v>
      </c>
      <c r="I237" s="55">
        <f>IF(物品!J402=0,0,"'"&amp;物品!J402&amp;"'")</f>
        <v>0</v>
      </c>
      <c r="J237" s="55">
        <f>IF(物品!K402=0,0,"'"&amp;物品!K402&amp;"'")</f>
        <v>0</v>
      </c>
      <c r="K237" s="55">
        <f>IF(物品!L402=0,0,"'"&amp;物品!L402&amp;"'")</f>
        <v>0</v>
      </c>
      <c r="L237" s="55">
        <f>IF(物品!M402=0,0,"'"&amp;物品!M402&amp;"'")</f>
        <v>0</v>
      </c>
      <c r="M237" s="55">
        <f>IF(物品!N402=0,0,"'"&amp;物品!N402&amp;"'")</f>
        <v>0</v>
      </c>
      <c r="N237" s="55">
        <f>IF(物品!O402=0,0,"'"&amp;物品!O402&amp;"'")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物品!A403</f>
        <v>0</v>
      </c>
      <c r="B238" s="55" t="str">
        <f>"'"&amp;物品!B403&amp;"'"</f>
        <v>'IK02'</v>
      </c>
      <c r="C238" s="55">
        <f>物品!J403</f>
        <v>0</v>
      </c>
      <c r="D238" s="55">
        <f>物品!K403</f>
        <v>0</v>
      </c>
      <c r="E238" s="55">
        <f>物品!L403</f>
        <v>0</v>
      </c>
      <c r="F238" s="55">
        <f>物品!M403</f>
        <v>0</v>
      </c>
      <c r="G238" s="55">
        <f>物品!N403</f>
        <v>0</v>
      </c>
      <c r="H238" s="55">
        <f>物品!O403</f>
        <v>0</v>
      </c>
      <c r="I238" s="55">
        <f>IF(物品!J403=0,0,"'"&amp;物品!J403&amp;"'")</f>
        <v>0</v>
      </c>
      <c r="J238" s="55">
        <f>IF(物品!K403=0,0,"'"&amp;物品!K403&amp;"'")</f>
        <v>0</v>
      </c>
      <c r="K238" s="55">
        <f>IF(物品!L403=0,0,"'"&amp;物品!L403&amp;"'")</f>
        <v>0</v>
      </c>
      <c r="L238" s="55">
        <f>IF(物品!M403=0,0,"'"&amp;物品!M403&amp;"'")</f>
        <v>0</v>
      </c>
      <c r="M238" s="55">
        <f>IF(物品!N403=0,0,"'"&amp;物品!N403&amp;"'")</f>
        <v>0</v>
      </c>
      <c r="N238" s="55">
        <f>IF(物品!O403=0,0,"'"&amp;物品!O403&amp;"'")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物品!A404</f>
        <v>0</v>
      </c>
      <c r="B239" s="55" t="str">
        <f>"'"&amp;物品!B404&amp;"'"</f>
        <v>'IK03'</v>
      </c>
      <c r="C239" s="55">
        <f>物品!J404</f>
        <v>0</v>
      </c>
      <c r="D239" s="55">
        <f>物品!K404</f>
        <v>0</v>
      </c>
      <c r="E239" s="55">
        <f>物品!L404</f>
        <v>0</v>
      </c>
      <c r="F239" s="55">
        <f>物品!M404</f>
        <v>0</v>
      </c>
      <c r="G239" s="55">
        <f>物品!N404</f>
        <v>0</v>
      </c>
      <c r="H239" s="55">
        <f>物品!O404</f>
        <v>0</v>
      </c>
      <c r="I239" s="55">
        <f>IF(物品!J404=0,0,"'"&amp;物品!J404&amp;"'")</f>
        <v>0</v>
      </c>
      <c r="J239" s="55">
        <f>IF(物品!K404=0,0,"'"&amp;物品!K404&amp;"'")</f>
        <v>0</v>
      </c>
      <c r="K239" s="55">
        <f>IF(物品!L404=0,0,"'"&amp;物品!L404&amp;"'")</f>
        <v>0</v>
      </c>
      <c r="L239" s="55">
        <f>IF(物品!M404=0,0,"'"&amp;物品!M404&amp;"'")</f>
        <v>0</v>
      </c>
      <c r="M239" s="55">
        <f>IF(物品!N404=0,0,"'"&amp;物品!N404&amp;"'")</f>
        <v>0</v>
      </c>
      <c r="N239" s="55">
        <f>IF(物品!O404=0,0,"'"&amp;物品!O404&amp;"'")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物品!A405</f>
        <v>0</v>
      </c>
      <c r="B240" s="55" t="str">
        <f>"'"&amp;物品!B405&amp;"'"</f>
        <v>'IK04'</v>
      </c>
      <c r="C240" s="55">
        <f>物品!J405</f>
        <v>0</v>
      </c>
      <c r="D240" s="55">
        <f>物品!K405</f>
        <v>0</v>
      </c>
      <c r="E240" s="55">
        <f>物品!L405</f>
        <v>0</v>
      </c>
      <c r="F240" s="55">
        <f>物品!M405</f>
        <v>0</v>
      </c>
      <c r="G240" s="55">
        <f>物品!N405</f>
        <v>0</v>
      </c>
      <c r="H240" s="55">
        <f>物品!O405</f>
        <v>0</v>
      </c>
      <c r="I240" s="55">
        <f>IF(物品!J405=0,0,"'"&amp;物品!J405&amp;"'")</f>
        <v>0</v>
      </c>
      <c r="J240" s="55">
        <f>IF(物品!K405=0,0,"'"&amp;物品!K405&amp;"'")</f>
        <v>0</v>
      </c>
      <c r="K240" s="55">
        <f>IF(物品!L405=0,0,"'"&amp;物品!L405&amp;"'")</f>
        <v>0</v>
      </c>
      <c r="L240" s="55">
        <f>IF(物品!M405=0,0,"'"&amp;物品!M405&amp;"'")</f>
        <v>0</v>
      </c>
      <c r="M240" s="55">
        <f>IF(物品!N405=0,0,"'"&amp;物品!N405&amp;"'")</f>
        <v>0</v>
      </c>
      <c r="N240" s="55">
        <f>IF(物品!O405=0,0,"'"&amp;物品!O405&amp;"'")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物品!A406</f>
        <v>0</v>
      </c>
      <c r="B241" s="55" t="str">
        <f>"'"&amp;物品!B406&amp;"'"</f>
        <v>'IK05'</v>
      </c>
      <c r="C241" s="55">
        <f>物品!J406</f>
        <v>0</v>
      </c>
      <c r="D241" s="55">
        <f>物品!K406</f>
        <v>0</v>
      </c>
      <c r="E241" s="55">
        <f>物品!L406</f>
        <v>0</v>
      </c>
      <c r="F241" s="55">
        <f>物品!M406</f>
        <v>0</v>
      </c>
      <c r="G241" s="55">
        <f>物品!N406</f>
        <v>0</v>
      </c>
      <c r="H241" s="55">
        <f>物品!O406</f>
        <v>0</v>
      </c>
      <c r="I241" s="55">
        <f>IF(物品!J406=0,0,"'"&amp;物品!J406&amp;"'")</f>
        <v>0</v>
      </c>
      <c r="J241" s="55">
        <f>IF(物品!K406=0,0,"'"&amp;物品!K406&amp;"'")</f>
        <v>0</v>
      </c>
      <c r="K241" s="55">
        <f>IF(物品!L406=0,0,"'"&amp;物品!L406&amp;"'")</f>
        <v>0</v>
      </c>
      <c r="L241" s="55">
        <f>IF(物品!M406=0,0,"'"&amp;物品!M406&amp;"'")</f>
        <v>0</v>
      </c>
      <c r="M241" s="55">
        <f>IF(物品!N406=0,0,"'"&amp;物品!N406&amp;"'")</f>
        <v>0</v>
      </c>
      <c r="N241" s="55">
        <f>IF(物品!O406=0,0,"'"&amp;物品!O406&amp;"'")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物品!A407</f>
        <v>0</v>
      </c>
      <c r="B242" s="55" t="str">
        <f>"'"&amp;物品!B407&amp;"'"</f>
        <v>'IK06'</v>
      </c>
      <c r="C242" s="55">
        <f>物品!J407</f>
        <v>0</v>
      </c>
      <c r="D242" s="55">
        <f>物品!K407</f>
        <v>0</v>
      </c>
      <c r="E242" s="55">
        <f>物品!L407</f>
        <v>0</v>
      </c>
      <c r="F242" s="55">
        <f>物品!M407</f>
        <v>0</v>
      </c>
      <c r="G242" s="55">
        <f>物品!N407</f>
        <v>0</v>
      </c>
      <c r="H242" s="55">
        <f>物品!O407</f>
        <v>0</v>
      </c>
      <c r="I242" s="55">
        <f>IF(物品!J407=0,0,"'"&amp;物品!J407&amp;"'")</f>
        <v>0</v>
      </c>
      <c r="J242" s="55">
        <f>IF(物品!K407=0,0,"'"&amp;物品!K407&amp;"'")</f>
        <v>0</v>
      </c>
      <c r="K242" s="55">
        <f>IF(物品!L407=0,0,"'"&amp;物品!L407&amp;"'")</f>
        <v>0</v>
      </c>
      <c r="L242" s="55">
        <f>IF(物品!M407=0,0,"'"&amp;物品!M407&amp;"'")</f>
        <v>0</v>
      </c>
      <c r="M242" s="55">
        <f>IF(物品!N407=0,0,"'"&amp;物品!N407&amp;"'")</f>
        <v>0</v>
      </c>
      <c r="N242" s="55">
        <f>IF(物品!O407=0,0,"'"&amp;物品!O407&amp;"'")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物品!A408</f>
        <v>0</v>
      </c>
      <c r="B243" s="55" t="str">
        <f>"'"&amp;物品!B408&amp;"'"</f>
        <v>'IK07'</v>
      </c>
      <c r="C243" s="55">
        <f>物品!J408</f>
        <v>0</v>
      </c>
      <c r="D243" s="55">
        <f>物品!K408</f>
        <v>0</v>
      </c>
      <c r="E243" s="55">
        <f>物品!L408</f>
        <v>0</v>
      </c>
      <c r="F243" s="55">
        <f>物品!M408</f>
        <v>0</v>
      </c>
      <c r="G243" s="55">
        <f>物品!N408</f>
        <v>0</v>
      </c>
      <c r="H243" s="55">
        <f>物品!O408</f>
        <v>0</v>
      </c>
      <c r="I243" s="55">
        <f>IF(物品!J408=0,0,"'"&amp;物品!J408&amp;"'")</f>
        <v>0</v>
      </c>
      <c r="J243" s="55">
        <f>IF(物品!K408=0,0,"'"&amp;物品!K408&amp;"'")</f>
        <v>0</v>
      </c>
      <c r="K243" s="55">
        <f>IF(物品!L408=0,0,"'"&amp;物品!L408&amp;"'")</f>
        <v>0</v>
      </c>
      <c r="L243" s="55">
        <f>IF(物品!M408=0,0,"'"&amp;物品!M408&amp;"'")</f>
        <v>0</v>
      </c>
      <c r="M243" s="55">
        <f>IF(物品!N408=0,0,"'"&amp;物品!N408&amp;"'")</f>
        <v>0</v>
      </c>
      <c r="N243" s="55">
        <f>IF(物品!O408=0,0,"'"&amp;物品!O408&amp;"'")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物品!A409</f>
        <v>0</v>
      </c>
      <c r="B244" s="55" t="str">
        <f>"'"&amp;物品!B409&amp;"'"</f>
        <v>'IK08'</v>
      </c>
      <c r="C244" s="55">
        <f>物品!J409</f>
        <v>0</v>
      </c>
      <c r="D244" s="55">
        <f>物品!K409</f>
        <v>0</v>
      </c>
      <c r="E244" s="55">
        <f>物品!L409</f>
        <v>0</v>
      </c>
      <c r="F244" s="55">
        <f>物品!M409</f>
        <v>0</v>
      </c>
      <c r="G244" s="55">
        <f>物品!N409</f>
        <v>0</v>
      </c>
      <c r="H244" s="55">
        <f>物品!O409</f>
        <v>0</v>
      </c>
      <c r="I244" s="55">
        <f>IF(物品!J409=0,0,"'"&amp;物品!J409&amp;"'")</f>
        <v>0</v>
      </c>
      <c r="J244" s="55">
        <f>IF(物品!K409=0,0,"'"&amp;物品!K409&amp;"'")</f>
        <v>0</v>
      </c>
      <c r="K244" s="55">
        <f>IF(物品!L409=0,0,"'"&amp;物品!L409&amp;"'")</f>
        <v>0</v>
      </c>
      <c r="L244" s="55">
        <f>IF(物品!M409=0,0,"'"&amp;物品!M409&amp;"'")</f>
        <v>0</v>
      </c>
      <c r="M244" s="55">
        <f>IF(物品!N409=0,0,"'"&amp;物品!N409&amp;"'")</f>
        <v>0</v>
      </c>
      <c r="N244" s="55">
        <f>IF(物品!O409=0,0,"'"&amp;物品!O409&amp;"'")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物品!A410</f>
        <v>0</v>
      </c>
      <c r="B245" s="55" t="str">
        <f>"'"&amp;物品!B410&amp;"'"</f>
        <v>'IK1A'</v>
      </c>
      <c r="C245" s="55">
        <f>物品!J410</f>
        <v>0</v>
      </c>
      <c r="D245" s="55">
        <f>物品!K410</f>
        <v>0</v>
      </c>
      <c r="E245" s="55">
        <f>物品!L410</f>
        <v>0</v>
      </c>
      <c r="F245" s="55">
        <f>物品!M410</f>
        <v>0</v>
      </c>
      <c r="G245" s="55">
        <f>物品!N410</f>
        <v>0</v>
      </c>
      <c r="H245" s="55">
        <f>物品!O410</f>
        <v>0</v>
      </c>
      <c r="I245" s="55">
        <f>IF(物品!J410=0,0,"'"&amp;物品!J410&amp;"'")</f>
        <v>0</v>
      </c>
      <c r="J245" s="55">
        <f>IF(物品!K410=0,0,"'"&amp;物品!K410&amp;"'")</f>
        <v>0</v>
      </c>
      <c r="K245" s="55">
        <f>IF(物品!L410=0,0,"'"&amp;物品!L410&amp;"'")</f>
        <v>0</v>
      </c>
      <c r="L245" s="55">
        <f>IF(物品!M410=0,0,"'"&amp;物品!M410&amp;"'")</f>
        <v>0</v>
      </c>
      <c r="M245" s="55">
        <f>IF(物品!N410=0,0,"'"&amp;物品!N410&amp;"'")</f>
        <v>0</v>
      </c>
      <c r="N245" s="55">
        <f>IF(物品!O410=0,0,"'"&amp;物品!O410&amp;"'")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物品!A419</f>
        <v>0</v>
      </c>
      <c r="B246" s="55" t="str">
        <f>"'"&amp;物品!B419&amp;"'"</f>
        <v>'IK2A'</v>
      </c>
      <c r="C246" s="55">
        <f>物品!J419</f>
        <v>0</v>
      </c>
      <c r="D246" s="55">
        <f>物品!K419</f>
        <v>0</v>
      </c>
      <c r="E246" s="55">
        <f>物品!L419</f>
        <v>0</v>
      </c>
      <c r="F246" s="55">
        <f>物品!M419</f>
        <v>0</v>
      </c>
      <c r="G246" s="55">
        <f>物品!N419</f>
        <v>0</v>
      </c>
      <c r="H246" s="55">
        <f>物品!O419</f>
        <v>0</v>
      </c>
      <c r="I246" s="55">
        <f>IF(物品!J419=0,0,"'"&amp;物品!J419&amp;"'")</f>
        <v>0</v>
      </c>
      <c r="J246" s="55">
        <f>IF(物品!K419=0,0,"'"&amp;物品!K419&amp;"'")</f>
        <v>0</v>
      </c>
      <c r="K246" s="55">
        <f>IF(物品!L419=0,0,"'"&amp;物品!L419&amp;"'")</f>
        <v>0</v>
      </c>
      <c r="L246" s="55">
        <f>IF(物品!M419=0,0,"'"&amp;物品!M419&amp;"'")</f>
        <v>0</v>
      </c>
      <c r="M246" s="55">
        <f>IF(物品!N419=0,0,"'"&amp;物品!N419&amp;"'")</f>
        <v>0</v>
      </c>
      <c r="N246" s="55">
        <f>IF(物品!O419=0,0,"'"&amp;物品!O419&amp;"'")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物品!A428</f>
        <v>0</v>
      </c>
      <c r="B247" s="55" t="str">
        <f>"'"&amp;物品!B428&amp;"'"</f>
        <v>'IK3A'</v>
      </c>
      <c r="C247" s="55">
        <f>物品!J428</f>
        <v>0</v>
      </c>
      <c r="D247" s="55">
        <f>物品!K428</f>
        <v>0</v>
      </c>
      <c r="E247" s="55">
        <f>物品!L428</f>
        <v>0</v>
      </c>
      <c r="F247" s="55">
        <f>物品!M428</f>
        <v>0</v>
      </c>
      <c r="G247" s="55">
        <f>物品!N428</f>
        <v>0</v>
      </c>
      <c r="H247" s="55">
        <f>物品!O428</f>
        <v>0</v>
      </c>
      <c r="I247" s="55">
        <f>IF(物品!J428=0,0,"'"&amp;物品!J428&amp;"'")</f>
        <v>0</v>
      </c>
      <c r="J247" s="55">
        <f>IF(物品!K428=0,0,"'"&amp;物品!K428&amp;"'")</f>
        <v>0</v>
      </c>
      <c r="K247" s="55">
        <f>IF(物品!L428=0,0,"'"&amp;物品!L428&amp;"'")</f>
        <v>0</v>
      </c>
      <c r="L247" s="55">
        <f>IF(物品!M428=0,0,"'"&amp;物品!M428&amp;"'")</f>
        <v>0</v>
      </c>
      <c r="M247" s="55">
        <f>IF(物品!N428=0,0,"'"&amp;物品!N428&amp;"'")</f>
        <v>0</v>
      </c>
      <c r="N247" s="55">
        <f>IF(物品!O428=0,0,"'"&amp;物品!O428&amp;"'")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物品!A437</f>
        <v>0</v>
      </c>
      <c r="B248" s="55" t="str">
        <f>"'"&amp;物品!B437&amp;"'"</f>
        <v>'IK4A'</v>
      </c>
      <c r="C248" s="55">
        <f>物品!J437</f>
        <v>0</v>
      </c>
      <c r="D248" s="55">
        <f>物品!K437</f>
        <v>0</v>
      </c>
      <c r="E248" s="55">
        <f>物品!L437</f>
        <v>0</v>
      </c>
      <c r="F248" s="55">
        <f>物品!M437</f>
        <v>0</v>
      </c>
      <c r="G248" s="55">
        <f>物品!N437</f>
        <v>0</v>
      </c>
      <c r="H248" s="55">
        <f>物品!O437</f>
        <v>0</v>
      </c>
      <c r="I248" s="55">
        <f>IF(物品!J437=0,0,"'"&amp;物品!J437&amp;"'")</f>
        <v>0</v>
      </c>
      <c r="J248" s="55">
        <f>IF(物品!K437=0,0,"'"&amp;物品!K437&amp;"'")</f>
        <v>0</v>
      </c>
      <c r="K248" s="55">
        <f>IF(物品!L437=0,0,"'"&amp;物品!L437&amp;"'")</f>
        <v>0</v>
      </c>
      <c r="L248" s="55">
        <f>IF(物品!M437=0,0,"'"&amp;物品!M437&amp;"'")</f>
        <v>0</v>
      </c>
      <c r="M248" s="55">
        <f>IF(物品!N437=0,0,"'"&amp;物品!N437&amp;"'")</f>
        <v>0</v>
      </c>
      <c r="N248" s="55">
        <f>IF(物品!O437=0,0,"'"&amp;物品!O437&amp;"'")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物品!A446</f>
        <v>0</v>
      </c>
      <c r="B249" s="55" t="str">
        <f>"'"&amp;物品!B446&amp;"'"</f>
        <v>'IK5A'</v>
      </c>
      <c r="C249" s="55">
        <f>物品!J446</f>
        <v>0</v>
      </c>
      <c r="D249" s="55">
        <f>物品!K446</f>
        <v>0</v>
      </c>
      <c r="E249" s="55">
        <f>物品!L446</f>
        <v>0</v>
      </c>
      <c r="F249" s="55">
        <f>物品!M446</f>
        <v>0</v>
      </c>
      <c r="G249" s="55">
        <f>物品!N446</f>
        <v>0</v>
      </c>
      <c r="H249" s="55">
        <f>物品!O446</f>
        <v>0</v>
      </c>
      <c r="I249" s="55">
        <f>IF(物品!J446=0,0,"'"&amp;物品!J446&amp;"'")</f>
        <v>0</v>
      </c>
      <c r="J249" s="55">
        <f>IF(物品!K446=0,0,"'"&amp;物品!K446&amp;"'")</f>
        <v>0</v>
      </c>
      <c r="K249" s="55">
        <f>IF(物品!L446=0,0,"'"&amp;物品!L446&amp;"'")</f>
        <v>0</v>
      </c>
      <c r="L249" s="55">
        <f>IF(物品!M446=0,0,"'"&amp;物品!M446&amp;"'")</f>
        <v>0</v>
      </c>
      <c r="M249" s="55">
        <f>IF(物品!N446=0,0,"'"&amp;物品!N446&amp;"'")</f>
        <v>0</v>
      </c>
      <c r="N249" s="55">
        <f>IF(物品!O446=0,0,"'"&amp;物品!O446&amp;"'")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物品!A455</f>
        <v>0</v>
      </c>
      <c r="B250" s="55" t="str">
        <f>"'"&amp;物品!B455&amp;"'"</f>
        <v>'IK6A'</v>
      </c>
      <c r="C250" s="55">
        <f>物品!J455</f>
        <v>0</v>
      </c>
      <c r="D250" s="55">
        <f>物品!K455</f>
        <v>0</v>
      </c>
      <c r="E250" s="55">
        <f>物品!L455</f>
        <v>0</v>
      </c>
      <c r="F250" s="55">
        <f>物品!M455</f>
        <v>0</v>
      </c>
      <c r="G250" s="55">
        <f>物品!N455</f>
        <v>0</v>
      </c>
      <c r="H250" s="55">
        <f>物品!O455</f>
        <v>0</v>
      </c>
      <c r="I250" s="55">
        <f>IF(物品!J455=0,0,"'"&amp;物品!J455&amp;"'")</f>
        <v>0</v>
      </c>
      <c r="J250" s="55">
        <f>IF(物品!K455=0,0,"'"&amp;物品!K455&amp;"'")</f>
        <v>0</v>
      </c>
      <c r="K250" s="55">
        <f>IF(物品!L455=0,0,"'"&amp;物品!L455&amp;"'")</f>
        <v>0</v>
      </c>
      <c r="L250" s="55">
        <f>IF(物品!M455=0,0,"'"&amp;物品!M455&amp;"'")</f>
        <v>0</v>
      </c>
      <c r="M250" s="55">
        <f>IF(物品!N455=0,0,"'"&amp;物品!N455&amp;"'")</f>
        <v>0</v>
      </c>
      <c r="N250" s="55">
        <f>IF(物品!O455=0,0,"'"&amp;物品!O455&amp;"'")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物品!A464</f>
        <v>0</v>
      </c>
      <c r="B251" s="55" t="str">
        <f>"'"&amp;物品!B464&amp;"'"</f>
        <v>'IK7A'</v>
      </c>
      <c r="C251" s="55">
        <f>物品!J464</f>
        <v>0</v>
      </c>
      <c r="D251" s="55">
        <f>物品!K464</f>
        <v>0</v>
      </c>
      <c r="E251" s="55">
        <f>物品!L464</f>
        <v>0</v>
      </c>
      <c r="F251" s="55">
        <f>物品!M464</f>
        <v>0</v>
      </c>
      <c r="G251" s="55">
        <f>物品!N464</f>
        <v>0</v>
      </c>
      <c r="H251" s="55">
        <f>物品!O464</f>
        <v>0</v>
      </c>
      <c r="I251" s="55">
        <f>IF(物品!J464=0,0,"'"&amp;物品!J464&amp;"'")</f>
        <v>0</v>
      </c>
      <c r="J251" s="55">
        <f>IF(物品!K464=0,0,"'"&amp;物品!K464&amp;"'")</f>
        <v>0</v>
      </c>
      <c r="K251" s="55">
        <f>IF(物品!L464=0,0,"'"&amp;物品!L464&amp;"'")</f>
        <v>0</v>
      </c>
      <c r="L251" s="55">
        <f>IF(物品!M464=0,0,"'"&amp;物品!M464&amp;"'")</f>
        <v>0</v>
      </c>
      <c r="M251" s="55">
        <f>IF(物品!N464=0,0,"'"&amp;物品!N464&amp;"'")</f>
        <v>0</v>
      </c>
      <c r="N251" s="55">
        <f>IF(物品!O464=0,0,"'"&amp;物品!O464&amp;"'")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物品!A473</f>
        <v>0</v>
      </c>
      <c r="B252" s="55" t="str">
        <f>"'"&amp;物品!B473&amp;"'"</f>
        <v>'IK8A'</v>
      </c>
      <c r="C252" s="55">
        <f>物品!J473</f>
        <v>0</v>
      </c>
      <c r="D252" s="55">
        <f>物品!K473</f>
        <v>0</v>
      </c>
      <c r="E252" s="55">
        <f>物品!L473</f>
        <v>0</v>
      </c>
      <c r="F252" s="55">
        <f>物品!M473</f>
        <v>0</v>
      </c>
      <c r="G252" s="55">
        <f>物品!N473</f>
        <v>0</v>
      </c>
      <c r="H252" s="55">
        <f>物品!O473</f>
        <v>0</v>
      </c>
      <c r="I252" s="55">
        <f>IF(物品!J473=0,0,"'"&amp;物品!J473&amp;"'")</f>
        <v>0</v>
      </c>
      <c r="J252" s="55">
        <f>IF(物品!K473=0,0,"'"&amp;物品!K473&amp;"'")</f>
        <v>0</v>
      </c>
      <c r="K252" s="55">
        <f>IF(物品!L473=0,0,"'"&amp;物品!L473&amp;"'")</f>
        <v>0</v>
      </c>
      <c r="L252" s="55">
        <f>IF(物品!M473=0,0,"'"&amp;物品!M473&amp;"'")</f>
        <v>0</v>
      </c>
      <c r="M252" s="55">
        <f>IF(物品!N473=0,0,"'"&amp;物品!N473&amp;"'")</f>
        <v>0</v>
      </c>
      <c r="N252" s="55">
        <f>IF(物品!O473=0,0,"'"&amp;物品!O473&amp;"'")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物品!A482</f>
        <v>0</v>
      </c>
      <c r="B253" s="55" t="str">
        <f>"'"&amp;物品!B482&amp;"'"</f>
        <v>'IK91'</v>
      </c>
      <c r="C253" s="55">
        <f>物品!J482</f>
        <v>0</v>
      </c>
      <c r="D253" s="55">
        <f>物品!K482</f>
        <v>0</v>
      </c>
      <c r="E253" s="55">
        <f>物品!L482</f>
        <v>0</v>
      </c>
      <c r="F253" s="55">
        <f>物品!M482</f>
        <v>0</v>
      </c>
      <c r="G253" s="55">
        <f>物品!N482</f>
        <v>0</v>
      </c>
      <c r="H253" s="55">
        <f>物品!O482</f>
        <v>0</v>
      </c>
      <c r="I253" s="55">
        <f>IF(物品!J482=0,0,"'"&amp;物品!J482&amp;"'")</f>
        <v>0</v>
      </c>
      <c r="J253" s="55">
        <f>IF(物品!K482=0,0,"'"&amp;物品!K482&amp;"'")</f>
        <v>0</v>
      </c>
      <c r="K253" s="55">
        <f>IF(物品!L482=0,0,"'"&amp;物品!L482&amp;"'")</f>
        <v>0</v>
      </c>
      <c r="L253" s="55">
        <f>IF(物品!M482=0,0,"'"&amp;物品!M482&amp;"'")</f>
        <v>0</v>
      </c>
      <c r="M253" s="55">
        <f>IF(物品!N482=0,0,"'"&amp;物品!N482&amp;"'")</f>
        <v>0</v>
      </c>
      <c r="N253" s="55">
        <f>IF(物品!O482=0,0,"'"&amp;物品!O482&amp;"'")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物品!A483</f>
        <v>0</v>
      </c>
      <c r="B254" s="55" t="str">
        <f>"'"&amp;物品!B483&amp;"'"</f>
        <v>'IK92'</v>
      </c>
      <c r="C254" s="55">
        <f>物品!J483</f>
        <v>0</v>
      </c>
      <c r="D254" s="55">
        <f>物品!K483</f>
        <v>0</v>
      </c>
      <c r="E254" s="55">
        <f>物品!L483</f>
        <v>0</v>
      </c>
      <c r="F254" s="55">
        <f>物品!M483</f>
        <v>0</v>
      </c>
      <c r="G254" s="55">
        <f>物品!N483</f>
        <v>0</v>
      </c>
      <c r="H254" s="55">
        <f>物品!O483</f>
        <v>0</v>
      </c>
      <c r="I254" s="55">
        <f>IF(物品!J483=0,0,"'"&amp;物品!J483&amp;"'")</f>
        <v>0</v>
      </c>
      <c r="J254" s="55">
        <f>IF(物品!K483=0,0,"'"&amp;物品!K483&amp;"'")</f>
        <v>0</v>
      </c>
      <c r="K254" s="55">
        <f>IF(物品!L483=0,0,"'"&amp;物品!L483&amp;"'")</f>
        <v>0</v>
      </c>
      <c r="L254" s="55">
        <f>IF(物品!M483=0,0,"'"&amp;物品!M483&amp;"'")</f>
        <v>0</v>
      </c>
      <c r="M254" s="55">
        <f>IF(物品!N483=0,0,"'"&amp;物品!N483&amp;"'")</f>
        <v>0</v>
      </c>
      <c r="N254" s="55">
        <f>IF(物品!O483=0,0,"'"&amp;物品!O483&amp;"'")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物品!A484</f>
        <v>0</v>
      </c>
      <c r="B255" s="55" t="str">
        <f>"'"&amp;物品!B484&amp;"'"</f>
        <v>'IK93'</v>
      </c>
      <c r="C255" s="55">
        <f>物品!J484</f>
        <v>0</v>
      </c>
      <c r="D255" s="55">
        <f>物品!K484</f>
        <v>0</v>
      </c>
      <c r="E255" s="55">
        <f>物品!L484</f>
        <v>0</v>
      </c>
      <c r="F255" s="55">
        <f>物品!M484</f>
        <v>0</v>
      </c>
      <c r="G255" s="55">
        <f>物品!N484</f>
        <v>0</v>
      </c>
      <c r="H255" s="55">
        <f>物品!O484</f>
        <v>0</v>
      </c>
      <c r="I255" s="55">
        <f>IF(物品!J484=0,0,"'"&amp;物品!J484&amp;"'")</f>
        <v>0</v>
      </c>
      <c r="J255" s="55">
        <f>IF(物品!K484=0,0,"'"&amp;物品!K484&amp;"'")</f>
        <v>0</v>
      </c>
      <c r="K255" s="55">
        <f>IF(物品!L484=0,0,"'"&amp;物品!L484&amp;"'")</f>
        <v>0</v>
      </c>
      <c r="L255" s="55">
        <f>IF(物品!M484=0,0,"'"&amp;物品!M484&amp;"'")</f>
        <v>0</v>
      </c>
      <c r="M255" s="55">
        <f>IF(物品!N484=0,0,"'"&amp;物品!N484&amp;"'")</f>
        <v>0</v>
      </c>
      <c r="N255" s="55">
        <f>IF(物品!O484=0,0,"'"&amp;物品!O484&amp;"'")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物品!A485</f>
        <v>0</v>
      </c>
      <c r="B256" s="55" t="str">
        <f>"'"&amp;物品!B485&amp;"'"</f>
        <v>'IK94'</v>
      </c>
      <c r="C256" s="55">
        <f>物品!J485</f>
        <v>0</v>
      </c>
      <c r="D256" s="55">
        <f>物品!K485</f>
        <v>0</v>
      </c>
      <c r="E256" s="55">
        <f>物品!L485</f>
        <v>0</v>
      </c>
      <c r="F256" s="55">
        <f>物品!M485</f>
        <v>0</v>
      </c>
      <c r="G256" s="55">
        <f>物品!N485</f>
        <v>0</v>
      </c>
      <c r="H256" s="55">
        <f>物品!O485</f>
        <v>0</v>
      </c>
      <c r="I256" s="55">
        <f>IF(物品!J485=0,0,"'"&amp;物品!J485&amp;"'")</f>
        <v>0</v>
      </c>
      <c r="J256" s="55">
        <f>IF(物品!K485=0,0,"'"&amp;物品!K485&amp;"'")</f>
        <v>0</v>
      </c>
      <c r="K256" s="55">
        <f>IF(物品!L485=0,0,"'"&amp;物品!L485&amp;"'")</f>
        <v>0</v>
      </c>
      <c r="L256" s="55">
        <f>IF(物品!M485=0,0,"'"&amp;物品!M485&amp;"'")</f>
        <v>0</v>
      </c>
      <c r="M256" s="55">
        <f>IF(物品!N485=0,0,"'"&amp;物品!N485&amp;"'")</f>
        <v>0</v>
      </c>
      <c r="N256" s="55">
        <f>IF(物品!O485=0,0,"'"&amp;物品!O485&amp;"'")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物品!A486</f>
        <v>0</v>
      </c>
      <c r="B257" s="55" t="str">
        <f>"'"&amp;物品!B486&amp;"'"</f>
        <v>'IK95'</v>
      </c>
      <c r="C257" s="55">
        <f>物品!J486</f>
        <v>0</v>
      </c>
      <c r="D257" s="55">
        <f>物品!K486</f>
        <v>0</v>
      </c>
      <c r="E257" s="55">
        <f>物品!L486</f>
        <v>0</v>
      </c>
      <c r="F257" s="55">
        <f>物品!M486</f>
        <v>0</v>
      </c>
      <c r="G257" s="55">
        <f>物品!N486</f>
        <v>0</v>
      </c>
      <c r="H257" s="55">
        <f>物品!O486</f>
        <v>0</v>
      </c>
      <c r="I257" s="55">
        <f>IF(物品!J486=0,0,"'"&amp;物品!J486&amp;"'")</f>
        <v>0</v>
      </c>
      <c r="J257" s="55">
        <f>IF(物品!K486=0,0,"'"&amp;物品!K486&amp;"'")</f>
        <v>0</v>
      </c>
      <c r="K257" s="55">
        <f>IF(物品!L486=0,0,"'"&amp;物品!L486&amp;"'")</f>
        <v>0</v>
      </c>
      <c r="L257" s="55">
        <f>IF(物品!M486=0,0,"'"&amp;物品!M486&amp;"'")</f>
        <v>0</v>
      </c>
      <c r="M257" s="55">
        <f>IF(物品!N486=0,0,"'"&amp;物品!N486&amp;"'")</f>
        <v>0</v>
      </c>
      <c r="N257" s="55">
        <f>IF(物品!O486=0,0,"'"&amp;物品!O486&amp;"'")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物品!A487</f>
        <v>0</v>
      </c>
      <c r="B258" s="55" t="str">
        <f>"'"&amp;物品!B487&amp;"'"</f>
        <v>'IK96'</v>
      </c>
      <c r="C258" s="55">
        <f>物品!J487</f>
        <v>0</v>
      </c>
      <c r="D258" s="55">
        <f>物品!K487</f>
        <v>0</v>
      </c>
      <c r="E258" s="55">
        <f>物品!L487</f>
        <v>0</v>
      </c>
      <c r="F258" s="55">
        <f>物品!M487</f>
        <v>0</v>
      </c>
      <c r="G258" s="55">
        <f>物品!N487</f>
        <v>0</v>
      </c>
      <c r="H258" s="55">
        <f>物品!O487</f>
        <v>0</v>
      </c>
      <c r="I258" s="55">
        <f>IF(物品!J487=0,0,"'"&amp;物品!J487&amp;"'")</f>
        <v>0</v>
      </c>
      <c r="J258" s="55">
        <f>IF(物品!K487=0,0,"'"&amp;物品!K487&amp;"'")</f>
        <v>0</v>
      </c>
      <c r="K258" s="55">
        <f>IF(物品!L487=0,0,"'"&amp;物品!L487&amp;"'")</f>
        <v>0</v>
      </c>
      <c r="L258" s="55">
        <f>IF(物品!M487=0,0,"'"&amp;物品!M487&amp;"'")</f>
        <v>0</v>
      </c>
      <c r="M258" s="55">
        <f>IF(物品!N487=0,0,"'"&amp;物品!N487&amp;"'")</f>
        <v>0</v>
      </c>
      <c r="N258" s="55">
        <f>IF(物品!O487=0,0,"'"&amp;物品!O487&amp;"'")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物品!A488</f>
        <v>0</v>
      </c>
      <c r="B259" s="55" t="str">
        <f>"'"&amp;物品!B488&amp;"'"</f>
        <v>'IK97'</v>
      </c>
      <c r="C259" s="55">
        <f>物品!J488</f>
        <v>0</v>
      </c>
      <c r="D259" s="55">
        <f>物品!K488</f>
        <v>0</v>
      </c>
      <c r="E259" s="55">
        <f>物品!L488</f>
        <v>0</v>
      </c>
      <c r="F259" s="55">
        <f>物品!M488</f>
        <v>0</v>
      </c>
      <c r="G259" s="55">
        <f>物品!N488</f>
        <v>0</v>
      </c>
      <c r="H259" s="55">
        <f>物品!O488</f>
        <v>0</v>
      </c>
      <c r="I259" s="55">
        <f>IF(物品!J488=0,0,"'"&amp;物品!J488&amp;"'")</f>
        <v>0</v>
      </c>
      <c r="J259" s="55">
        <f>IF(物品!K488=0,0,"'"&amp;物品!K488&amp;"'")</f>
        <v>0</v>
      </c>
      <c r="K259" s="55">
        <f>IF(物品!L488=0,0,"'"&amp;物品!L488&amp;"'")</f>
        <v>0</v>
      </c>
      <c r="L259" s="55">
        <f>IF(物品!M488=0,0,"'"&amp;物品!M488&amp;"'")</f>
        <v>0</v>
      </c>
      <c r="M259" s="55">
        <f>IF(物品!N488=0,0,"'"&amp;物品!N488&amp;"'")</f>
        <v>0</v>
      </c>
      <c r="N259" s="55">
        <f>IF(物品!O488=0,0,"'"&amp;物品!O488&amp;"'")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物品!A489</f>
        <v>0</v>
      </c>
      <c r="B260" s="55" t="str">
        <f>"'"&amp;物品!B489&amp;"'"</f>
        <v>'IK98'</v>
      </c>
      <c r="C260" s="55">
        <f>物品!J489</f>
        <v>0</v>
      </c>
      <c r="D260" s="55">
        <f>物品!K489</f>
        <v>0</v>
      </c>
      <c r="E260" s="55">
        <f>物品!L489</f>
        <v>0</v>
      </c>
      <c r="F260" s="55">
        <f>物品!M489</f>
        <v>0</v>
      </c>
      <c r="G260" s="55">
        <f>物品!N489</f>
        <v>0</v>
      </c>
      <c r="H260" s="55">
        <f>物品!O489</f>
        <v>0</v>
      </c>
      <c r="I260" s="55">
        <f>IF(物品!J489=0,0,"'"&amp;物品!J489&amp;"'")</f>
        <v>0</v>
      </c>
      <c r="J260" s="55">
        <f>IF(物品!K489=0,0,"'"&amp;物品!K489&amp;"'")</f>
        <v>0</v>
      </c>
      <c r="K260" s="55">
        <f>IF(物品!L489=0,0,"'"&amp;物品!L489&amp;"'")</f>
        <v>0</v>
      </c>
      <c r="L260" s="55">
        <f>IF(物品!M489=0,0,"'"&amp;物品!M489&amp;"'")</f>
        <v>0</v>
      </c>
      <c r="M260" s="55">
        <f>IF(物品!N489=0,0,"'"&amp;物品!N489&amp;"'")</f>
        <v>0</v>
      </c>
      <c r="N260" s="55">
        <f>IF(物品!O489=0,0,"'"&amp;物品!O489&amp;"'")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物品!A490</f>
        <v>0</v>
      </c>
      <c r="B261" s="55" t="str">
        <f>"'"&amp;物品!B490&amp;"'"</f>
        <v>'IL1A'</v>
      </c>
      <c r="C261" s="55">
        <f>物品!J490</f>
        <v>0</v>
      </c>
      <c r="D261" s="55">
        <f>物品!K490</f>
        <v>0</v>
      </c>
      <c r="E261" s="55">
        <f>物品!L490</f>
        <v>0</v>
      </c>
      <c r="F261" s="55">
        <f>物品!M490</f>
        <v>0</v>
      </c>
      <c r="G261" s="55">
        <f>物品!N490</f>
        <v>0</v>
      </c>
      <c r="H261" s="55">
        <f>物品!O490</f>
        <v>0</v>
      </c>
      <c r="I261" s="55">
        <f>IF(物品!J490=0,0,"'"&amp;物品!J490&amp;"'")</f>
        <v>0</v>
      </c>
      <c r="J261" s="55">
        <f>IF(物品!K490=0,0,"'"&amp;物品!K490&amp;"'")</f>
        <v>0</v>
      </c>
      <c r="K261" s="55">
        <f>IF(物品!L490=0,0,"'"&amp;物品!L490&amp;"'")</f>
        <v>0</v>
      </c>
      <c r="L261" s="55">
        <f>IF(物品!M490=0,0,"'"&amp;物品!M490&amp;"'")</f>
        <v>0</v>
      </c>
      <c r="M261" s="55">
        <f>IF(物品!N490=0,0,"'"&amp;物品!N490&amp;"'")</f>
        <v>0</v>
      </c>
      <c r="N261" s="55">
        <f>IF(物品!O490=0,0,"'"&amp;物品!O490&amp;"'")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物品!A491</f>
        <v>0</v>
      </c>
      <c r="B262" s="55" t="str">
        <f>"'"&amp;物品!B491&amp;"'"</f>
        <v>'IL1B'</v>
      </c>
      <c r="C262" s="55">
        <f>物品!J491</f>
        <v>0</v>
      </c>
      <c r="D262" s="55">
        <f>物品!K491</f>
        <v>0</v>
      </c>
      <c r="E262" s="55">
        <f>物品!L491</f>
        <v>0</v>
      </c>
      <c r="F262" s="55">
        <f>物品!M491</f>
        <v>0</v>
      </c>
      <c r="G262" s="55">
        <f>物品!N491</f>
        <v>0</v>
      </c>
      <c r="H262" s="55">
        <f>物品!O491</f>
        <v>0</v>
      </c>
      <c r="I262" s="55">
        <f>IF(物品!J491=0,0,"'"&amp;物品!J491&amp;"'")</f>
        <v>0</v>
      </c>
      <c r="J262" s="55">
        <f>IF(物品!K491=0,0,"'"&amp;物品!K491&amp;"'")</f>
        <v>0</v>
      </c>
      <c r="K262" s="55">
        <f>IF(物品!L491=0,0,"'"&amp;物品!L491&amp;"'")</f>
        <v>0</v>
      </c>
      <c r="L262" s="55">
        <f>IF(物品!M491=0,0,"'"&amp;物品!M491&amp;"'")</f>
        <v>0</v>
      </c>
      <c r="M262" s="55">
        <f>IF(物品!N491=0,0,"'"&amp;物品!N491&amp;"'")</f>
        <v>0</v>
      </c>
      <c r="N262" s="55">
        <f>IF(物品!O491=0,0,"'"&amp;物品!O491&amp;"'")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物品!A492</f>
        <v>0</v>
      </c>
      <c r="B263" s="55" t="str">
        <f>"'"&amp;物品!B492&amp;"'"</f>
        <v>'IL1C'</v>
      </c>
      <c r="C263" s="55">
        <f>物品!J492</f>
        <v>0</v>
      </c>
      <c r="D263" s="55">
        <f>物品!K492</f>
        <v>0</v>
      </c>
      <c r="E263" s="55">
        <f>物品!L492</f>
        <v>0</v>
      </c>
      <c r="F263" s="55">
        <f>物品!M492</f>
        <v>0</v>
      </c>
      <c r="G263" s="55">
        <f>物品!N492</f>
        <v>0</v>
      </c>
      <c r="H263" s="55">
        <f>物品!O492</f>
        <v>0</v>
      </c>
      <c r="I263" s="55">
        <f>IF(物品!J492=0,0,"'"&amp;物品!J492&amp;"'")</f>
        <v>0</v>
      </c>
      <c r="J263" s="55">
        <f>IF(物品!K492=0,0,"'"&amp;物品!K492&amp;"'")</f>
        <v>0</v>
      </c>
      <c r="K263" s="55">
        <f>IF(物品!L492=0,0,"'"&amp;物品!L492&amp;"'")</f>
        <v>0</v>
      </c>
      <c r="L263" s="55">
        <f>IF(物品!M492=0,0,"'"&amp;物品!M492&amp;"'")</f>
        <v>0</v>
      </c>
      <c r="M263" s="55">
        <f>IF(物品!N492=0,0,"'"&amp;物品!N492&amp;"'")</f>
        <v>0</v>
      </c>
      <c r="N263" s="55">
        <f>IF(物品!O492=0,0,"'"&amp;物品!O492&amp;"'")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491"/>
  <sheetViews>
    <sheetView topLeftCell="A451" workbookViewId="0">
      <selection activeCell="M476" sqref="M476:M481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1178</v>
      </c>
      <c r="H1" s="39" t="s">
        <v>1179</v>
      </c>
      <c r="I1" s="43" t="s">
        <v>1180</v>
      </c>
      <c r="J1" s="44" t="s">
        <v>1176</v>
      </c>
      <c r="K1" s="45" t="s">
        <v>141</v>
      </c>
      <c r="L1" s="46" t="s">
        <v>142</v>
      </c>
      <c r="M1" s="47" t="s">
        <v>1181</v>
      </c>
      <c r="N1" s="48" t="s">
        <v>1182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2"/>
        <v>InitEquipData('E030',0,0,0,0,0,'E031',0,0)</v>
      </c>
      <c r="N32" t="str">
        <f t="shared" si="3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2"/>
        <v>InitEquipData('E031',0,0,0,0,0,'E032',0,0)</v>
      </c>
      <c r="N33" t="str">
        <f t="shared" si="3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2"/>
        <v>InitEquipData('E032',0,0,0,0,0,'E033',0,0)</v>
      </c>
      <c r="N34" t="str">
        <f t="shared" si="3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2"/>
        <v>InitEquipData('E033',0,0,0,0,0,'E034',0,0)</v>
      </c>
      <c r="N35" t="str">
        <f t="shared" si="3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2"/>
        <v>InitEquipData('E034',0,0,0,0,0,'E035',0,0)</v>
      </c>
      <c r="N36" t="str">
        <f t="shared" si="3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2"/>
        <v/>
      </c>
      <c r="N37" t="str">
        <f t="shared" si="3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2"/>
        <v>InitEquipData('E101',200,0,0,90,0,'E102',0,0)</v>
      </c>
      <c r="N38" t="str">
        <f t="shared" si="3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2"/>
        <v>InitEquipData('E102',200,0,0,90,0,'E103',0,0)</v>
      </c>
      <c r="N39" t="str">
        <f t="shared" si="3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2"/>
        <v>InitEquipData('E103',200,0,0,90,0,'E104',0,0)</v>
      </c>
      <c r="N40" t="str">
        <f t="shared" si="3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2"/>
        <v>InitEquipData('E104',200,0,0,90,0,'E105',0,0)</v>
      </c>
      <c r="N41" t="str">
        <f t="shared" si="3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2"/>
        <v>InitEquipData('E105',300,0,0,80,0,'E106',0,0)</v>
      </c>
      <c r="N42" t="str">
        <f t="shared" si="3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2"/>
        <v>InitEquipData('E106',250,0,0,80,0,'E107',0,0)</v>
      </c>
      <c r="N43" t="str">
        <f t="shared" si="3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2"/>
        <v>InitEquipData('E107',250,0,0,80,0,'E108',0,0)</v>
      </c>
      <c r="N44" t="str">
        <f t="shared" si="3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2"/>
        <v>InitEquipData('E108',250,0,0,80,0,'E109',0,0)</v>
      </c>
      <c r="N45" t="str">
        <f t="shared" si="3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2"/>
        <v>InitEquipData('E109',250,0,0,80,0,'E110',0,0)</v>
      </c>
      <c r="N46" t="str">
        <f t="shared" si="3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2"/>
        <v>InitEquipData('E110',400,0,0,70,0,'E111',0,0)</v>
      </c>
      <c r="N47" t="str">
        <f t="shared" si="3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2"/>
        <v>InitEquipData('E111',350,0,0,70,0,'E112',0,0)</v>
      </c>
      <c r="N48" t="str">
        <f t="shared" si="3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2"/>
        <v>InitEquipData('E112',350,0,0,70,0,'E113',0,0)</v>
      </c>
      <c r="N49" t="str">
        <f t="shared" si="3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2"/>
        <v>InitEquipData('E113',350,0,0,70,0,'E114',0,0)</v>
      </c>
      <c r="N50" t="str">
        <f t="shared" si="3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2"/>
        <v>InitEquipData('E114',350,0,0,70,0,'E115',0,0)</v>
      </c>
      <c r="N51" t="str">
        <f t="shared" si="3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2"/>
        <v>InitEquipData('E115',600,0,0,60,0,'E116',0,0)</v>
      </c>
      <c r="N52" t="str">
        <f t="shared" si="3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2"/>
        <v>InitEquipData('E116',500,0,0,60,0,'E117',0,0)</v>
      </c>
      <c r="N53" t="str">
        <f t="shared" si="3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2"/>
        <v>InitEquipData('E117',500,0,0,60,0,'E118',0,0)</v>
      </c>
      <c r="N54" t="str">
        <f t="shared" si="3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2"/>
        <v>InitEquipData('E118',500,0,0,60,0,'E119',0,0)</v>
      </c>
      <c r="N55" t="str">
        <f t="shared" si="3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2"/>
        <v>InitEquipData('E119',500,0,0,60,0,'E120',0,0)</v>
      </c>
      <c r="N56" t="str">
        <f t="shared" si="3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2"/>
        <v>InitEquipData('E120',800,0,0,50,0,'E121',0,0)</v>
      </c>
      <c r="N57" t="str">
        <f t="shared" si="3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2"/>
        <v>InitEquipData('E121',800,0,0,50,0,'E122',0,0)</v>
      </c>
      <c r="N58" t="str">
        <f t="shared" si="3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2"/>
        <v>InitEquipData('E122',800,0,0,50,0,'E123',0,0)</v>
      </c>
      <c r="N59" t="str">
        <f t="shared" si="3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2"/>
        <v>InitEquipData('E123',800,0,0,50,0,'E124',0,0)</v>
      </c>
      <c r="N60" t="str">
        <f t="shared" si="3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2"/>
        <v>InitEquipData('E124',800,0,0,50,0,'E125',0,0)</v>
      </c>
      <c r="N61" t="str">
        <f t="shared" si="3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2"/>
        <v>InitEquipData('E125',1200,0,0,40,0,'E126',0,0)</v>
      </c>
      <c r="N62" t="str">
        <f t="shared" si="3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2"/>
        <v>InitEquipData('E126',1200,0,0,50,0,'E127',0,0)</v>
      </c>
      <c r="N63" t="str">
        <f t="shared" si="3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2"/>
        <v>InitEquipData('E127',1200,0,0,50,0,'E128',0,0)</v>
      </c>
      <c r="N64" t="str">
        <f t="shared" si="3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2"/>
        <v>InitEquipData('E128',1200,0,0,50,0,'E129',0,0)</v>
      </c>
      <c r="N65" t="str">
        <f t="shared" si="3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2"/>
        <v>InitEquipData('E129',1200,0,0,50,0,'E130',0,0)</v>
      </c>
      <c r="N66" t="str">
        <f t="shared" si="3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2"/>
        <v>InitEquipData('E130',0,0,0,0,0,'E131',0,0)</v>
      </c>
      <c r="N67" t="str">
        <f t="shared" si="3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InitEquipData('E131',0,0,0,0,0,'E132',0,0)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si="4"/>
        <v>InitEquipData('E201',0,0,800,100,0,'E202',0,0)</v>
      </c>
      <c r="N73" t="str">
        <f t="shared" si="5"/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4"/>
        <v>InitEquipData('E202',0,0,800,100,0,'E203',0,0)</v>
      </c>
      <c r="N74" t="str">
        <f t="shared" si="5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4"/>
        <v>InitEquipData('E203',0,0,800,100,0,'E204',0,0)</v>
      </c>
      <c r="N75" t="str">
        <f t="shared" si="5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4"/>
        <v>InitEquipData('E204',0,0,800,100,0,'E205',0,0)</v>
      </c>
      <c r="N76" t="str">
        <f t="shared" si="5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4"/>
        <v>InitEquipData('E205',0,0,2500,100,'uE21','E206',0,0)</v>
      </c>
      <c r="N77" t="str">
        <f t="shared" si="5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4"/>
        <v>InitEquipData('E206',0,0,2500,85,0,'E207',0,0)</v>
      </c>
      <c r="N78" t="str">
        <f t="shared" si="5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4"/>
        <v>InitEquipData('E207',0,0,2500,85,0,'E208',0,0)</v>
      </c>
      <c r="N79" t="str">
        <f t="shared" si="5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4"/>
        <v>InitEquipData('E208',0,0,2500,85,0,'E209',0,0)</v>
      </c>
      <c r="N80" t="str">
        <f t="shared" si="5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4"/>
        <v>InitEquipData('E209',0,0,2500,85,0,'E210',0,0)</v>
      </c>
      <c r="N81" t="str">
        <f t="shared" si="5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4"/>
        <v>InitEquipData('E210',0,0,8000,100,'uE22','E211',0,0)</v>
      </c>
      <c r="N82" t="str">
        <f t="shared" si="5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4"/>
        <v>InitEquipData('E211',0,0,6000,80,0,'E212',0,0)</v>
      </c>
      <c r="N83" t="str">
        <f t="shared" si="5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4"/>
        <v>InitEquipData('E212',0,0,6000,80,0,'E213',0,0)</v>
      </c>
      <c r="N84" t="str">
        <f t="shared" si="5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4"/>
        <v>InitEquipData('E213',0,0,6000,80,0,'E214',0,0)</v>
      </c>
      <c r="N85" t="str">
        <f t="shared" si="5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4"/>
        <v>InitEquipData('E214',0,0,6000,80,0,'E215',0,0)</v>
      </c>
      <c r="N86" t="str">
        <f t="shared" si="5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4"/>
        <v>InitEquipData('E215',0,0,20000,100,'uE23','E216',0,0)</v>
      </c>
      <c r="N87" t="str">
        <f t="shared" si="5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4"/>
        <v>InitEquipData('E216',0,0,10000,70,0,'E217',0,0)</v>
      </c>
      <c r="N88" t="str">
        <f t="shared" si="5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4"/>
        <v>InitEquipData('E217',0,0,10000,70,0,'E218',0,0)</v>
      </c>
      <c r="N89" t="str">
        <f t="shared" si="5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4"/>
        <v>InitEquipData('E218',0,0,10000,70,0,'E219',0,0)</v>
      </c>
      <c r="N90" t="str">
        <f t="shared" si="5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4"/>
        <v>InitEquipData('E219',0,0,10000,70,0,'E220',0,0)</v>
      </c>
      <c r="N91" t="str">
        <f t="shared" si="5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4"/>
        <v>InitEquipData('E220',0,0,30000,100,'uE24','E221',0,0)</v>
      </c>
      <c r="N92" t="str">
        <f t="shared" si="5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4"/>
        <v>InitEquipData('E221',0,0,20000,60,0,'E222',0,0)</v>
      </c>
      <c r="N93" t="str">
        <f t="shared" si="5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4"/>
        <v>InitEquipData('E222',0,0,20000,60,0,'E223',0,0)</v>
      </c>
      <c r="N94" t="str">
        <f t="shared" si="5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4"/>
        <v>InitEquipData('E223',0,0,20000,60,0,'E224',0,0)</v>
      </c>
      <c r="N95" t="str">
        <f t="shared" si="5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4"/>
        <v>InitEquipData('E224',0,0,20000,60,0,'E225',0,0)</v>
      </c>
      <c r="N96" t="str">
        <f t="shared" si="5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4"/>
        <v>InitEquipData('E225',0,0,50000,100,'uE25','E226',0,0)</v>
      </c>
      <c r="N97" t="str">
        <f t="shared" si="5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4"/>
        <v>InitEquipData('E226',0,0,30000,50,0,'E227',0,0)</v>
      </c>
      <c r="N98" t="str">
        <f t="shared" si="5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4"/>
        <v>InitEquipData('E227',0,0,30000,50,0,'E228',0,0)</v>
      </c>
      <c r="N99" t="str">
        <f t="shared" si="5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4"/>
        <v>InitEquipData('E228',0,0,30000,50,0,'E229',0,0)</v>
      </c>
      <c r="N100" t="str">
        <f t="shared" si="5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4"/>
        <v>InitEquipData('E229',0,0,30000,50,0,'E230',0,0)</v>
      </c>
      <c r="N101" t="str">
        <f t="shared" si="5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4"/>
        <v>InitEquipData('E230',0,0,0,0,0,'E231',0,0)</v>
      </c>
      <c r="N102" t="str">
        <f t="shared" si="5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4"/>
        <v>InitEquipData('E231',0,0,0,0,0,'E232',0,0)</v>
      </c>
      <c r="N103" t="str">
        <f t="shared" si="5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4"/>
        <v>InitEquipData('E232',0,0,0,0,0,'E233',0,0)</v>
      </c>
      <c r="N104" t="str">
        <f t="shared" si="5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4"/>
        <v>InitEquipData('E233',0,0,0,0,0,'E234',0,0)</v>
      </c>
      <c r="N105" t="str">
        <f t="shared" si="5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4"/>
        <v>InitEquipData('E234',0,0,0,0,0,'E235',0,0)</v>
      </c>
      <c r="N106" t="str">
        <f t="shared" si="5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4"/>
        <v/>
      </c>
      <c r="N107" t="str">
        <f t="shared" si="5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4"/>
        <v/>
      </c>
      <c r="N108" t="str">
        <f t="shared" si="5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4"/>
        <v/>
      </c>
      <c r="N109" t="str">
        <f t="shared" si="5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4"/>
        <v/>
      </c>
      <c r="N110" t="str">
        <f t="shared" si="5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4"/>
        <v/>
      </c>
      <c r="N111" t="str">
        <f t="shared" si="5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4"/>
        <v/>
      </c>
      <c r="N112" t="str">
        <f t="shared" si="5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4"/>
        <v/>
      </c>
      <c r="N113" t="str">
        <f t="shared" si="5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4"/>
        <v/>
      </c>
      <c r="N114" t="str">
        <f t="shared" si="5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4"/>
        <v/>
      </c>
      <c r="N115" t="str">
        <f t="shared" si="5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4"/>
        <v/>
      </c>
      <c r="N116" t="str">
        <f t="shared" si="5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4"/>
        <v/>
      </c>
      <c r="N117" t="str">
        <f t="shared" si="5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'IJ11'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"|CffFF0000无极道果【11】|r"</v>
      </c>
      <c r="K118" t="str">
        <f>IF(物品!T118="","""""",""""&amp;物品!T118&amp;"""")</f>
        <v>""</v>
      </c>
      <c r="L118" t="str">
        <f>IF(物品!U118="",0,""""&amp;物品!U118&amp;"""")</f>
        <v>"ReplaceableTextures\\CommandButtons\\BTNOrbOfLightning.blp"</v>
      </c>
      <c r="M118" t="str">
        <f t="shared" si="4"/>
        <v/>
      </c>
      <c r="N118" t="str">
        <f t="shared" si="5"/>
        <v>call InitTypeIdStrings('IJ11',"|CffFF0000无极道果【11】|r","ReplaceableTextures\\CommandButtons\\BTNOrbOfLightning.blp","")</v>
      </c>
    </row>
    <row r="119" spans="1:14">
      <c r="A119" t="str">
        <f>IF(物品!B119="",0,"'"&amp;物品!B119&amp;"'")</f>
        <v>'IJ12'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"|CffFF0000圣人本源【12】|r"</v>
      </c>
      <c r="K119" t="str">
        <f>IF(物品!T119="","""""",""""&amp;物品!T119&amp;"""")</f>
        <v>""</v>
      </c>
      <c r="L119" t="str">
        <f>IF(物品!U119="",0,""""&amp;物品!U119&amp;"""")</f>
        <v>"ReplaceableTextures\\CommandButtons\\BTNHeartOfAszune.blp"</v>
      </c>
      <c r="M119" t="str">
        <f t="shared" si="4"/>
        <v/>
      </c>
      <c r="N119" t="str">
        <f t="shared" si="5"/>
        <v>call InitTypeIdStrings('IJ12',"|CffFF0000圣人本源【12】|r","ReplaceableTextures\\CommandButtons\\BTNHeartOfAszune.blp","")</v>
      </c>
    </row>
    <row r="120" spans="1:14">
      <c r="A120" t="str">
        <f>IF(物品!B120="",0,"'"&amp;物品!B120&amp;"'")</f>
        <v>'IJ13'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"|CffFF0000道祖传承【13】|r"</v>
      </c>
      <c r="K120" t="str">
        <f>IF(物品!T120="","""""",""""&amp;物品!T120&amp;"""")</f>
        <v>""</v>
      </c>
      <c r="L120" t="str">
        <f>IF(物品!U120="",0,""""&amp;物品!U120&amp;"""")</f>
        <v>"ReplaceableTextures\\CommandButtons\\BTNPhilosophersStone.blp"</v>
      </c>
      <c r="M120" t="str">
        <f t="shared" si="4"/>
        <v/>
      </c>
      <c r="N120" t="str">
        <f t="shared" si="5"/>
        <v>call InitTypeIdStrings('IJ13',"|CffFF0000道祖传承【13】|r","ReplaceableTextures\\CommandButtons\\BTNPhilosophersStone.blp","")</v>
      </c>
    </row>
    <row r="121" spans="1:14">
      <c r="A121" t="str">
        <f>IF(物品!B121="",0,"'"&amp;物品!B121&amp;"'")</f>
        <v>'IJ14'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"|CffFF0000创世之证【14】|r"</v>
      </c>
      <c r="K121" t="str">
        <f>IF(物品!T121="","""""",""""&amp;物品!T121&amp;"""")</f>
        <v>""</v>
      </c>
      <c r="L121" t="str">
        <f>IF(物品!U121="",0,""""&amp;物品!U121&amp;"""")</f>
        <v>"ReplaceableTextures\\CommandButtons\\BTNOrbOfDarkness.blp"</v>
      </c>
      <c r="M121" t="str">
        <f t="shared" si="4"/>
        <v/>
      </c>
      <c r="N121" t="str">
        <f t="shared" si="5"/>
        <v>call InitTypeIdStrings('IJ14',"|CffFF0000创世之证【14】|r","ReplaceableTextures\\CommandButtons\\BTNOrbOfDarkness.blp","")</v>
      </c>
    </row>
    <row r="122" spans="1:14">
      <c r="A122" t="str">
        <f>IF(物品!B122="",0,"'"&amp;物品!B122&amp;"'")</f>
        <v>'ID01'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"完美的低级道果【1】"</v>
      </c>
      <c r="K122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22" t="str">
        <f>IF(物品!U122="",0,""""&amp;物品!U122&amp;"""")</f>
        <v>"ReplaceableTextures\\CommandButtons\\BTNDG11.blp"</v>
      </c>
      <c r="M122" t="str">
        <f t="shared" si="4"/>
        <v/>
      </c>
      <c r="N122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23" spans="1:14">
      <c r="A123" t="str">
        <f>IF(物品!B123="",0,"'"&amp;物品!B123&amp;"'")</f>
        <v>'ID02'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"完美的中级道果【2】"</v>
      </c>
      <c r="K123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23" t="str">
        <f>IF(物品!U123="",0,""""&amp;物品!U123&amp;"""")</f>
        <v>"ReplaceableTextures\\CommandButtons\\BTNDG12.blp"</v>
      </c>
      <c r="M123" t="str">
        <f t="shared" si="4"/>
        <v/>
      </c>
      <c r="N123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4" spans="1:14">
      <c r="A124" t="str">
        <f>IF(物品!B124="",0,"'"&amp;物品!B124&amp;"'")</f>
        <v>'ID03'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"|Cff00FF7F完美的高级道果【3】|r"</v>
      </c>
      <c r="K124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4" t="str">
        <f>IF(物品!U124="",0,""""&amp;物品!U124&amp;"""")</f>
        <v>"ReplaceableTextures\\CommandButtons\\BTNDG13.blp"</v>
      </c>
      <c r="M124" t="str">
        <f t="shared" si="4"/>
        <v/>
      </c>
      <c r="N124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5" spans="1:14">
      <c r="A125" t="str">
        <f>IF(物品!B125="",0,"'"&amp;物品!B125&amp;"'")</f>
        <v>'ID04'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"|Cff00FF7F完美的黄级道果【4】|r"</v>
      </c>
      <c r="K125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5" t="str">
        <f>IF(物品!U125="",0,""""&amp;物品!U125&amp;"""")</f>
        <v>"ReplaceableTextures\\CommandButtons\\BTNDG14.blp"</v>
      </c>
      <c r="M125" t="str">
        <f t="shared" si="4"/>
        <v/>
      </c>
      <c r="N125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6" spans="1:14">
      <c r="A126" t="str">
        <f>IF(物品!B126="",0,"'"&amp;物品!B126&amp;"'")</f>
        <v>'ID05'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"|Cff00BFFF完美的玄级道果【5】|r"</v>
      </c>
      <c r="K126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6" t="str">
        <f>IF(物品!U126="",0,""""&amp;物品!U126&amp;"""")</f>
        <v>"ReplaceableTextures\\CommandButtons\\BTNDG15.blp"</v>
      </c>
      <c r="M126" t="str">
        <f t="shared" si="4"/>
        <v/>
      </c>
      <c r="N126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7" spans="1:14">
      <c r="A127" t="str">
        <f>IF(物品!B127="",0,"'"&amp;物品!B127&amp;"'")</f>
        <v>'ID06'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"|Cff00BFFF完美的地级道果【6】|r"</v>
      </c>
      <c r="K127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7" t="str">
        <f>IF(物品!U127="",0,""""&amp;物品!U127&amp;"""")</f>
        <v>"ReplaceableTextures\\CommandButtons\\BTNDG16.blp"</v>
      </c>
      <c r="M127" t="str">
        <f t="shared" si="4"/>
        <v/>
      </c>
      <c r="N127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8" spans="1:14">
      <c r="A128" t="str">
        <f>IF(物品!B128="",0,"'"&amp;物品!B128&amp;"'")</f>
        <v>'ID07'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"|CffFFC926完美的天级道果【7】|r"</v>
      </c>
      <c r="K128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8" t="str">
        <f>IF(物品!U128="",0,""""&amp;物品!U128&amp;"""")</f>
        <v>"ReplaceableTextures\\CommandButtons\\BTNDG17.blp"</v>
      </c>
      <c r="M128" t="str">
        <f t="shared" si="4"/>
        <v/>
      </c>
      <c r="N128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9" spans="1:14">
      <c r="A129" t="str">
        <f>IF(物品!B129="",0,"'"&amp;物品!B129&amp;"'")</f>
        <v>'ID08'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"|CffFFC926完美的仙品道果【8】|r"</v>
      </c>
      <c r="K129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9" t="str">
        <f>IF(物品!U129="",0,""""&amp;物品!U129&amp;"""")</f>
        <v>"ReplaceableTextures\\CommandButtons\\BTNDG18.blp"</v>
      </c>
      <c r="M129" t="str">
        <f t="shared" si="4"/>
        <v/>
      </c>
      <c r="N129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30" spans="1:14">
      <c r="A130" t="str">
        <f>IF(物品!B130="",0,"'"&amp;物品!B130&amp;"'")</f>
        <v>'ID09'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"|CffFF0000完美的至圣道果【9】|r"</v>
      </c>
      <c r="K130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30" t="str">
        <f>IF(物品!U130="",0,""""&amp;物品!U130&amp;"""")</f>
        <v>"ReplaceableTextures\\CommandButtons\\BTNDG19.blp"</v>
      </c>
      <c r="M130" t="str">
        <f t="shared" si="4"/>
        <v/>
      </c>
      <c r="N130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31" spans="1:14">
      <c r="A131" t="str">
        <f>IF(物品!B131="",0,"'"&amp;物品!B131&amp;"'")</f>
        <v>'ID10'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"|CffFF0000完美的混沌道果【10】|r"</v>
      </c>
      <c r="K131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31" t="str">
        <f>IF(物品!U131="",0,""""&amp;物品!U131&amp;"""")</f>
        <v>"ReplaceableTextures\\CommandButtons\\BTNDG20.blp"</v>
      </c>
      <c r="M131" t="str">
        <f t="shared" si="4"/>
        <v/>
      </c>
      <c r="N131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32" spans="1:14">
      <c r="A132" t="str">
        <f>IF(物品!B132="",0,"'"&amp;物品!B132&amp;"'")</f>
        <v>'ID11'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"低级道果【1】"</v>
      </c>
      <c r="K132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32" t="str">
        <f>IF(物品!U132="",0,""""&amp;物品!U132&amp;"""")</f>
        <v>"ReplaceableTextures\\CommandButtons\\BTNDG01.blp"</v>
      </c>
      <c r="M132" t="str">
        <f t="shared" ref="M132:M195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95" si="7">IF(ISERROR(FIND(",0,0,0)","call InitTypeIdStrings("&amp;A132&amp;","&amp;J132&amp;","&amp;K132&amp;","&amp;L132&amp;")")),"call InitTypeIdStrings("&amp;A132&amp;","&amp;J132&amp;","&amp;L132&amp;","&amp;K132&amp;")","")</f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33" spans="1:14">
      <c r="A133" t="str">
        <f>IF(物品!B133="",0,"'"&amp;物品!B133&amp;"'")</f>
        <v>'ID12'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"中级道果【2】"</v>
      </c>
      <c r="K133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33" t="str">
        <f>IF(物品!U133="",0,""""&amp;物品!U133&amp;"""")</f>
        <v>"ReplaceableTextures\\CommandButtons\\BTNDG02.blp"</v>
      </c>
      <c r="M133" t="str">
        <f t="shared" si="6"/>
        <v/>
      </c>
      <c r="N133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4" spans="1:14">
      <c r="A134" t="str">
        <f>IF(物品!B134="",0,"'"&amp;物品!B134&amp;"'")</f>
        <v>'ID13'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"|Cff00FF7F高级道果【3】|r"</v>
      </c>
      <c r="K134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4" t="str">
        <f>IF(物品!U134="",0,""""&amp;物品!U134&amp;"""")</f>
        <v>"ReplaceableTextures\\CommandButtons\\BTNDG03.blp"</v>
      </c>
      <c r="M134" t="str">
        <f t="shared" si="6"/>
        <v/>
      </c>
      <c r="N134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5" spans="1:14">
      <c r="A135" t="str">
        <f>IF(物品!B135="",0,"'"&amp;物品!B135&amp;"'")</f>
        <v>'ID14'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"|Cff00FF7F黄级道果【4】|r"</v>
      </c>
      <c r="K135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5" t="str">
        <f>IF(物品!U135="",0,""""&amp;物品!U135&amp;"""")</f>
        <v>"ReplaceableTextures\\CommandButtons\\BTNDG04.blp"</v>
      </c>
      <c r="M135" t="str">
        <f t="shared" si="6"/>
        <v/>
      </c>
      <c r="N135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6" spans="1:14">
      <c r="A136" t="str">
        <f>IF(物品!B136="",0,"'"&amp;物品!B136&amp;"'")</f>
        <v>'ID15'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"|Cff00BFFF玄级道果【5】|r"</v>
      </c>
      <c r="K136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6" t="str">
        <f>IF(物品!U136="",0,""""&amp;物品!U136&amp;"""")</f>
        <v>"ReplaceableTextures\\CommandButtons\\BTNDG05.blp"</v>
      </c>
      <c r="M136" t="str">
        <f t="shared" si="6"/>
        <v/>
      </c>
      <c r="N136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7" spans="1:14">
      <c r="A137" t="str">
        <f>IF(物品!B137="",0,"'"&amp;物品!B137&amp;"'")</f>
        <v>'ID16'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"|Cff00BFFF地级道果【6】|r"</v>
      </c>
      <c r="K137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7" t="str">
        <f>IF(物品!U137="",0,""""&amp;物品!U137&amp;"""")</f>
        <v>"ReplaceableTextures\\CommandButtons\\BTNDG06.blp"</v>
      </c>
      <c r="M137" t="str">
        <f t="shared" si="6"/>
        <v/>
      </c>
      <c r="N137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8" spans="1:14">
      <c r="A138" t="str">
        <f>IF(物品!B138="",0,"'"&amp;物品!B138&amp;"'")</f>
        <v>'ID17'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"|CffFFC926天级道果【7】|r"</v>
      </c>
      <c r="K138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8" t="str">
        <f>IF(物品!U138="",0,""""&amp;物品!U138&amp;"""")</f>
        <v>"ReplaceableTextures\\CommandButtons\\BTNDG07.blp"</v>
      </c>
      <c r="M138" t="str">
        <f t="shared" si="6"/>
        <v/>
      </c>
      <c r="N138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9" spans="1:14">
      <c r="A139" t="str">
        <f>IF(物品!B139="",0,"'"&amp;物品!B139&amp;"'")</f>
        <v>'ID18'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"|CffFFC926仙品道果【8】|r"</v>
      </c>
      <c r="K139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9" t="str">
        <f>IF(物品!U139="",0,""""&amp;物品!U139&amp;"""")</f>
        <v>"ReplaceableTextures\\CommandButtons\\BTNDG08.blp"</v>
      </c>
      <c r="M139" t="str">
        <f t="shared" si="6"/>
        <v/>
      </c>
      <c r="N139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40" spans="1:14">
      <c r="A140" t="str">
        <f>IF(物品!B140="",0,"'"&amp;物品!B140&amp;"'")</f>
        <v>'ID19'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"|CffFF0000至圣道果【9】|r"</v>
      </c>
      <c r="K140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40" t="str">
        <f>IF(物品!U140="",0,""""&amp;物品!U140&amp;"""")</f>
        <v>"ReplaceableTextures\\CommandButtons\\BTNDG09.blp"</v>
      </c>
      <c r="M140" t="str">
        <f t="shared" si="6"/>
        <v/>
      </c>
      <c r="N140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41" spans="1:14">
      <c r="A141" t="str">
        <f>IF(物品!B141="",0,"'"&amp;物品!B141&amp;"'")</f>
        <v>'ID20'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"|CffFF0000混沌道果【10】|r"</v>
      </c>
      <c r="K141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41" t="str">
        <f>IF(物品!U141="",0,""""&amp;物品!U141&amp;"""")</f>
        <v>"ReplaceableTextures\\CommandButtons\\BTNDG10.blp"</v>
      </c>
      <c r="M141" t="str">
        <f t="shared" si="6"/>
        <v/>
      </c>
      <c r="N141" t="str">
        <f t="shared" si="7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42" spans="1:14">
      <c r="A142" t="str">
        <f>IF(物品!B142="",0,"'"&amp;物品!B142&amp;"'")</f>
        <v>'CS01'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"|cffffc926高级技能书[主动]|r"</v>
      </c>
      <c r="K142" t="str">
        <f>IF(物品!T142="","""""",""""&amp;物品!T142&amp;"""")</f>
        <v>"低概率获得C级技能，高概率获得|Cff00ff7fB级技能|r，低概率获得|Cff2693ffA级技能|r。"</v>
      </c>
      <c r="L142" t="str">
        <f>IF(物品!U142="",0,""""&amp;物品!U142&amp;"""")</f>
        <v>"ReplaceableTextures\\CommandButtons\\BTN001.blp"</v>
      </c>
      <c r="M142" t="str">
        <f t="shared" si="6"/>
        <v/>
      </c>
      <c r="N142" t="str">
        <f t="shared" si="7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43" spans="1:14">
      <c r="A143" t="str">
        <f>IF(物品!B143="",0,"'"&amp;物品!B143&amp;"'")</f>
        <v>'CS02'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"|cffffc926符印宝箱|r"</v>
      </c>
      <c r="K143" t="str">
        <f>IF(物品!T143="","""""",""""&amp;物品!T143&amp;"""")</f>
        <v>"随机抽取|Cffffd24d3|r个|Cffffd24d符印|r，可以从中任意选择|Cffffd24d1|r个。"</v>
      </c>
      <c r="L143" t="str">
        <f>IF(物品!U143="",0,""""&amp;物品!U143&amp;"""")</f>
        <v>"ReplaceableTextures\\CommandButtons\\BTNAM24.blp"</v>
      </c>
      <c r="M143" t="str">
        <f t="shared" si="6"/>
        <v/>
      </c>
      <c r="N143" t="str">
        <f t="shared" si="7"/>
        <v>call InitTypeIdStrings('CS02',"|cffffc926符印宝箱|r","ReplaceableTextures\\CommandButtons\\BTNAM24.blp","随机抽取|Cffffd24d3|r个|Cffffd24d符印|r，可以从中任意选择|Cffffd24d1|r个。")</v>
      </c>
    </row>
    <row r="144" spans="1:14">
      <c r="A144" t="str">
        <f>IF(物品!B144="",0,"'"&amp;物品!B144&amp;"'")</f>
        <v>'CS03'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"|cff00ff7f初级技能书[被动]|r"</v>
      </c>
      <c r="K144" t="str">
        <f>IF(物品!T144="","""""",""""&amp;物品!T144&amp;"""")</f>
        <v>"高概率获得D级技能，低概率获得|Cff00ff7fC级技能|r"</v>
      </c>
      <c r="L144" t="str">
        <f>IF(物品!U144="",0,""""&amp;物品!U144&amp;"""")</f>
        <v>"ReplaceableTextures\\CommandButtons\\BTN024.blp"</v>
      </c>
      <c r="M144" t="str">
        <f t="shared" si="6"/>
        <v/>
      </c>
      <c r="N144" t="str">
        <f t="shared" si="7"/>
        <v>call InitTypeIdStrings('CS03',"|cff00ff7f初级技能书[被动]|r","ReplaceableTextures\\CommandButtons\\BTN024.blp","高概率获得D级技能，低概率获得|Cff00ff7fC级技能|r")</v>
      </c>
    </row>
    <row r="145" spans="1:14">
      <c r="A145" t="str">
        <f>IF(物品!B145="",0,"'"&amp;物品!B145&amp;"'")</f>
        <v>'CS04'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"|cff00ff7f中级技能书[主动]|r"</v>
      </c>
      <c r="K145" t="str">
        <f>IF(物品!T145="","""""",""""&amp;物品!T145&amp;"""")</f>
        <v>"较高概率获得D级技能，高概率获得|Cff00ff7fC级技能|r，极低概率获得|Cff2693ffB级技能|r。"</v>
      </c>
      <c r="L145" t="str">
        <f>IF(物品!U145="",0,""""&amp;物品!U145&amp;"""")</f>
        <v>"ReplaceableTextures\\CommandButtons\\BTN020.blp"</v>
      </c>
      <c r="M145" t="str">
        <f t="shared" si="6"/>
        <v/>
      </c>
      <c r="N145" t="str">
        <f t="shared" si="7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6" spans="1:14">
      <c r="A146" t="str">
        <f>IF(物品!B146="",0,"'"&amp;物品!B146&amp;"'")</f>
        <v>'CS05'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"|cff00ff7f中级技能书[被动]|r"</v>
      </c>
      <c r="K146" t="str">
        <f>IF(物品!T146="","""""",""""&amp;物品!T146&amp;"""")</f>
        <v>"较高概率获得D级技能，高概率获得|Cff00ff7fC级技能|r，极低概率获得|Cff2693ffB级技能|r。"</v>
      </c>
      <c r="L146" t="str">
        <f>IF(物品!U146="",0,""""&amp;物品!U146&amp;"""")</f>
        <v>"ReplaceableTextures\\CommandButtons\\BTN021.blp"</v>
      </c>
      <c r="M146" t="str">
        <f t="shared" si="6"/>
        <v/>
      </c>
      <c r="N146" t="str">
        <f t="shared" si="7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7" spans="1:14">
      <c r="A147" t="str">
        <f>IF(物品!B147="",0,"'"&amp;物品!B147&amp;"'")</f>
        <v>'CS06'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"|cffffc926高级技能书[被动]|r"</v>
      </c>
      <c r="K147" t="str">
        <f>IF(物品!T147="","""""",""""&amp;物品!T147&amp;"""")</f>
        <v>"低概率获得C级技能，高概率获得|Cff00ff7fB级技能|r，低概率获得|Cff2693ffA级技能|r。"</v>
      </c>
      <c r="L147" t="str">
        <f>IF(物品!U147="",0,""""&amp;物品!U147&amp;"""")</f>
        <v>"ReplaceableTextures\\CommandButtons\\BTN002.blp"</v>
      </c>
      <c r="M147" t="str">
        <f t="shared" si="6"/>
        <v/>
      </c>
      <c r="N147" t="str">
        <f t="shared" si="7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8" spans="1:14">
      <c r="A148" t="str">
        <f>IF(物品!B148="",0,"'"&amp;物品!B148&amp;"'")</f>
        <v>'I021'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8" t="str">
        <f>IF(物品!U148="",0,""""&amp;物品!U148&amp;"""")</f>
        <v>"ReplaceableTextures\\CommandButtons\\BTNIN05.blp"</v>
      </c>
      <c r="M148" t="str">
        <f t="shared" si="6"/>
        <v/>
      </c>
      <c r="N148" t="str">
        <f t="shared" si="7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9" spans="1:14">
      <c r="A149" t="str">
        <f>IF(物品!B149="",0,"'"&amp;物品!B149&amp;"'")</f>
        <v>'I022'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"|CffFFD24D品质潜能石【完美】|r"</v>
      </c>
      <c r="K149" t="str">
        <f>IF(物品!T149="","""""",""""&amp;物品!T149&amp;"""")</f>
        <v>"购买需求：灵力x20|n|n使用后为指定技能增加1点品质潜力"</v>
      </c>
      <c r="L149" t="str">
        <f>IF(物品!U149="",0,""""&amp;物品!U149&amp;"""")</f>
        <v>"ReplaceableTextures\\CommandButtons\\BTNIN04.blp"</v>
      </c>
      <c r="M149" t="str">
        <f t="shared" si="6"/>
        <v/>
      </c>
      <c r="N149" t="str">
        <f t="shared" si="7"/>
        <v>call InitTypeIdStrings('I022',"|CffFFD24D品质潜能石【完美】|r","ReplaceableTextures\\CommandButtons\\BTNIN04.blp","购买需求：灵力x20|n|n使用后为指定技能增加1点品质潜力")</v>
      </c>
    </row>
    <row r="150" spans="1:14">
      <c r="A150" t="str">
        <f>IF(物品!B150="",0,"'"&amp;物品!B150&amp;"'")</f>
        <v>'I023'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50" t="str">
        <f>IF(物品!U150="",0,""""&amp;物品!U150&amp;"""")</f>
        <v>"ReplaceableTextures\\CommandButtons\\BTNIN06.blp"</v>
      </c>
      <c r="M150" t="str">
        <f t="shared" si="6"/>
        <v/>
      </c>
      <c r="N150" t="str">
        <f t="shared" si="7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51" spans="1:14">
      <c r="A151" t="str">
        <f>IF(物品!B151="",0,"'"&amp;物品!B151&amp;"'")</f>
        <v>'I024'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6"/>
        <v/>
      </c>
      <c r="N151" t="str">
        <f t="shared" si="7"/>
        <v>call InitTypeIdStrings('I024',"|CffFFD24D品质潜能石【】|r","ReplaceableTextures\\CommandButtons\\BTNIN04.blp","")</v>
      </c>
    </row>
    <row r="152" spans="1:14">
      <c r="A152" t="str">
        <f>IF(物品!B152="",0,"'"&amp;物品!B152&amp;"'")</f>
        <v>'CS21'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"|Cff00BFFF技能进阶石【完美】|r"</v>
      </c>
      <c r="K152" t="str">
        <f>IF(物品!T152="","""""",""""&amp;物品!T152&amp;"""")</f>
        <v>"|CffFFC926100%概率|r提升指定技能的|Cffffc926品质|r。|n|n|Cff00ff7f只能对|r|Cffffc926A级|r|Cff00ff7f以下的技能使用。|r"</v>
      </c>
      <c r="L152" t="str">
        <f>IF(物品!U152="",0,""""&amp;物品!U152&amp;"""")</f>
        <v>"ReplaceableTextures\\CommandButtons\\BTNIN05.blp"</v>
      </c>
      <c r="M152" t="str">
        <f t="shared" si="6"/>
        <v/>
      </c>
      <c r="N152" t="str">
        <f t="shared" si="7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53" spans="1:14">
      <c r="A153" t="str">
        <f>IF(物品!B153="",0,"'"&amp;物品!B153&amp;"'")</f>
        <v>'CS22'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"|CffFF0000技能进化石|r"</v>
      </c>
      <c r="K153" t="str">
        <f>IF(物品!T153="","""""",""""&amp;物品!T153&amp;"""")</f>
        <v>"使指定的|Cffffc926A级|r技能进化为|Cffff0000S级|r。"</v>
      </c>
      <c r="L153" t="str">
        <f>IF(物品!U153="",0,""""&amp;物品!U153&amp;"""")</f>
        <v>"ReplaceableTextures\\CommandButtons\\BTNIN04.blp"</v>
      </c>
      <c r="M153" t="str">
        <f t="shared" si="6"/>
        <v/>
      </c>
      <c r="N153" t="str">
        <f t="shared" si="7"/>
        <v>call InitTypeIdStrings('CS22',"|CffFF0000技能进化石|r","ReplaceableTextures\\CommandButtons\\BTNIN04.blp","使指定的|Cffffc926A级|r技能进化为|Cffff0000S级|r。")</v>
      </c>
    </row>
    <row r="154" spans="1:14">
      <c r="A154" t="str">
        <f>IF(物品!B154="",0,"'"&amp;物品!B154&amp;"'")</f>
        <v>'CS23'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"|Cff00FF7F技能进阶石【残缺】|r"</v>
      </c>
      <c r="K154" t="str">
        <f>IF(物品!T154="","""""",""""&amp;物品!T154&amp;"""")</f>
        <v>"|CffFFC92650%概率|r提升指定技能的|Cffffc926品质|r。|n|n|Cff00ff7f只能对|r|Cffffc926A级|r|Cff00ff7f以下的技能使用。|r"</v>
      </c>
      <c r="L154" t="str">
        <f>IF(物品!U154="",0,""""&amp;物品!U154&amp;"""")</f>
        <v>"ReplaceableTextures\\CommandButtons\\BTNIN06.blp"</v>
      </c>
      <c r="M154" t="str">
        <f t="shared" si="6"/>
        <v/>
      </c>
      <c r="N154" t="str">
        <f t="shared" si="7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5" spans="1:14">
      <c r="A155" t="str">
        <f>IF(物品!B155="",0,"'"&amp;物品!B155&amp;"'")</f>
        <v>'CS24'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"|CffFFD24D品质潜能石【】|r"</v>
      </c>
      <c r="K155" t="str">
        <f>IF(物品!T155="","""""",""""&amp;物品!T155&amp;"""")</f>
        <v>""</v>
      </c>
      <c r="L155" t="str">
        <f>IF(物品!U155="",0,""""&amp;物品!U155&amp;"""")</f>
        <v>"ReplaceableTextures\\CommandButtons\\BTNIN04.blp"</v>
      </c>
      <c r="M155" t="str">
        <f t="shared" si="6"/>
        <v/>
      </c>
      <c r="N155" t="str">
        <f t="shared" si="7"/>
        <v>call InitTypeIdStrings('CS24',"|CffFFD24D品质潜能石【】|r","ReplaceableTextures\\CommandButtons\\BTNIN04.blp","")</v>
      </c>
    </row>
    <row r="156" spans="1:14">
      <c r="A156" t="str">
        <f>IF(物品!B156="",0,"'"&amp;物品!B156&amp;"'")</f>
        <v>'CS41'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"|cffff0000虚空神石|r"</v>
      </c>
      <c r="K156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6" t="str">
        <f>IF(物品!U156="",0,""""&amp;物品!U156&amp;"""")</f>
        <v>"ReplaceableTextures\\CommandButtons\\BTNCS41.blp"</v>
      </c>
      <c r="M156" t="str">
        <f t="shared" si="6"/>
        <v/>
      </c>
      <c r="N156" t="str">
        <f t="shared" si="7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7" spans="1:14">
      <c r="A157" t="str">
        <f>IF(物品!B157="",0,"'"&amp;物品!B157&amp;"'")</f>
        <v>'CS42'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"|cffff0033创世碎片|r"</v>
      </c>
      <c r="K157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7" t="str">
        <f>IF(物品!U157="",0,""""&amp;物品!U157&amp;"""")</f>
        <v>"ReplaceableTextures\\CommandButtons\\BTNCS42.blp"</v>
      </c>
      <c r="M157" t="str">
        <f t="shared" si="6"/>
        <v/>
      </c>
      <c r="N157" t="str">
        <f t="shared" si="7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8" spans="1:14">
      <c r="A158" t="str">
        <f>IF(物品!B158="",0,"'"&amp;物品!B158&amp;"'")</f>
        <v>'CS51'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"|cff00BFFF初级附魔石|r"</v>
      </c>
      <c r="K158" t="str">
        <f>IF(物品!T158="","""""",""""&amp;物品!T158&amp;"""")</f>
        <v>"为指定的装备附魔一条额外属性。|n|n|cffff0000只可附魔紫色及以上品质装备|r"</v>
      </c>
      <c r="L158" t="str">
        <f>IF(物品!U158="",0,""""&amp;物品!U158&amp;"""")</f>
        <v>"ReplaceableTextures\\CommandButtons\\BTNCS51.blp"</v>
      </c>
      <c r="M158" t="str">
        <f t="shared" si="6"/>
        <v/>
      </c>
      <c r="N158" t="str">
        <f t="shared" si="7"/>
        <v>call InitTypeIdStrings('CS51',"|cff00BFFF初级附魔石|r","ReplaceableTextures\\CommandButtons\\BTNCS51.blp","为指定的装备附魔一条额外属性。|n|n|cffff0000只可附魔紫色及以上品质装备|r")</v>
      </c>
    </row>
    <row r="159" spans="1:14">
      <c r="A159" t="str">
        <f>IF(物品!B159="",0,"'"&amp;物品!B159&amp;"'")</f>
        <v>'CS52'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"|cffffff00中级附魔石|r"</v>
      </c>
      <c r="K159" t="str">
        <f>IF(物品!T159="","""""",""""&amp;物品!T159&amp;"""")</f>
        <v>"为指定装备附魔一条较强的额外属性。|n|n|cffff0000只可附魔紫色及以上品质装备|r"</v>
      </c>
      <c r="L159" t="str">
        <f>IF(物品!U159="",0,""""&amp;物品!U159&amp;"""")</f>
        <v>"ReplaceableTextures\\CommandButtons\\BTNCS52.blp"</v>
      </c>
      <c r="M159" t="str">
        <f t="shared" si="6"/>
        <v/>
      </c>
      <c r="N159" t="str">
        <f t="shared" si="7"/>
        <v>call InitTypeIdStrings('CS52',"|cffffff00中级附魔石|r","ReplaceableTextures\\CommandButtons\\BTNCS52.blp","为指定装备附魔一条较强的额外属性。|n|n|cffff0000只可附魔紫色及以上品质装备|r")</v>
      </c>
    </row>
    <row r="160" spans="1:14">
      <c r="A160" t="str">
        <f>IF(物品!B160="",0,"'"&amp;物品!B160&amp;"'")</f>
        <v>'CS53'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"|cffff0033高级附魔石|r"</v>
      </c>
      <c r="K160" t="str">
        <f>IF(物品!T160="","""""",""""&amp;物品!T160&amp;"""")</f>
        <v>"为指定装备附魔一条强大的额外属性。|n|n|cffff0000只可附魔紫色及以上品质装备|r"</v>
      </c>
      <c r="L160" t="str">
        <f>IF(物品!U160="",0,""""&amp;物品!U160&amp;"""")</f>
        <v>"ReplaceableTextures\\CommandButtons\\BTNCS53.blp"</v>
      </c>
      <c r="M160" t="str">
        <f t="shared" si="6"/>
        <v/>
      </c>
      <c r="N160" t="str">
        <f t="shared" si="7"/>
        <v>call InitTypeIdStrings('CS53',"|cffff0033高级附魔石|r","ReplaceableTextures\\CommandButtons\\BTNCS53.blp","为指定装备附魔一条强大的额外属性。|n|n|cffff0000只可附魔紫色及以上品质装备|r")</v>
      </c>
    </row>
    <row r="161" spans="1:14">
      <c r="A161" t="str">
        <f>IF(物品!B161="",0,"'"&amp;物品!B161&amp;"'")</f>
        <v>'CF01'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"随机法宝"</v>
      </c>
      <c r="K161" t="str">
        <f>IF(物品!T161="","""""",""""&amp;物品!T161&amp;"""")</f>
        <v>"获得一个随机品质的|Cffffc926法宝|r。"</v>
      </c>
      <c r="L161" t="str">
        <f>IF(物品!U161="",0,""""&amp;物品!U161&amp;"""")</f>
        <v>"ReplaceableTextures\\CommandButtons\\BTNCF01.blp"</v>
      </c>
      <c r="M161" t="str">
        <f t="shared" si="6"/>
        <v/>
      </c>
      <c r="N161" t="str">
        <f t="shared" si="7"/>
        <v>call InitTypeIdStrings('CF01',"随机法宝","ReplaceableTextures\\CommandButtons\\BTNCF01.blp","获得一个随机品质的|Cffffc926法宝|r。")</v>
      </c>
    </row>
    <row r="162" spans="1:14">
      <c r="A162" t="str">
        <f>IF(物品!B162="",0,"'"&amp;物品!B162&amp;"'")</f>
        <v>'I001'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"蛋黄月饼"</v>
      </c>
      <c r="K162" t="str">
        <f>IF(物品!T162="","""""",""""&amp;物品!T162&amp;"""")</f>
        <v>"回复|Cffffd24d80%|r生命，|Cff00ff7f解除|r异常状态"</v>
      </c>
      <c r="L162" t="str">
        <f>IF(物品!U162="",0,""""&amp;物品!U162&amp;"""")</f>
        <v>"ReplaceableTextures\\CommandButtons\\BTNI001.blp"</v>
      </c>
      <c r="M162" t="str">
        <f t="shared" si="6"/>
        <v/>
      </c>
      <c r="N162" t="str">
        <f t="shared" si="7"/>
        <v>call InitTypeIdStrings('I001',"蛋黄月饼","ReplaceableTextures\\CommandButtons\\BTNI001.blp","回复|Cffffd24d80%|r生命，|Cff00ff7f解除|r异常状态")</v>
      </c>
    </row>
    <row r="163" spans="1:14">
      <c r="A163" t="str">
        <f>IF(物品!B163="",0,"'"&amp;物品!B163&amp;"'")</f>
        <v>'I002'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"豆沙月饼"</v>
      </c>
      <c r="K163" t="str">
        <f>IF(物品!T163="","""""",""""&amp;物品!T163&amp;"""")</f>
        <v>"暴击|Cffff0000+10%|n|n|r|Cff00ff7f效果持续15秒。|r"</v>
      </c>
      <c r="L163" t="str">
        <f>IF(物品!U163="",0,""""&amp;物品!U163&amp;"""")</f>
        <v>"ReplaceableTextures\\CommandButtons\\BTNI002.blp"</v>
      </c>
      <c r="M163" t="str">
        <f t="shared" si="6"/>
        <v/>
      </c>
      <c r="N163" t="str">
        <f t="shared" si="7"/>
        <v>call InitTypeIdStrings('I002',"豆沙月饼","ReplaceableTextures\\CommandButtons\\BTNI002.blp","暴击|Cffff0000+10%|n|n|r|Cff00ff7f效果持续15秒。|r")</v>
      </c>
    </row>
    <row r="164" spans="1:14">
      <c r="A164" t="str">
        <f>IF(物品!B164="",0,"'"&amp;物品!B164&amp;"'")</f>
        <v>'I003'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"冰皮月饼"</v>
      </c>
      <c r="K164" t="str">
        <f>IF(物品!T164="","""""",""""&amp;物品!T164&amp;"""")</f>
        <v>"攻击速度|Cffffd24d+40%|r。|n|n|Cff00ff7f持续15秒。|r"</v>
      </c>
      <c r="L164" t="str">
        <f>IF(物品!U164="",0,""""&amp;物品!U164&amp;"""")</f>
        <v>"ReplaceableTextures\\CommandButtons\\BTNI003.blp"</v>
      </c>
      <c r="M164" t="str">
        <f t="shared" si="6"/>
        <v/>
      </c>
      <c r="N164" t="str">
        <f t="shared" si="7"/>
        <v>call InitTypeIdStrings('I003',"冰皮月饼","ReplaceableTextures\\CommandButtons\\BTNI003.blp","攻击速度|Cffffd24d+40%|r。|n|n|Cff00ff7f持续15秒。|r")</v>
      </c>
    </row>
    <row r="165" spans="1:14">
      <c r="A165" t="str">
        <f>IF(物品!B165="",0,"'"&amp;物品!B165&amp;"'")</f>
        <v>'I004'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"果蔬月饼"</v>
      </c>
      <c r="K165" t="str">
        <f>IF(物品!T165="","""""",""""&amp;物品!T165&amp;"""")</f>
        <v>"技能伤害提高|Cffffd24d20%|r|Cfff0f0f0。|n|n|r|Cff00ff7f持续15秒。|r"</v>
      </c>
      <c r="L165" t="str">
        <f>IF(物品!U165="",0,""""&amp;物品!U165&amp;"""")</f>
        <v>"ReplaceableTextures\\CommandButtons\\BTNI004.blp"</v>
      </c>
      <c r="M165" t="str">
        <f t="shared" si="6"/>
        <v/>
      </c>
      <c r="N165" t="str">
        <f t="shared" si="7"/>
        <v>call InitTypeIdStrings('I004',"果蔬月饼","ReplaceableTextures\\CommandButtons\\BTNI004.blp","技能伤害提高|Cffffd24d20%|r|Cfff0f0f0。|n|n|r|Cff00ff7f持续15秒。|r")</v>
      </c>
    </row>
    <row r="166" spans="1:14">
      <c r="A166" t="str">
        <f>IF(物品!B166="",0,"'"&amp;物品!B166&amp;"'")</f>
        <v>'I005'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"鲜肉月饼"</v>
      </c>
      <c r="K166" t="str">
        <f>IF(物品!T166="","""""",""""&amp;物品!T166&amp;"""")</f>
        <v>"攻击伤害提高|Cffffd24d20%|r。|n|n|Cff00ff7f持续15秒。|r"</v>
      </c>
      <c r="L166" t="str">
        <f>IF(物品!U166="",0,""""&amp;物品!U166&amp;"""")</f>
        <v>"ReplaceableTextures\\CommandButtons\\BTNI005.blp"</v>
      </c>
      <c r="M166" t="str">
        <f t="shared" si="6"/>
        <v/>
      </c>
      <c r="N166" t="str">
        <f t="shared" si="7"/>
        <v>call InitTypeIdStrings('I005',"鲜肉月饼","ReplaceableTextures\\CommandButtons\\BTNI005.blp","攻击伤害提高|Cffffd24d20%|r。|n|n|Cff00ff7f持续15秒。|r")</v>
      </c>
    </row>
    <row r="167" spans="1:14">
      <c r="A167" t="str">
        <f>IF(物品!B167="",0,"'"&amp;物品!B167&amp;"'")</f>
        <v>'I010'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"招魂幡Lv0"</v>
      </c>
      <c r="K167" t="str">
        <f>IF(物品!T167="","""""",""""&amp;物品!T167&amp;"""")</f>
        <v>"击杀|Cff00ff7f300个|r敌人后奖励：|n金币|Cffffc926+3000~6000|r|n|n|Cff00ff7f同时只能携带一个招魂幡|r"</v>
      </c>
      <c r="L167" t="str">
        <f>IF(物品!U167="",0,""""&amp;物品!U167&amp;"""")</f>
        <v>"ReplaceableTextures\\CommandButtons\\BTNZHP1.blp"</v>
      </c>
      <c r="M167" t="str">
        <f t="shared" si="6"/>
        <v/>
      </c>
      <c r="N167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68" spans="1:14">
      <c r="A168" t="str">
        <f>IF(物品!B168="",0,"'"&amp;物品!B168&amp;"'")</f>
        <v>'I011'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"招魂幡Lv1"</v>
      </c>
      <c r="K168" t="str">
        <f>IF(物品!T168="","""""",""""&amp;物品!T168&amp;"""")</f>
        <v>"击杀|Cff00ff7f1000|r个敌人后奖励：|n金币|Cffffc926+7000~12000|r|n经验|Cffffc926+1000|r|n|n|Cff00ff7f同时只能携带一个招魂幡|r"</v>
      </c>
      <c r="L168" t="str">
        <f>IF(物品!U168="",0,""""&amp;物品!U168&amp;"""")</f>
        <v>"ReplaceableTextures\\CommandButtons\\BTNZHP1.blp"</v>
      </c>
      <c r="M168" t="str">
        <f t="shared" si="6"/>
        <v/>
      </c>
      <c r="N168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9" spans="1:14">
      <c r="A169" t="str">
        <f>IF(物品!B169="",0,"'"&amp;物品!B169&amp;"'")</f>
        <v>'I012'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"|Cff00FF7F招魂幡Lv2|r"</v>
      </c>
      <c r="K169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9" t="str">
        <f>IF(物品!U169="",0,""""&amp;物品!U169&amp;"""")</f>
        <v>"ReplaceableTextures\\CommandButtons\\BTNZHP2.blp"</v>
      </c>
      <c r="M169" t="str">
        <f t="shared" si="6"/>
        <v/>
      </c>
      <c r="N169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70" spans="1:14">
      <c r="A170" t="str">
        <f>IF(物品!B170="",0,"'"&amp;物品!B170&amp;"'")</f>
        <v>'I013'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"|Cff00BFFF招魂幡Lv3|r"</v>
      </c>
      <c r="K170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70" t="str">
        <f>IF(物品!U170="",0,""""&amp;物品!U170&amp;"""")</f>
        <v>"ReplaceableTextures\\CommandButtons\\BTNZHP3.blp"</v>
      </c>
      <c r="M170" t="str">
        <f t="shared" si="6"/>
        <v/>
      </c>
      <c r="N170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71" spans="1:14">
      <c r="A171" t="str">
        <f>IF(物品!B171="",0,"'"&amp;物品!B171&amp;"'")</f>
        <v>'I014'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"|CffFFD24D招魂幡Lv4|r"</v>
      </c>
      <c r="K171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71" t="str">
        <f>IF(物品!U171="",0,""""&amp;物品!U171&amp;"""")</f>
        <v>"ReplaceableTextures\\CommandButtons\\BTNZHP4.blp"</v>
      </c>
      <c r="M171" t="str">
        <f t="shared" si="6"/>
        <v/>
      </c>
      <c r="N171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72" spans="1:14">
      <c r="A172" t="str">
        <f>IF(物品!B172="",0,"'"&amp;物品!B172&amp;"'")</f>
        <v>'I015'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"|CffFF0000招魂幡Lv5|r"</v>
      </c>
      <c r="K172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72" t="str">
        <f>IF(物品!U172="",0,""""&amp;物品!U172&amp;"""")</f>
        <v>"ReplaceableTextures\\CommandButtons\\BTNZHP5.blp"</v>
      </c>
      <c r="M172" t="str">
        <f t="shared" si="6"/>
        <v/>
      </c>
      <c r="N172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73" spans="1:14">
      <c r="A173" t="str">
        <f>IF(物品!B173="",0,"'"&amp;物品!B173&amp;"'")</f>
        <v>'I051'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"|Cff00FF7F无尽招魂幡 Lv.1|r"</v>
      </c>
      <c r="K173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73" t="str">
        <f>IF(物品!U173="",0,""""&amp;物品!U173&amp;"""")</f>
        <v>"ReplaceableTextures\\CommandButtons\\BTNWJZHP1.blp"</v>
      </c>
      <c r="M173" t="str">
        <f t="shared" si="6"/>
        <v/>
      </c>
      <c r="N173" t="str">
        <f t="shared" si="7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4" spans="1:14">
      <c r="A174" t="str">
        <f>IF(物品!B174="",0,"'"&amp;物品!B174&amp;"'")</f>
        <v>'I052'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"|Cff00BFFF无尽招魂幡 Lv.2|r"</v>
      </c>
      <c r="K174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4" t="str">
        <f>IF(物品!U174="",0,""""&amp;物品!U174&amp;"""")</f>
        <v>"ReplaceableTextures\\CommandButtons\\BTNWJZHP2.blp"</v>
      </c>
      <c r="M174" t="str">
        <f t="shared" si="6"/>
        <v/>
      </c>
      <c r="N174" t="str">
        <f t="shared" si="7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5" spans="1:14">
      <c r="A175" t="str">
        <f>IF(物品!B175="",0,"'"&amp;物品!B175&amp;"'")</f>
        <v>'I053'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"|CffFF00BF无尽招魂幡 Lv.3|r"</v>
      </c>
      <c r="K175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5" t="str">
        <f>IF(物品!U175="",0,""""&amp;物品!U175&amp;"""")</f>
        <v>"ReplaceableTextures\\CommandButtons\\BTNWJZHP3.blp"</v>
      </c>
      <c r="M175" t="str">
        <f t="shared" si="6"/>
        <v/>
      </c>
      <c r="N175" t="str">
        <f t="shared" si="7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6" spans="1:14">
      <c r="A176" t="str">
        <f>IF(物品!B176="",0,"'"&amp;物品!B176&amp;"'")</f>
        <v>'I054'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"|CffFFC926无尽招魂幡 Lv.4|r"</v>
      </c>
      <c r="K176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6" t="str">
        <f>IF(物品!U176="",0,""""&amp;物品!U176&amp;"""")</f>
        <v>"ReplaceableTextures\\CommandButtons\\BTNWJZHP4.blp"</v>
      </c>
      <c r="M176" t="str">
        <f t="shared" si="6"/>
        <v/>
      </c>
      <c r="N176" t="str">
        <f t="shared" si="7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7" spans="1:14">
      <c r="A177" t="str">
        <f>IF(物品!B177="",0,"'"&amp;物品!B177&amp;"'")</f>
        <v>'I055'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"|CffFF0000无尽招魂幡 Lv.Max|r"</v>
      </c>
      <c r="K177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7" t="str">
        <f>IF(物品!U177="",0,""""&amp;物品!U177&amp;"""")</f>
        <v>"ReplaceableTextures\\CommandButtons\\BTNWJZHP5.blp"</v>
      </c>
      <c r="M177" t="str">
        <f t="shared" si="6"/>
        <v/>
      </c>
      <c r="N177" t="str">
        <f t="shared" si="7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8" spans="1:14">
      <c r="A178" t="str">
        <f>IF(物品!B178="",0,"'"&amp;物品!B178&amp;"'")</f>
        <v>'IN00'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"|CffFFD24D锦囊|r"</v>
      </c>
      <c r="K178" t="str">
        <f>IF(物品!T178="","""""",""""&amp;物品!T178&amp;"""")</f>
        <v>"开启后获得一个|Cffffc926随机锦囊|r。"</v>
      </c>
      <c r="L178" t="str">
        <f>IF(物品!U178="",0,""""&amp;物品!U178&amp;"""")</f>
        <v>"ReplaceableTextures\\CommandButtons\\BTNIN00.blp"</v>
      </c>
      <c r="M178" t="str">
        <f t="shared" si="6"/>
        <v/>
      </c>
      <c r="N178" t="str">
        <f t="shared" si="7"/>
        <v>call InitTypeIdStrings('IN00',"|CffFFD24D锦囊|r","ReplaceableTextures\\CommandButtons\\BTNIN00.blp","开启后获得一个|Cffffc926随机锦囊|r。")</v>
      </c>
    </row>
    <row r="179" spans="1:14">
      <c r="A179" t="str">
        <f>IF(物品!B179="",0,"'"&amp;物品!B179&amp;"'")</f>
        <v>'IN07'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"|Cff00BFFF来份快餐|r"</v>
      </c>
      <c r="K179" t="str">
        <f>IF(物品!T179="","""""",""""&amp;物品!T179&amp;"""")</f>
        <v>"每秒回复|Cffffc92610%|r生命值，持续|Cffffc92610|r秒"</v>
      </c>
      <c r="L179" t="str">
        <f>IF(物品!U179="",0,""""&amp;物品!U179&amp;"""")</f>
        <v>"ReplaceableTextures\\CommandButtons\\BTNIN07.blp"</v>
      </c>
      <c r="M179" t="str">
        <f t="shared" si="6"/>
        <v/>
      </c>
      <c r="N179" t="str">
        <f t="shared" si="7"/>
        <v>call InitTypeIdStrings('IN07',"|Cff00BFFF来份快餐|r","ReplaceableTextures\\CommandButtons\\BTNIN07.blp","每秒回复|Cffffc92610%|r生命值，持续|Cffffc92610|r秒")</v>
      </c>
    </row>
    <row r="180" spans="1:14">
      <c r="A180" t="str">
        <f>IF(物品!B180="",0,"'"&amp;物品!B180&amp;"'")</f>
        <v>'IN08'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"|CffFF0000抬你一手|r"</v>
      </c>
      <c r="K180" t="str">
        <f>IF(物品!T180="","""""",""""&amp;物品!T180&amp;"""")</f>
        <v>"|CffFFC926击杀|r当前存在的|Cffffc926进攻怪|r和|Cffffc926Boss|r。|n|n|Cff00ff7f无法在大决战时使用|r"</v>
      </c>
      <c r="L180" t="str">
        <f>IF(物品!U180="",0,""""&amp;物品!U180&amp;"""")</f>
        <v>"ReplaceableTextures\\CommandButtons\\BTNIN08.blp"</v>
      </c>
      <c r="M180" t="str">
        <f t="shared" si="6"/>
        <v/>
      </c>
      <c r="N180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81" spans="1:14">
      <c r="A181" t="str">
        <f>IF(物品!B181="",0,"'"&amp;物品!B181&amp;"'")</f>
        <v>'IN09'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"|CffFFC926死者苏生|r"</v>
      </c>
      <c r="K181" t="str">
        <f>IF(物品!T181="","""""",""""&amp;物品!T181&amp;"""")</f>
        <v>"死亡时复活。"</v>
      </c>
      <c r="L181" t="str">
        <f>IF(物品!U181="",0,""""&amp;物品!U181&amp;"""")</f>
        <v>"ReplaceableTextures\\CommandButtons\\BTNIN09.blp"</v>
      </c>
      <c r="M181" t="str">
        <f t="shared" si="6"/>
        <v/>
      </c>
      <c r="N181" t="str">
        <f t="shared" si="7"/>
        <v>call InitTypeIdStrings('IN09',"|CffFFC926死者苏生|r","ReplaceableTextures\\CommandButtons\\BTNIN09.blp","死亡时复活。")</v>
      </c>
    </row>
    <row r="182" spans="1:14">
      <c r="A182" t="str">
        <f>IF(物品!B182="",0,"'"&amp;物品!B182&amp;"'")</f>
        <v>'IN10'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"|Cff00BFFF福娃这么可爱..|r"</v>
      </c>
      <c r="K182" t="str">
        <f>IF(物品!T182="","""""",""""&amp;物品!T182&amp;"""")</f>
        <v>"点金一个|Cffffc926练功房福娃|r，获得|Cffffc926300|r倍金币奖励"</v>
      </c>
      <c r="L182" t="str">
        <f>IF(物品!U182="",0,""""&amp;物品!U182&amp;"""")</f>
        <v>"ReplaceableTextures\\CommandButtons\\BTNIN10.blp"</v>
      </c>
      <c r="M182" t="str">
        <f t="shared" si="6"/>
        <v/>
      </c>
      <c r="N182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83" spans="1:14">
      <c r="A183" t="str">
        <f>IF(物品!B183="",0,"'"&amp;物品!B183&amp;"'")</f>
        <v>'IN11'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"|CffFFC926奥里给Lo他|r"</v>
      </c>
      <c r="K183" t="str">
        <f>IF(物品!T183="","""""",""""&amp;物品!T183&amp;"""")</f>
        <v>"|CffFFC92610秒|r内提高|Cffffc926100%|r攻击伤害"</v>
      </c>
      <c r="L183" t="str">
        <f>IF(物品!U183="",0,""""&amp;物品!U183&amp;"""")</f>
        <v>"ReplaceableTextures\\CommandButtons\\BTNIN11.blp"</v>
      </c>
      <c r="M183" t="str">
        <f t="shared" si="6"/>
        <v/>
      </c>
      <c r="N183" t="str">
        <f t="shared" si="7"/>
        <v>call InitTypeIdStrings('IN11',"|CffFFC926奥里给Lo他|r","ReplaceableTextures\\CommandButtons\\BTNIN11.blp","|CffFFC92610秒|r内提高|Cffffc926100%|r攻击伤害")</v>
      </c>
    </row>
    <row r="184" spans="1:14">
      <c r="A184" t="str">
        <f>IF(物品!B184="",0,"'"&amp;物品!B184&amp;"'")</f>
        <v>'IN12'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"|CffFF0000以逸待劳|r"</v>
      </c>
      <c r="K184" t="str">
        <f>IF(物品!T184="","""""",""""&amp;物品!T184&amp;"""")</f>
        <v>"在|Cffffc926基地-周文王|r附近召唤|Cffffc9261|r个|Cffffc926黑市商店|r，仅存在|Cffffc92630|r秒。"</v>
      </c>
      <c r="L184" t="str">
        <f>IF(物品!U184="",0,""""&amp;物品!U184&amp;"""")</f>
        <v>"ReplaceableTextures\\CommandButtons\\BTNIN12.blp"</v>
      </c>
      <c r="M184" t="str">
        <f t="shared" si="6"/>
        <v/>
      </c>
      <c r="N184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5" spans="1:14">
      <c r="A185" t="str">
        <f>IF(物品!B185="",0,"'"&amp;物品!B185&amp;"'")</f>
        <v>'IN13'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"|CffFF0000全军出击|r"</v>
      </c>
      <c r="K185" t="str">
        <f>IF(物品!T185="","""""",""""&amp;物品!T185&amp;"""")</f>
        <v>"场上存活的队友|Cffffc92615|r秒内提高|Cffffc92650%|r技能伤害"</v>
      </c>
      <c r="L185" t="str">
        <f>IF(物品!U185="",0,""""&amp;物品!U185&amp;"""")</f>
        <v>"ReplaceableTextures\\CommandButtons\\BTNIN13.blp"</v>
      </c>
      <c r="M185" t="str">
        <f t="shared" si="6"/>
        <v/>
      </c>
      <c r="N185" t="str">
        <f t="shared" si="7"/>
        <v>call InitTypeIdStrings('IN13',"|CffFF0000全军出击|r","ReplaceableTextures\\CommandButtons\\BTNIN13.blp","场上存活的队友|Cffffc92615|r秒内提高|Cffffc92650%|r技能伤害")</v>
      </c>
    </row>
    <row r="186" spans="1:14">
      <c r="A186" t="str">
        <f>IF(物品!B186="",0,"'"&amp;物品!B186&amp;"'")</f>
        <v>'IN14'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"|CffFFC926心跳时刻|r"</v>
      </c>
      <c r="K186" t="str">
        <f>IF(物品!T186="","""""",""""&amp;物品!T186&amp;"""")</f>
        <v>"使用后基地无敌|Cffffc92610|r秒。"</v>
      </c>
      <c r="L186" t="str">
        <f>IF(物品!U186="",0,""""&amp;物品!U186&amp;"""")</f>
        <v>"ReplaceableTextures\\CommandButtons\\BTNIN14.blp"</v>
      </c>
      <c r="M186" t="str">
        <f t="shared" si="6"/>
        <v/>
      </c>
      <c r="N186" t="str">
        <f t="shared" si="7"/>
        <v>call InitTypeIdStrings('IN14',"|CffFFC926心跳时刻|r","ReplaceableTextures\\CommandButtons\\BTNIN14.blp","使用后基地无敌|Cffffc92610|r秒。")</v>
      </c>
    </row>
    <row r="187" spans="1:14">
      <c r="A187" t="str">
        <f>IF(物品!B187="",0,"'"&amp;物品!B187&amp;"'")</f>
        <v>'IN15'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"|CffFFC926据守|r"</v>
      </c>
      <c r="K187" t="str">
        <f>IF(物品!T187="","""""",""""&amp;物品!T187&amp;"""")</f>
        <v>"场上存活的队友|Cffffc92615|r秒内减少|Cffffc92620%|r承受伤害"</v>
      </c>
      <c r="L187" t="str">
        <f>IF(物品!U187="",0,""""&amp;物品!U187&amp;"""")</f>
        <v>"ReplaceableTextures\\CommandButtons\\BTNIN15.blp"</v>
      </c>
      <c r="M187" t="str">
        <f t="shared" si="6"/>
        <v/>
      </c>
      <c r="N187" t="str">
        <f t="shared" si="7"/>
        <v>call InitTypeIdStrings('IN15',"|CffFFC926据守|r","ReplaceableTextures\\CommandButtons\\BTNIN15.blp","场上存活的队友|Cffffc92615|r秒内减少|Cffffc92620%|r承受伤害")</v>
      </c>
    </row>
    <row r="188" spans="1:14">
      <c r="A188" t="str">
        <f>IF(物品!B188="",0,"'"&amp;物品!B188&amp;"'")</f>
        <v>'IN16'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"赌输可退"</v>
      </c>
      <c r="K188" t="str">
        <f>IF(物品!T188="","""""",""""&amp;物品!T188&amp;"""")</f>
        <v>"使|Cffffd24d1|r个|Cffffd24d道果品质|r提高|Cffffd24d-1~+2|r。|n|n|Cff00ff7f只能对天级【7】或以下的道果使用|r"</v>
      </c>
      <c r="L188" t="str">
        <f>IF(物品!U188="",0,""""&amp;物品!U188&amp;"""")</f>
        <v>"ReplaceableTextures\\CommandButtons\\BTNIN16.blp"</v>
      </c>
      <c r="M188" t="str">
        <f t="shared" si="6"/>
        <v/>
      </c>
      <c r="N188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9" spans="1:14">
      <c r="A189" t="str">
        <f>IF(物品!B189="",0,"'"&amp;物品!B189&amp;"'")</f>
        <v>'IN17'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"|Cff00BFFF来点玄铁|r"</v>
      </c>
      <c r="K189" t="str">
        <f>IF(物品!T189="","""""",""""&amp;物品!T189&amp;"""")</f>
        <v>"玄铁|Cffffc926+5~20|r"</v>
      </c>
      <c r="L189" t="str">
        <f>IF(物品!U189="",0,""""&amp;物品!U189&amp;"""")</f>
        <v>"ReplaceableTextures\\CommandButtons\\BTNIN17.blp"</v>
      </c>
      <c r="M189" t="str">
        <f t="shared" si="6"/>
        <v/>
      </c>
      <c r="N189" t="str">
        <f t="shared" si="7"/>
        <v>call InitTypeIdStrings('IN17',"|Cff00BFFF来点玄铁|r","ReplaceableTextures\\CommandButtons\\BTNIN17.blp","玄铁|Cffffc926+5~20|r")</v>
      </c>
    </row>
    <row r="190" spans="1:14">
      <c r="A190" t="str">
        <f>IF(物品!B190="",0,"'"&amp;物品!B190&amp;"'")</f>
        <v>'IN18'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"|CffFFC926恭喜发财|r"</v>
      </c>
      <c r="K190" t="str">
        <f>IF(物品!T190="","""""",""""&amp;物品!T190&amp;"""")</f>
        <v>"|CffFFC92630|r秒内金币加成|Cffffc926+50%|r"</v>
      </c>
      <c r="L190" t="str">
        <f>IF(物品!U190="",0,""""&amp;物品!U190&amp;"""")</f>
        <v>"ReplaceableTextures\\CommandButtons\\BTNIN18.blp"</v>
      </c>
      <c r="M190" t="str">
        <f t="shared" si="6"/>
        <v/>
      </c>
      <c r="N190" t="str">
        <f t="shared" si="7"/>
        <v>call InitTypeIdStrings('IN18',"|CffFFC926恭喜发财|r","ReplaceableTextures\\CommandButtons\\BTNIN18.blp","|CffFFC92630|r秒内金币加成|Cffffc926+50%|r")</v>
      </c>
    </row>
    <row r="191" spans="1:14">
      <c r="A191" t="str">
        <f>IF(物品!B191="",0,"'"&amp;物品!B191&amp;"'")</f>
        <v>'IN19'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"附魔宝箱"</v>
      </c>
      <c r="K191" t="str">
        <f>IF(物品!T191="","""""",""""&amp;物品!T191&amp;"""")</f>
        <v>"使用后获得|Cffffc926随机类型技能附魔石|r"</v>
      </c>
      <c r="L191" t="str">
        <f>IF(物品!U191="",0,""""&amp;物品!U191&amp;"""")</f>
        <v>"ReplaceableTextures\\CommandButtons\\BTNIN16.blp"</v>
      </c>
      <c r="M191" t="str">
        <f t="shared" si="6"/>
        <v/>
      </c>
      <c r="N191" t="str">
        <f t="shared" si="7"/>
        <v>call InitTypeIdStrings('IN19',"附魔宝箱","ReplaceableTextures\\CommandButtons\\BTNIN16.blp","使用后获得|Cffffc926随机类型技能附魔石|r")</v>
      </c>
    </row>
    <row r="192" spans="1:14">
      <c r="A192" t="str">
        <f>IF(物品!B192="",0,"'"&amp;物品!B192&amp;"'")</f>
        <v>'IN20'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"|CffFFC926鼠年大吉|r"</v>
      </c>
      <c r="K192" t="str">
        <f>IF(物品!T192="","""""",""""&amp;物品!T192&amp;"""")</f>
        <v>"|CffFFC92630|r秒内杀敌金币|Cffffc926+25|r"</v>
      </c>
      <c r="L192" t="str">
        <f>IF(物品!U192="",0,""""&amp;物品!U192&amp;"""")</f>
        <v>"ReplaceableTextures\\CommandButtons\\BTNIN20.blp"</v>
      </c>
      <c r="M192" t="str">
        <f t="shared" si="6"/>
        <v/>
      </c>
      <c r="N192" t="str">
        <f t="shared" si="7"/>
        <v>call InitTypeIdStrings('IN20',"|CffFFC926鼠年大吉|r","ReplaceableTextures\\CommandButtons\\BTNIN20.blp","|CffFFC92630|r秒内杀敌金币|Cffffc926+25|r")</v>
      </c>
    </row>
    <row r="193" spans="1:14">
      <c r="A193" t="str">
        <f>IF(物品!B193="",0,"'"&amp;物品!B193&amp;"'")</f>
        <v>'IN21'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"|Cff00FF7F小金库|r"</v>
      </c>
      <c r="K193" t="str">
        <f>IF(物品!T193="","""""",""""&amp;物品!T193&amp;"""")</f>
        <v>"金币|Cffffc926+888~8888|r"</v>
      </c>
      <c r="L193" t="str">
        <f>IF(物品!U193="",0,""""&amp;物品!U193&amp;"""")</f>
        <v>"ReplaceableTextures\\CommandButtons\\BTNIN21.blp"</v>
      </c>
      <c r="M193" t="str">
        <f t="shared" si="6"/>
        <v/>
      </c>
      <c r="N193" t="str">
        <f t="shared" si="7"/>
        <v>call InitTypeIdStrings('IN21',"|Cff00FF7F小金库|r","ReplaceableTextures\\CommandButtons\\BTNIN21.blp","金币|Cffffc926+888~8888|r")</v>
      </c>
    </row>
    <row r="194" spans="1:14">
      <c r="A194" t="str">
        <f>IF(物品!B194="",0,"'"&amp;物品!B194&amp;"'")</f>
        <v>'IN22'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"|Cff00BFFF小银行|r"</v>
      </c>
      <c r="K194" t="str">
        <f>IF(物品!T194="","""""",""""&amp;物品!T194&amp;"""")</f>
        <v>"金币|Cffffc926+2888~18888|r"</v>
      </c>
      <c r="L194" t="str">
        <f>IF(物品!U194="",0,""""&amp;物品!U194&amp;"""")</f>
        <v>"ReplaceableTextures\\CommandButtons\\BTNIN22.blp"</v>
      </c>
      <c r="M194" t="str">
        <f t="shared" si="6"/>
        <v/>
      </c>
      <c r="N194" t="str">
        <f t="shared" si="7"/>
        <v>call InitTypeIdStrings('IN22',"|Cff00BFFF小银行|r","ReplaceableTextures\\CommandButtons\\BTNIN22.blp","金币|Cffffc926+2888~18888|r")</v>
      </c>
    </row>
    <row r="195" spans="1:14">
      <c r="A195" t="str">
        <f>IF(物品!B195="",0,"'"&amp;物品!B195&amp;"'")</f>
        <v>'IN23'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"|CffFFC926大金矿|r"</v>
      </c>
      <c r="K195" t="str">
        <f>IF(物品!T195="","""""",""""&amp;物品!T195&amp;"""")</f>
        <v>"金币|Cffffc926+8888~88888|r"</v>
      </c>
      <c r="L195" t="str">
        <f>IF(物品!U195="",0,""""&amp;物品!U195&amp;"""")</f>
        <v>"ReplaceableTextures\\CommandButtons\\BTNIN23.blp"</v>
      </c>
      <c r="M195" t="str">
        <f t="shared" si="6"/>
        <v/>
      </c>
      <c r="N195" t="str">
        <f t="shared" si="7"/>
        <v>call InitTypeIdStrings('IN23',"|CffFFC926大金矿|r","ReplaceableTextures\\CommandButtons\\BTNIN23.blp","金币|Cffffc926+8888~88888|r")</v>
      </c>
    </row>
    <row r="196" spans="1:14">
      <c r="A196" t="str">
        <f>IF(物品!B196="",0,"'"&amp;物品!B196&amp;"'")</f>
        <v>'IN24'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"|Cff00FF7F培元丹|r"</v>
      </c>
      <c r="K196" t="str">
        <f>IF(物品!T196="","""""",""""&amp;物品!T196&amp;"""")</f>
        <v>"攻击|Cffffc926+1000|r"</v>
      </c>
      <c r="L196" t="str">
        <f>IF(物品!U196="",0,""""&amp;物品!U196&amp;"""")</f>
        <v>"ReplaceableTextures\\CommandButtons\\BTNIN24.blp"</v>
      </c>
      <c r="M196" t="str">
        <f t="shared" ref="M196:M259" si="8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ref="N196:N259" si="9">IF(ISERROR(FIND(",0,0,0)","call InitTypeIdStrings("&amp;A196&amp;","&amp;J196&amp;","&amp;K196&amp;","&amp;L196&amp;")")),"call InitTypeIdStrings("&amp;A196&amp;","&amp;J196&amp;","&amp;L196&amp;","&amp;K196&amp;")","")</f>
        <v>call InitTypeIdStrings('IN24',"|Cff00FF7F培元丹|r","ReplaceableTextures\\CommandButtons\\BTNIN24.blp","攻击|Cffffc926+1000|r")</v>
      </c>
    </row>
    <row r="197" spans="1:14">
      <c r="A197" t="str">
        <f>IF(物品!B197="",0,"'"&amp;物品!B197&amp;"'")</f>
        <v>'IN25'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"|Cff00BFFF入门道果箱|r"</v>
      </c>
      <c r="K197" t="str">
        <f>IF(物品!T197="","""""",""""&amp;物品!T197&amp;"""")</f>
        <v>"打开后有几率获得以下奖励：|n【随机品质】中级道果|n|Cff00ff7f【随机品质】高级道果|r"</v>
      </c>
      <c r="L197" t="str">
        <f>IF(物品!U197="",0,""""&amp;物品!U197&amp;"""")</f>
        <v>"ReplaceableTextures\\CommandButtons\\BTNAM20.blp"</v>
      </c>
      <c r="M197" t="str">
        <f t="shared" si="8"/>
        <v/>
      </c>
      <c r="N197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8" spans="1:14">
      <c r="A198" t="str">
        <f>IF(物品!B198="",0,"'"&amp;物品!B198&amp;"'")</f>
        <v>'IN26'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"|CffFFD24D后天道果箱|r"</v>
      </c>
      <c r="K198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8" t="str">
        <f>IF(物品!U198="",0,""""&amp;物品!U198&amp;"""")</f>
        <v>"ReplaceableTextures\\CommandButtons\\BTNAM21.blp"</v>
      </c>
      <c r="M198" t="str">
        <f t="shared" si="8"/>
        <v/>
      </c>
      <c r="N198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9" spans="1:14">
      <c r="A199" t="str">
        <f>IF(物品!B199="",0,"'"&amp;物品!B199&amp;"'")</f>
        <v>'IN27'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"|CffFF0000先天道果箱|r"</v>
      </c>
      <c r="K199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9" t="str">
        <f>IF(物品!U199="",0,""""&amp;物品!U199&amp;"""")</f>
        <v>"ReplaceableTextures\\CommandButtons\\BTNAM22.blp"</v>
      </c>
      <c r="M199" t="str">
        <f t="shared" si="8"/>
        <v/>
      </c>
      <c r="N199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200" spans="1:14">
      <c r="A200" t="str">
        <f>IF(物品!B200="",0,"'"&amp;物品!B200&amp;"'")</f>
        <v>'IN28'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InitTypeIdStrings('IN28',"|CffFFD24D技能宝箱|r","ReplaceableTextures\\CommandButtons\\BTNAM23.blp","使用后获得|Cffffc926随机类型技能升阶石|r")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'IN29'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"|CffFFD24D附魔宝箱|r"</v>
      </c>
      <c r="K201" t="str">
        <f>IF(物品!T201="","""""",""""&amp;物品!T201&amp;"""")</f>
        <v>"使用后获得|Cffffc926随机类型技能附魔石|r"</v>
      </c>
      <c r="L201" t="str">
        <f>IF(物品!U201="",0,""""&amp;物品!U201&amp;"""")</f>
        <v>"ReplaceableTextures\\CommandButtons\\BTNAM24.blp"</v>
      </c>
      <c r="M201" t="str">
        <f t="shared" si="8"/>
        <v/>
      </c>
      <c r="N201" t="str">
        <f t="shared" si="9"/>
        <v>call InitTypeIdStrings('IN29',"|CffFFD24D附魔宝箱|r","ReplaceableTextures\\CommandButtons\\BTNAM24.blp","使用后获得|Cffffc926随机类型技能附魔石|r")</v>
      </c>
    </row>
    <row r="202" spans="1:14">
      <c r="A202" t="str">
        <f>IF(物品!B202="",0,"'"&amp;物品!B202&amp;"'")</f>
        <v>'IN30'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"|Cff00FF7F幸运星盒|r"</v>
      </c>
      <c r="K202" t="str">
        <f>IF(物品!T202="","""""",""""&amp;物品!T202&amp;"""")</f>
        <v>"开启后获得|Cff00bfff随机奖励|r。"</v>
      </c>
      <c r="L202" t="str">
        <f>IF(物品!U202="",0,""""&amp;物品!U202&amp;"""")</f>
        <v>"ReplaceableTextures\\CommandButtons\\BTNI013.blp"</v>
      </c>
      <c r="M202" t="str">
        <f t="shared" si="8"/>
        <v/>
      </c>
      <c r="N202" t="str">
        <f t="shared" si="9"/>
        <v>call InitTypeIdStrings('IN30',"|Cff00FF7F幸运星盒|r","ReplaceableTextures\\CommandButtons\\BTNI013.blp","开启后获得|Cff00bfff随机奖励|r。")</v>
      </c>
    </row>
    <row r="203" spans="1:14">
      <c r="A203" t="str">
        <f>IF(物品!B203="",0,"'"&amp;物品!B203&amp;"'")</f>
        <v>'IN31'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"|CffFFD24D炽星魔盒|r"</v>
      </c>
      <c r="K203" t="str">
        <f>IF(物品!T203="","""""",""""&amp;物品!T203&amp;"""")</f>
        <v>"开启后获得|Cffffd24d随机奖励|r。"</v>
      </c>
      <c r="L203" t="str">
        <f>IF(物品!U203="",0,""""&amp;物品!U203&amp;"""")</f>
        <v>"ReplaceableTextures\\CommandButtons\\BTNI014.blp"</v>
      </c>
      <c r="M203" t="str">
        <f t="shared" si="8"/>
        <v/>
      </c>
      <c r="N203" t="str">
        <f t="shared" si="9"/>
        <v>call InitTypeIdStrings('IN31',"|CffFFD24D炽星魔盒|r","ReplaceableTextures\\CommandButtons\\BTNI014.blp","开启后获得|Cffffd24d随机奖励|r。")</v>
      </c>
    </row>
    <row r="204" spans="1:14">
      <c r="A204" t="str">
        <f>IF(物品!B204="",0,"'"&amp;物品!B204&amp;"'")</f>
        <v>'IN32'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"|CffFFD24D技能宝箱|r"</v>
      </c>
      <c r="K204" t="str">
        <f>IF(物品!T204="","""""",""""&amp;物品!T204&amp;"""")</f>
        <v>"使用后获得|Cffffc926随机类型技能升阶石|r"</v>
      </c>
      <c r="L204" t="str">
        <f>IF(物品!U204="",0,""""&amp;物品!U204&amp;"""")</f>
        <v>"ReplaceableTextures\\CommandButtons\\BTNAM23.blp"</v>
      </c>
      <c r="M204" t="str">
        <f t="shared" si="8"/>
        <v/>
      </c>
      <c r="N204" t="str">
        <f t="shared" si="9"/>
        <v>call InitTypeIdStrings('IN32',"|CffFFD24D技能宝箱|r","ReplaceableTextures\\CommandButtons\\BTNAM23.blp","使用后获得|Cffffc926随机类型技能升阶石|r")</v>
      </c>
    </row>
    <row r="205" spans="1:14">
      <c r="A205" t="str">
        <f>IF(物品!B205="",0,"'"&amp;物品!B205&amp;"'")</f>
        <v>'IN33'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"|Cff00BFFF血莲丹|r"</v>
      </c>
      <c r="K205" t="str">
        <f>IF(物品!T205="","""""",""""&amp;物品!T205&amp;"""")</f>
        <v>"攻击|Cffffc926+2500|r"</v>
      </c>
      <c r="L205" t="str">
        <f>IF(物品!U205="",0,""""&amp;物品!U205&amp;"""")</f>
        <v>"ReplaceableTextures\\CommandButtons\\BTNIN33.blp"</v>
      </c>
      <c r="M205" t="str">
        <f t="shared" si="8"/>
        <v/>
      </c>
      <c r="N205" t="str">
        <f t="shared" si="9"/>
        <v>call InitTypeIdStrings('IN33',"|Cff00BFFF血莲丹|r","ReplaceableTextures\\CommandButtons\\BTNIN33.blp","攻击|Cffffc926+2500|r")</v>
      </c>
    </row>
    <row r="206" spans="1:14">
      <c r="A206" t="str">
        <f>IF(物品!B206="",0,"'"&amp;物品!B206&amp;"'")</f>
        <v>'IN34'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"|CffFFC926天魂融血丹|r"</v>
      </c>
      <c r="K206" t="str">
        <f>IF(物品!T206="","""""",""""&amp;物品!T206&amp;"""")</f>
        <v>"攻击|Cffffc926+10000|r"</v>
      </c>
      <c r="L206" t="str">
        <f>IF(物品!U206="",0,""""&amp;物品!U206&amp;"""")</f>
        <v>"ReplaceableTextures\\CommandButtons\\BTNIN34.blp"</v>
      </c>
      <c r="M206" t="str">
        <f t="shared" si="8"/>
        <v/>
      </c>
      <c r="N206" t="str">
        <f t="shared" si="9"/>
        <v>call InitTypeIdStrings('IN34',"|CffFFC926天魂融血丹|r","ReplaceableTextures\\CommandButtons\\BTNIN34.blp","攻击|Cffffc926+10000|r")</v>
      </c>
    </row>
    <row r="207" spans="1:14">
      <c r="A207" t="str">
        <f>IF(物品!B207="",0,"'"&amp;物品!B207&amp;"'")</f>
        <v>'IN35'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"|Cff00FF7F聚灵丹|r"</v>
      </c>
      <c r="K207" t="str">
        <f>IF(物品!T207="","""""",""""&amp;物品!T207&amp;"""")</f>
        <v>"业力|Cffffc926+1000|r"</v>
      </c>
      <c r="L207" t="str">
        <f>IF(物品!U207="",0,""""&amp;物品!U207&amp;"""")</f>
        <v>"ReplaceableTextures\\CommandButtons\\BTNIN35.blp"</v>
      </c>
      <c r="M207" t="str">
        <f t="shared" si="8"/>
        <v/>
      </c>
      <c r="N207" t="str">
        <f t="shared" si="9"/>
        <v>call InitTypeIdStrings('IN35',"|Cff00FF7F聚灵丹|r","ReplaceableTextures\\CommandButtons\\BTNIN35.blp","业力|Cffffc926+1000|r")</v>
      </c>
    </row>
    <row r="208" spans="1:14">
      <c r="A208" t="str">
        <f>IF(物品!B208="",0,"'"&amp;物品!B208&amp;"'")</f>
        <v>'IN36'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"|Cff00BFFF地灵丹|r"</v>
      </c>
      <c r="K208" t="str">
        <f>IF(物品!T208="","""""",""""&amp;物品!T208&amp;"""")</f>
        <v>"业力|Cffffc926+2500|r"</v>
      </c>
      <c r="L208" t="str">
        <f>IF(物品!U208="",0,""""&amp;物品!U208&amp;"""")</f>
        <v>"ReplaceableTextures\\CommandButtons\\BTNIN36.blp"</v>
      </c>
      <c r="M208" t="str">
        <f t="shared" si="8"/>
        <v/>
      </c>
      <c r="N208" t="str">
        <f t="shared" si="9"/>
        <v>call InitTypeIdStrings('IN36',"|Cff00BFFF地灵丹|r","ReplaceableTextures\\CommandButtons\\BTNIN36.blp","业力|Cffffc926+2500|r")</v>
      </c>
    </row>
    <row r="209" spans="1:14">
      <c r="A209" t="str">
        <f>IF(物品!B209="",0,"'"&amp;物品!B209&amp;"'")</f>
        <v>'IN37'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"|CffFFC926三纹清灵丹|r"</v>
      </c>
      <c r="K209" t="str">
        <f>IF(物品!T209="","""""",""""&amp;物品!T209&amp;"""")</f>
        <v>"业力|Cffffc926+10000|r"</v>
      </c>
      <c r="L209" t="str">
        <f>IF(物品!U209="",0,""""&amp;物品!U209&amp;"""")</f>
        <v>"ReplaceableTextures\\CommandButtons\\BTNIN37.blp"</v>
      </c>
      <c r="M209" t="str">
        <f t="shared" si="8"/>
        <v/>
      </c>
      <c r="N209" t="str">
        <f t="shared" si="9"/>
        <v>call InitTypeIdStrings('IN37',"|CffFFC926三纹清灵丹|r","ReplaceableTextures\\CommandButtons\\BTNIN37.blp","业力|Cffffc926+10000|r")</v>
      </c>
    </row>
    <row r="210" spans="1:14">
      <c r="A210" t="str">
        <f>IF(物品!B210="",0,"'"&amp;物品!B210&amp;"'")</f>
        <v>'IN38'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"|Cff00FF7F血气丹|r"</v>
      </c>
      <c r="K210" t="str">
        <f>IF(物品!T210="","""""",""""&amp;物品!T210&amp;"""")</f>
        <v>"生命|Cffffc926+20000|r"</v>
      </c>
      <c r="L210" t="str">
        <f>IF(物品!U210="",0,""""&amp;物品!U210&amp;"""")</f>
        <v>"ReplaceableTextures\\CommandButtons\\BTNIN38.blp"</v>
      </c>
      <c r="M210" t="str">
        <f t="shared" si="8"/>
        <v/>
      </c>
      <c r="N210" t="str">
        <f t="shared" si="9"/>
        <v>call InitTypeIdStrings('IN38',"|Cff00FF7F血气丹|r","ReplaceableTextures\\CommandButtons\\BTNIN38.blp","生命|Cffffc926+20000|r")</v>
      </c>
    </row>
    <row r="211" spans="1:14">
      <c r="A211" t="str">
        <f>IF(物品!B211="",0,"'"&amp;物品!B211&amp;"'")</f>
        <v>'IN39'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"|Cff00BFFF洗髓丹|r"</v>
      </c>
      <c r="K211" t="str">
        <f>IF(物品!T211="","""""",""""&amp;物品!T211&amp;"""")</f>
        <v>"生命|Cffffc926+50000|r"</v>
      </c>
      <c r="L211" t="str">
        <f>IF(物品!U211="",0,""""&amp;物品!U211&amp;"""")</f>
        <v>"ReplaceableTextures\\CommandButtons\\BTNIN39.blp"</v>
      </c>
      <c r="M211" t="str">
        <f t="shared" si="8"/>
        <v/>
      </c>
      <c r="N211" t="str">
        <f t="shared" si="9"/>
        <v>call InitTypeIdStrings('IN39',"|Cff00BFFF洗髓丹|r","ReplaceableTextures\\CommandButtons\\BTNIN39.blp","生命|Cffffc926+50000|r")</v>
      </c>
    </row>
    <row r="212" spans="1:14">
      <c r="A212" t="str">
        <f>IF(物品!B212="",0,"'"&amp;物品!B212&amp;"'")</f>
        <v>'IN40'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"|CffFFC926七命玄门丹|r"</v>
      </c>
      <c r="K212" t="str">
        <f>IF(物品!T212="","""""",""""&amp;物品!T212&amp;"""")</f>
        <v>"生命|Cffffc926+200000|r"</v>
      </c>
      <c r="L212" t="str">
        <f>IF(物品!U212="",0,""""&amp;物品!U212&amp;"""")</f>
        <v>"ReplaceableTextures\\CommandButtons\\BTNIN40.blp"</v>
      </c>
      <c r="M212" t="str">
        <f t="shared" si="8"/>
        <v/>
      </c>
      <c r="N212" t="str">
        <f t="shared" si="9"/>
        <v>call InitTypeIdStrings('IN40',"|CffFFC926七命玄门丹|r","ReplaceableTextures\\CommandButtons\\BTNIN40.blp","生命|Cffffc926+200000|r")</v>
      </c>
    </row>
    <row r="213" spans="1:14">
      <c r="A213" t="str">
        <f>IF(物品!B221="",0,"'"&amp;物品!B221&amp;"'")</f>
        <v>'IP01'</v>
      </c>
      <c r="B213">
        <f>物品!D221</f>
        <v>0</v>
      </c>
      <c r="C213">
        <f>物品!E221</f>
        <v>0</v>
      </c>
      <c r="D213">
        <f>物品!F221</f>
        <v>0</v>
      </c>
      <c r="E213">
        <f>IF(ISTEXT(物品!G221)=TRUE,"'"&amp;物品!G221&amp;"'",物品!G221)</f>
        <v>0</v>
      </c>
      <c r="F213">
        <f>IF(ISTEXT(物品!H221)=TRUE,"'"&amp;物品!H221&amp;"'",物品!H221)</f>
        <v>0</v>
      </c>
      <c r="G213">
        <f>IF(物品!I221="",0,"'"&amp;物品!I221&amp;"'")</f>
        <v>0</v>
      </c>
      <c r="H213">
        <f>IF(物品!R221="",0,物品!R221)</f>
        <v>0</v>
      </c>
      <c r="I213">
        <f>IF(物品!S221="",0,物品!S221)</f>
        <v>0</v>
      </c>
      <c r="J213" t="str">
        <f>IF(物品!C221="",0,""""&amp;物品!C221&amp;"""")</f>
        <v>"|CffFF0000时渊入场券|r"</v>
      </c>
      <c r="K213" t="str">
        <f>IF(物品!T221="","""""",""""&amp;物品!T221&amp;"""")</f>
        <v>"每次|Cffffd24d完成|r时渊副本将消耗|Cffffd24d1|r个|Cffffd24d时渊入场券|r"</v>
      </c>
      <c r="L213" t="str">
        <f>IF(物品!U221="",0,""""&amp;物品!U221&amp;"""")</f>
        <v>"ReplaceableTextures\\CommandButtons\\BTNIP01.blp"</v>
      </c>
      <c r="M213" t="str">
        <f t="shared" si="8"/>
        <v/>
      </c>
      <c r="N213" t="str">
        <f t="shared" si="9"/>
        <v>call InitTypeIdStrings('IP01',"|CffFF0000时渊入场券|r","ReplaceableTextures\\CommandButtons\\BTNIP01.blp","每次|Cffffd24d完成|r时渊副本将消耗|Cffffd24d1|r个|Cffffd24d时渊入场券|r")</v>
      </c>
    </row>
    <row r="214" spans="1:14">
      <c r="A214" t="str">
        <f>IF(物品!B222="",0,"'"&amp;物品!B222&amp;"'")</f>
        <v>'IP02'</v>
      </c>
      <c r="B214">
        <f>物品!D222</f>
        <v>0</v>
      </c>
      <c r="C214">
        <f>物品!E222</f>
        <v>0</v>
      </c>
      <c r="D214">
        <f>物品!F222</f>
        <v>0</v>
      </c>
      <c r="E214">
        <f>IF(ISTEXT(物品!G222)=TRUE,"'"&amp;物品!G222&amp;"'",物品!G222)</f>
        <v>0</v>
      </c>
      <c r="F214">
        <f>IF(ISTEXT(物品!H222)=TRUE,"'"&amp;物品!H222&amp;"'",物品!H222)</f>
        <v>0</v>
      </c>
      <c r="G214">
        <f>IF(物品!I222="",0,"'"&amp;物品!I222&amp;"'")</f>
        <v>0</v>
      </c>
      <c r="H214">
        <f>IF(物品!R222="",0,物品!R222)</f>
        <v>0</v>
      </c>
      <c r="I214">
        <f>IF(物品!S222="",0,物品!S222)</f>
        <v>0</v>
      </c>
      <c r="J214" t="str">
        <f>IF(物品!C222="",0,""""&amp;物品!C222&amp;"""")</f>
        <v>"|CffFFD24D补天石|r"</v>
      </c>
      <c r="K214" t="str">
        <f>IF(物品!T222="","""""",""""&amp;物品!T222&amp;"""")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4" t="str">
        <f>IF(物品!U222="",0,""""&amp;物品!U222&amp;"""")</f>
        <v>"ReplaceableTextures\\CommandButtons\\BTNIP02.blp"</v>
      </c>
      <c r="M214" t="str">
        <f t="shared" si="8"/>
        <v/>
      </c>
      <c r="N214" t="str">
        <f t="shared" si="9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5" spans="1:14">
      <c r="A215" t="str">
        <f>IF(物品!B223="",0,"'"&amp;物品!B223&amp;"'")</f>
        <v>'IP03'</v>
      </c>
      <c r="B215">
        <f>物品!D223</f>
        <v>0</v>
      </c>
      <c r="C215">
        <f>物品!E223</f>
        <v>0</v>
      </c>
      <c r="D215">
        <f>物品!F223</f>
        <v>0</v>
      </c>
      <c r="E215">
        <f>IF(ISTEXT(物品!G223)=TRUE,"'"&amp;物品!G223&amp;"'",物品!G223)</f>
        <v>0</v>
      </c>
      <c r="F215">
        <f>IF(ISTEXT(物品!H223)=TRUE,"'"&amp;物品!H223&amp;"'",物品!H223)</f>
        <v>0</v>
      </c>
      <c r="G215">
        <f>IF(物品!I223="",0,"'"&amp;物品!I223&amp;"'")</f>
        <v>0</v>
      </c>
      <c r="H215">
        <f>IF(物品!R223="",0,物品!R223)</f>
        <v>0</v>
      </c>
      <c r="I215">
        <f>IF(物品!S223="",0,物品!S223)</f>
        <v>0</v>
      </c>
      <c r="J215" t="str">
        <f>IF(物品!C223="",0,""""&amp;物品!C223&amp;"""")</f>
        <v>"|CffFF0000鸿蒙结晶|r"</v>
      </c>
      <c r="K215" t="str">
        <f>IF(物品!T223="","""""",""""&amp;物品!T223&amp;"""")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5" t="str">
        <f>IF(物品!U223="",0,""""&amp;物品!U223&amp;"""")</f>
        <v>"ReplaceableTextures\\CommandButtons\\BTNIP03.blp"</v>
      </c>
      <c r="M215" t="str">
        <f t="shared" si="8"/>
        <v/>
      </c>
      <c r="N215" t="str">
        <f t="shared" si="9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6" spans="1:14">
      <c r="A216" t="str">
        <f>IF(物品!B224="",0,"'"&amp;物品!B224&amp;"'")</f>
        <v>'IP04'</v>
      </c>
      <c r="B216">
        <f>物品!D224</f>
        <v>0</v>
      </c>
      <c r="C216">
        <f>物品!E224</f>
        <v>0</v>
      </c>
      <c r="D216">
        <f>物品!F224</f>
        <v>0</v>
      </c>
      <c r="E216">
        <f>IF(ISTEXT(物品!G224)=TRUE,"'"&amp;物品!G224&amp;"'",物品!G224)</f>
        <v>0</v>
      </c>
      <c r="F216">
        <f>IF(ISTEXT(物品!H224)=TRUE,"'"&amp;物品!H224&amp;"'",物品!H224)</f>
        <v>0</v>
      </c>
      <c r="G216">
        <f>IF(物品!I224="",0,"'"&amp;物品!I224&amp;"'")</f>
        <v>0</v>
      </c>
      <c r="H216">
        <f>IF(物品!R224="",0,物品!R224)</f>
        <v>0</v>
      </c>
      <c r="I216">
        <f>IF(物品!S224="",0,物品!S224)</f>
        <v>0</v>
      </c>
      <c r="J216" t="str">
        <f>IF(物品!C224="",0,""""&amp;物品!C224&amp;"""")</f>
        <v>"|CffFF0000神兽洗灵石|r"</v>
      </c>
      <c r="K216" t="str">
        <f>IF(物品!T224="","""""",""""&amp;物品!T224&amp;"""")</f>
        <v>"使用后|Cffffc926重置|r当前|Cffff0000觉醒神通【R】|r|Cfff0f0f0。|r"</v>
      </c>
      <c r="L216" t="str">
        <f>IF(物品!U224="",0,""""&amp;物品!U224&amp;"""")</f>
        <v>"ReplaceableTextures\\CommandButtons\\BTNIP04.blp"</v>
      </c>
      <c r="M216" t="str">
        <f t="shared" si="8"/>
        <v/>
      </c>
      <c r="N216" t="str">
        <f t="shared" si="9"/>
        <v>call InitTypeIdStrings('IP04',"|CffFF0000神兽洗灵石|r","ReplaceableTextures\\CommandButtons\\BTNIP04.blp","使用后|Cffffc926重置|r当前|Cffff0000觉醒神通【R】|r|Cfff0f0f0。|r")</v>
      </c>
    </row>
    <row r="217" spans="1:14">
      <c r="A217" t="str">
        <f>IF(物品!B225="",0,"'"&amp;物品!B225&amp;"'")</f>
        <v>'IP05'</v>
      </c>
      <c r="B217">
        <f>物品!D225</f>
        <v>0</v>
      </c>
      <c r="C217">
        <f>物品!E225</f>
        <v>0</v>
      </c>
      <c r="D217">
        <f>物品!F225</f>
        <v>0</v>
      </c>
      <c r="E217">
        <f>IF(ISTEXT(物品!G225)=TRUE,"'"&amp;物品!G225&amp;"'",物品!G225)</f>
        <v>0</v>
      </c>
      <c r="F217">
        <f>IF(ISTEXT(物品!H225)=TRUE,"'"&amp;物品!H225&amp;"'",物品!H225)</f>
        <v>0</v>
      </c>
      <c r="G217">
        <f>IF(物品!I225="",0,"'"&amp;物品!I225&amp;"'")</f>
        <v>0</v>
      </c>
      <c r="H217">
        <f>IF(物品!R225="",0,物品!R225)</f>
        <v>0</v>
      </c>
      <c r="I217">
        <f>IF(物品!S225="",0,物品!S225)</f>
        <v>0</v>
      </c>
      <c r="J217" t="str">
        <f>IF(物品!C225="",0,""""&amp;物品!C225&amp;"""")</f>
        <v>"|CffFF0000虚空圣战卡|r"</v>
      </c>
      <c r="K217" t="str">
        <f>IF(物品!T225="","""""",""""&amp;物品!T225&amp;"""")</f>
        <v>"开启|Cffffc926结界|r，前往虚空终止|Cffff0000封神圣战|r。"</v>
      </c>
      <c r="L217" t="str">
        <f>IF(物品!U225="",0,""""&amp;物品!U225&amp;"""")</f>
        <v>"ReplaceableTextures\\CommandButtons\\BTNIP05.blp"</v>
      </c>
      <c r="M217" t="str">
        <f t="shared" si="8"/>
        <v/>
      </c>
      <c r="N217" t="str">
        <f t="shared" si="9"/>
        <v>call InitTypeIdStrings('IP05',"|CffFF0000虚空圣战卡|r","ReplaceableTextures\\CommandButtons\\BTNIP05.blp","开启|Cffffc926结界|r，前往虚空终止|Cffff0000封神圣战|r。")</v>
      </c>
    </row>
    <row r="218" spans="1:14">
      <c r="A218" t="str">
        <f>IF(物品!B226="",0,"'"&amp;物品!B226&amp;"'")</f>
        <v>'IP06'</v>
      </c>
      <c r="B218">
        <f>物品!D226</f>
        <v>0</v>
      </c>
      <c r="C218">
        <f>物品!E226</f>
        <v>0</v>
      </c>
      <c r="D218">
        <f>物品!F226</f>
        <v>0</v>
      </c>
      <c r="E218">
        <f>IF(ISTEXT(物品!G226)=TRUE,"'"&amp;物品!G226&amp;"'",物品!G226)</f>
        <v>0</v>
      </c>
      <c r="F218">
        <f>IF(ISTEXT(物品!H226)=TRUE,"'"&amp;物品!H226&amp;"'",物品!H226)</f>
        <v>0</v>
      </c>
      <c r="G218">
        <f>IF(物品!I226="",0,"'"&amp;物品!I226&amp;"'")</f>
        <v>0</v>
      </c>
      <c r="H218">
        <f>IF(物品!R226="",0,物品!R226)</f>
        <v>0</v>
      </c>
      <c r="I218">
        <f>IF(物品!S226="",0,物品!S226)</f>
        <v>0</v>
      </c>
      <c r="J218" t="str">
        <f>IF(物品!C226="",0,""""&amp;物品!C226&amp;"""")</f>
        <v>"|CffFF0000副本奖励刷新券|r"</v>
      </c>
      <c r="K218" t="str">
        <f>IF(物品!T226="","""""",""""&amp;物品!T226&amp;"""")</f>
        <v>"使用后可重置当前副本奖励选项。"</v>
      </c>
      <c r="L218" t="str">
        <f>IF(物品!U226="",0,""""&amp;物品!U226&amp;"""")</f>
        <v>"ReplaceableTextures\\CommandButtons\\BTNIP06.blp"</v>
      </c>
      <c r="M218" t="str">
        <f t="shared" si="8"/>
        <v/>
      </c>
      <c r="N218" t="str">
        <f t="shared" si="9"/>
        <v>call InitTypeIdStrings('IP06',"|CffFF0000副本奖励刷新券|r","ReplaceableTextures\\CommandButtons\\BTNIP06.blp","使用后可重置当前副本奖励选项。")</v>
      </c>
    </row>
    <row r="219" spans="1:14">
      <c r="A219" t="str">
        <f>IF(物品!B227="",0,"'"&amp;物品!B227&amp;"'")</f>
        <v>'IP07'</v>
      </c>
      <c r="B219">
        <f>物品!D227</f>
        <v>0</v>
      </c>
      <c r="C219">
        <f>物品!E227</f>
        <v>0</v>
      </c>
      <c r="D219">
        <f>物品!F227</f>
        <v>0</v>
      </c>
      <c r="E219">
        <f>IF(ISTEXT(物品!G227)=TRUE,"'"&amp;物品!G227&amp;"'",物品!G227)</f>
        <v>0</v>
      </c>
      <c r="F219">
        <f>IF(ISTEXT(物品!H227)=TRUE,"'"&amp;物品!H227&amp;"'",物品!H227)</f>
        <v>0</v>
      </c>
      <c r="G219">
        <f>IF(物品!I227="",0,"'"&amp;物品!I227&amp;"'")</f>
        <v>0</v>
      </c>
      <c r="H219">
        <f>IF(物品!R227="",0,物品!R227)</f>
        <v>0</v>
      </c>
      <c r="I219">
        <f>IF(物品!S227="",0,物品!S227)</f>
        <v>0</v>
      </c>
      <c r="J219" t="str">
        <f>IF(物品!C227="",0,""""&amp;物品!C227&amp;"""")</f>
        <v>"|CffFF0000符印奖励刷新券|r"</v>
      </c>
      <c r="K219" t="str">
        <f>IF(物品!T227="","""""",""""&amp;物品!T227&amp;"""")</f>
        <v>"使用后可重置当前符印奖励选项。"</v>
      </c>
      <c r="L219" t="str">
        <f>IF(物品!U227="",0,""""&amp;物品!U227&amp;"""")</f>
        <v>"ReplaceableTextures\\CommandButtons\\BTNIP07.blp"</v>
      </c>
      <c r="M219" t="str">
        <f t="shared" si="8"/>
        <v/>
      </c>
      <c r="N219" t="str">
        <f t="shared" si="9"/>
        <v>call InitTypeIdStrings('IP07',"|CffFF0000符印奖励刷新券|r","ReplaceableTextures\\CommandButtons\\BTNIP07.blp","使用后可重置当前符印奖励选项。")</v>
      </c>
    </row>
    <row r="220" spans="1:14">
      <c r="A220" t="str">
        <f>IF(物品!B228="",0,"'"&amp;物品!B228&amp;"'")</f>
        <v>'IP08'</v>
      </c>
      <c r="B220">
        <f>物品!D228</f>
        <v>0</v>
      </c>
      <c r="C220">
        <f>物品!E228</f>
        <v>0</v>
      </c>
      <c r="D220">
        <f>物品!F228</f>
        <v>0</v>
      </c>
      <c r="E220">
        <f>IF(ISTEXT(物品!G228)=TRUE,"'"&amp;物品!G228&amp;"'",物品!G228)</f>
        <v>0</v>
      </c>
      <c r="F220">
        <f>IF(ISTEXT(物品!H228)=TRUE,"'"&amp;物品!H228&amp;"'",物品!H228)</f>
        <v>0</v>
      </c>
      <c r="G220">
        <f>IF(物品!I228="",0,"'"&amp;物品!I228&amp;"'")</f>
        <v>0</v>
      </c>
      <c r="H220">
        <f>IF(物品!R228="",0,物品!R228)</f>
        <v>0</v>
      </c>
      <c r="I220">
        <f>IF(物品!S228="",0,物品!S228)</f>
        <v>0</v>
      </c>
      <c r="J220" t="str">
        <f>IF(物品!C228="",0,""""&amp;物品!C228&amp;"""")</f>
        <v>"|CffBF00FF稀有宝物箱|r"</v>
      </c>
      <c r="K220" t="str">
        <f>IF(物品!T228="","""""",""""&amp;物品!T228&amp;"""")</f>
        <v>"使用后自选一个|CffBF00FF稀有品质宝物|r"</v>
      </c>
      <c r="L220" t="str">
        <f>IF(物品!U228="",0,""""&amp;物品!U228&amp;"""")</f>
        <v>"ReplaceableTextures\\CommandButtons\\BTNIND1.blp"</v>
      </c>
      <c r="M220" t="str">
        <f t="shared" si="8"/>
        <v/>
      </c>
      <c r="N220" t="str">
        <f t="shared" si="9"/>
        <v>call InitTypeIdStrings('IP08',"|CffBF00FF稀有宝物箱|r","ReplaceableTextures\\CommandButtons\\BTNIND1.blp","使用后自选一个|CffBF00FF稀有品质宝物|r")</v>
      </c>
    </row>
    <row r="221" spans="1:14">
      <c r="A221" t="str">
        <f>IF(物品!B229="",0,"'"&amp;物品!B229&amp;"'")</f>
        <v>'IP09'</v>
      </c>
      <c r="B221">
        <f>物品!D229</f>
        <v>0</v>
      </c>
      <c r="C221">
        <f>物品!E229</f>
        <v>0</v>
      </c>
      <c r="D221">
        <f>物品!F229</f>
        <v>0</v>
      </c>
      <c r="E221">
        <f>IF(ISTEXT(物品!G229)=TRUE,"'"&amp;物品!G229&amp;"'",物品!G229)</f>
        <v>0</v>
      </c>
      <c r="F221">
        <f>IF(ISTEXT(物品!H229)=TRUE,"'"&amp;物品!H229&amp;"'",物品!H229)</f>
        <v>0</v>
      </c>
      <c r="G221">
        <f>IF(物品!I229="",0,"'"&amp;物品!I229&amp;"'")</f>
        <v>0</v>
      </c>
      <c r="H221">
        <f>IF(物品!R229="",0,物品!R229)</f>
        <v>0</v>
      </c>
      <c r="I221">
        <f>IF(物品!S229="",0,物品!S229)</f>
        <v>0</v>
      </c>
      <c r="J221" t="str">
        <f>IF(物品!C229="",0,""""&amp;物品!C229&amp;"""")</f>
        <v>"|CffFFD24D刻印宝箱|r"</v>
      </c>
      <c r="K221" t="str">
        <f>IF(物品!T229="","""""",""""&amp;物品!T229&amp;"""")</f>
        <v>"使用后自选一个|CffFFD24D宝物刻印|r"</v>
      </c>
      <c r="L221" t="str">
        <f>IF(物品!U229="",0,""""&amp;物品!U229&amp;"""")</f>
        <v>"ReplaceableTextures\\CommandButtons\\BTNIND2.blp"</v>
      </c>
      <c r="M221" t="str">
        <f t="shared" si="8"/>
        <v/>
      </c>
      <c r="N221" t="str">
        <f t="shared" si="9"/>
        <v>call InitTypeIdStrings('IP09',"|CffFFD24D刻印宝箱|r","ReplaceableTextures\\CommandButtons\\BTNIND2.blp","使用后自选一个|CffFFD24D宝物刻印|r")</v>
      </c>
    </row>
    <row r="222" spans="1:14">
      <c r="A222" t="str">
        <f>IF(物品!B230="",0,"'"&amp;物品!B230&amp;"'")</f>
        <v>'IP14'</v>
      </c>
      <c r="B222">
        <f>物品!D230</f>
        <v>0</v>
      </c>
      <c r="C222">
        <f>物品!E230</f>
        <v>0</v>
      </c>
      <c r="D222">
        <f>物品!F230</f>
        <v>0</v>
      </c>
      <c r="E222">
        <f>IF(ISTEXT(物品!G230)=TRUE,"'"&amp;物品!G230&amp;"'",物品!G230)</f>
        <v>0</v>
      </c>
      <c r="F222">
        <f>IF(ISTEXT(物品!H230)=TRUE,"'"&amp;物品!H230&amp;"'",物品!H230)</f>
        <v>0</v>
      </c>
      <c r="G222">
        <f>IF(物品!I230="",0,"'"&amp;物品!I230&amp;"'")</f>
        <v>0</v>
      </c>
      <c r="H222">
        <f>IF(物品!R230="",0,物品!R230)</f>
        <v>0</v>
      </c>
      <c r="I222">
        <f>IF(物品!S230="",0,物品!S230)</f>
        <v>0</v>
      </c>
      <c r="J222" t="str">
        <f>IF(物品!C230="",0,""""&amp;物品!C230&amp;"""")</f>
        <v>"|CffFF0000神兽洗灵石|r"</v>
      </c>
      <c r="K222" t="str">
        <f>IF(物品!T230="","""""",""""&amp;物品!T230&amp;"""")</f>
        <v>"使用后|Cffffc926重置|r当前|Cffff0000觉醒神通【R】|r|Cfff0f0f0。|r"</v>
      </c>
      <c r="L222" t="str">
        <f>IF(物品!U230="",0,""""&amp;物品!U230&amp;"""")</f>
        <v>"ReplaceableTextures\\CommandButtons\\BTNIP04.blp"</v>
      </c>
      <c r="M222" t="str">
        <f t="shared" si="8"/>
        <v/>
      </c>
      <c r="N222" t="str">
        <f t="shared" si="9"/>
        <v>call InitTypeIdStrings('IP14',"|CffFF0000神兽洗灵石|r","ReplaceableTextures\\CommandButtons\\BTNIP04.blp","使用后|Cffffc926重置|r当前|Cffff0000觉醒神通【R】|r|Cfff0f0f0。|r")</v>
      </c>
    </row>
    <row r="223" spans="1:14">
      <c r="A223" t="str">
        <f>IF(物品!B231="",0,"'"&amp;物品!B231&amp;"'")</f>
        <v>'IT01'</v>
      </c>
      <c r="B223">
        <f>物品!D231</f>
        <v>0</v>
      </c>
      <c r="C223">
        <f>物品!E231</f>
        <v>0</v>
      </c>
      <c r="D223">
        <f>物品!F231</f>
        <v>0</v>
      </c>
      <c r="E223">
        <f>IF(ISTEXT(物品!G231)=TRUE,"'"&amp;物品!G231&amp;"'",物品!G231)</f>
        <v>0</v>
      </c>
      <c r="F223">
        <f>IF(ISTEXT(物品!H231)=TRUE,"'"&amp;物品!H231&amp;"'",物品!H231)</f>
        <v>0</v>
      </c>
      <c r="G223">
        <f>IF(物品!I231="",0,"'"&amp;物品!I231&amp;"'")</f>
        <v>0</v>
      </c>
      <c r="H223">
        <f>IF(物品!R231="",0,物品!R231)</f>
        <v>-8086</v>
      </c>
      <c r="I223">
        <f>IF(物品!S231="",0,物品!S231)</f>
        <v>-3245</v>
      </c>
      <c r="J223" t="str">
        <f>IF(物品!C231="",0,""""&amp;物品!C231&amp;"""")</f>
        <v>"噬心劫"</v>
      </c>
      <c r="K223" t="str">
        <f>IF(物品!T231="","""""",""""&amp;物品!T231&amp;"""")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23" t="str">
        <f>IF(物品!U231="",0,""""&amp;物品!U231&amp;"""")</f>
        <v>"ReplaceableTextures\\CommandButtons\\BTNIT01.blp"</v>
      </c>
      <c r="M223" t="str">
        <f t="shared" si="8"/>
        <v>InitEquipData('IT01',0,0,0,0,0,0,-8086,-3245)</v>
      </c>
      <c r="N223" t="str">
        <f t="shared" si="9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24" spans="1:14">
      <c r="A224" t="str">
        <f>IF(物品!B232="",0,"'"&amp;物品!B232&amp;"'")</f>
        <v>'IT02'</v>
      </c>
      <c r="B224">
        <f>物品!D232</f>
        <v>0</v>
      </c>
      <c r="C224">
        <f>物品!E232</f>
        <v>0</v>
      </c>
      <c r="D224">
        <f>物品!F232</f>
        <v>0</v>
      </c>
      <c r="E224">
        <f>IF(ISTEXT(物品!G232)=TRUE,"'"&amp;物品!G232&amp;"'",物品!G232)</f>
        <v>0</v>
      </c>
      <c r="F224">
        <f>IF(ISTEXT(物品!H232)=TRUE,"'"&amp;物品!H232&amp;"'",物品!H232)</f>
        <v>0</v>
      </c>
      <c r="G224">
        <f>IF(物品!I232="",0,"'"&amp;物品!I232&amp;"'")</f>
        <v>0</v>
      </c>
      <c r="H224">
        <f>IF(物品!R232="",0,物品!R232)</f>
        <v>-7991</v>
      </c>
      <c r="I224">
        <f>IF(物品!S232="",0,物品!S232)</f>
        <v>-2312</v>
      </c>
      <c r="J224" t="str">
        <f>IF(物品!C232="",0,""""&amp;物品!C232&amp;"""")</f>
        <v>"三重轰雷劫"</v>
      </c>
      <c r="K224" t="str">
        <f>IF(物品!T232="","""""",""""&amp;物品!T232&amp;"""")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24" t="str">
        <f>IF(物品!U232="",0,""""&amp;物品!U232&amp;"""")</f>
        <v>"ReplaceableTextures\\CommandButtons\\BTNIT02.blp"</v>
      </c>
      <c r="M224" t="str">
        <f t="shared" si="8"/>
        <v>InitEquipData('IT02',0,0,0,0,0,0,-7991,-2312)</v>
      </c>
      <c r="N224" t="str">
        <f t="shared" si="9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25" spans="1:14">
      <c r="A225" t="str">
        <f>IF(物品!B233="",0,"'"&amp;物品!B233&amp;"'")</f>
        <v>'IT03'</v>
      </c>
      <c r="B225">
        <f>物品!D233</f>
        <v>0</v>
      </c>
      <c r="C225">
        <f>物品!E233</f>
        <v>0</v>
      </c>
      <c r="D225">
        <f>物品!F233</f>
        <v>0</v>
      </c>
      <c r="E225">
        <f>IF(ISTEXT(物品!G233)=TRUE,"'"&amp;物品!G233&amp;"'",物品!G233)</f>
        <v>0</v>
      </c>
      <c r="F225">
        <f>IF(ISTEXT(物品!H233)=TRUE,"'"&amp;物品!H233&amp;"'",物品!H233)</f>
        <v>0</v>
      </c>
      <c r="G225">
        <f>IF(物品!I233="",0,"'"&amp;物品!I233&amp;"'")</f>
        <v>0</v>
      </c>
      <c r="H225">
        <f>IF(物品!R233="",0,物品!R233)</f>
        <v>-8089</v>
      </c>
      <c r="I225">
        <f>IF(物品!S233="",0,物品!S233)</f>
        <v>-1230</v>
      </c>
      <c r="J225" t="str">
        <f>IF(物品!C233="",0,""""&amp;物品!C233&amp;"""")</f>
        <v>"|Cff00FF7F六重天雷劫|r"</v>
      </c>
      <c r="K225" t="str">
        <f>IF(物品!T233="","""""",""""&amp;物品!T233&amp;"""")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25" t="str">
        <f>IF(物品!U233="",0,""""&amp;物品!U233&amp;"""")</f>
        <v>"ReplaceableTextures\\CommandButtons\\BTNIT03.blp"</v>
      </c>
      <c r="M225" t="str">
        <f t="shared" si="8"/>
        <v>InitEquipData('IT03',0,0,0,0,0,0,-8089,-1230)</v>
      </c>
      <c r="N225" t="str">
        <f t="shared" si="9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6" spans="1:14">
      <c r="A226" t="str">
        <f>IF(物品!B234="",0,"'"&amp;物品!B234&amp;"'")</f>
        <v>'IT04'</v>
      </c>
      <c r="B226">
        <f>物品!D234</f>
        <v>0</v>
      </c>
      <c r="C226">
        <f>物品!E234</f>
        <v>0</v>
      </c>
      <c r="D226">
        <f>物品!F234</f>
        <v>0</v>
      </c>
      <c r="E226">
        <f>IF(ISTEXT(物品!G234)=TRUE,"'"&amp;物品!G234&amp;"'",物品!G234)</f>
        <v>0</v>
      </c>
      <c r="F226">
        <f>IF(ISTEXT(物品!H234)=TRUE,"'"&amp;物品!H234&amp;"'",物品!H234)</f>
        <v>0</v>
      </c>
      <c r="G226">
        <f>IF(物品!I234="",0,"'"&amp;物品!I234&amp;"'")</f>
        <v>0</v>
      </c>
      <c r="H226">
        <f>IF(物品!R234="",0,物品!R234)</f>
        <v>-7794</v>
      </c>
      <c r="I226">
        <f>IF(物品!S234="",0,物品!S234)</f>
        <v>195</v>
      </c>
      <c r="J226" t="str">
        <f>IF(物品!C234="",0,""""&amp;物品!C234&amp;"""")</f>
        <v>"|Cff00FF7F九重煅神劫|r"</v>
      </c>
      <c r="K226" t="str">
        <f>IF(物品!T234="","""""",""""&amp;物品!T234&amp;"""")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6" t="str">
        <f>IF(物品!U234="",0,""""&amp;物品!U234&amp;"""")</f>
        <v>"ReplaceableTextures\\CommandButtons\\BTNIT04.blp"</v>
      </c>
      <c r="M226" t="str">
        <f t="shared" si="8"/>
        <v>InitEquipData('IT04',0,0,0,0,0,0,-7794,195)</v>
      </c>
      <c r="N226" t="str">
        <f t="shared" si="9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7" spans="1:14">
      <c r="A227" t="str">
        <f>IF(物品!B235="",0,"'"&amp;物品!B235&amp;"'")</f>
        <v>'IT05'</v>
      </c>
      <c r="B227">
        <f>物品!D235</f>
        <v>0</v>
      </c>
      <c r="C227">
        <f>物品!E235</f>
        <v>0</v>
      </c>
      <c r="D227">
        <f>物品!F235</f>
        <v>0</v>
      </c>
      <c r="E227">
        <f>IF(ISTEXT(物品!G235)=TRUE,"'"&amp;物品!G235&amp;"'",物品!G235)</f>
        <v>0</v>
      </c>
      <c r="F227">
        <f>IF(ISTEXT(物品!H235)=TRUE,"'"&amp;物品!H235&amp;"'",物品!H235)</f>
        <v>0</v>
      </c>
      <c r="G227">
        <f>IF(物品!I235="",0,"'"&amp;物品!I235&amp;"'")</f>
        <v>0</v>
      </c>
      <c r="H227">
        <f>IF(物品!R235="",0,物品!R235)</f>
        <v>-8110</v>
      </c>
      <c r="I227">
        <f>IF(物品!S235="",0,物品!S235)</f>
        <v>1810</v>
      </c>
      <c r="J227" t="str">
        <f>IF(物品!C235="",0,""""&amp;物品!C235&amp;"""")</f>
        <v>"|Cff00BFFF灭魄血煞劫|r"</v>
      </c>
      <c r="K227" t="str">
        <f>IF(物品!T235="","""""",""""&amp;物品!T235&amp;"""")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7" t="str">
        <f>IF(物品!U235="",0,""""&amp;物品!U235&amp;"""")</f>
        <v>"ReplaceableTextures\\CommandButtons\\BTNIT05.blp"</v>
      </c>
      <c r="M227" t="str">
        <f t="shared" si="8"/>
        <v>InitEquipData('IT05',0,0,0,0,0,0,-8110,1810)</v>
      </c>
      <c r="N227" t="str">
        <f t="shared" si="9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8" spans="1:14">
      <c r="A228" t="str">
        <f>IF(物品!B236="",0,"'"&amp;物品!B236&amp;"'")</f>
        <v>'IT06'</v>
      </c>
      <c r="B228">
        <f>物品!D236</f>
        <v>0</v>
      </c>
      <c r="C228">
        <f>物品!E236</f>
        <v>0</v>
      </c>
      <c r="D228">
        <f>物品!F236</f>
        <v>0</v>
      </c>
      <c r="E228">
        <f>IF(ISTEXT(物品!G236)=TRUE,"'"&amp;物品!G236&amp;"'",物品!G236)</f>
        <v>0</v>
      </c>
      <c r="F228">
        <f>IF(ISTEXT(物品!H236)=TRUE,"'"&amp;物品!H236&amp;"'",物品!H236)</f>
        <v>0</v>
      </c>
      <c r="G228">
        <f>IF(物品!I236="",0,"'"&amp;物品!I236&amp;"'")</f>
        <v>0</v>
      </c>
      <c r="H228">
        <f>IF(物品!R236="",0,物品!R236)</f>
        <v>-7896</v>
      </c>
      <c r="I228">
        <f>IF(物品!S236="",0,物品!S236)</f>
        <v>3839</v>
      </c>
      <c r="J228" t="str">
        <f>IF(物品!C236="",0,""""&amp;物品!C236&amp;"""")</f>
        <v>"|Cff00BFFF入微洞虚劫|r"</v>
      </c>
      <c r="K228" t="str">
        <f>IF(物品!T236="","""""",""""&amp;物品!T236&amp;"""")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8" t="str">
        <f>IF(物品!U236="",0,""""&amp;物品!U236&amp;"""")</f>
        <v>"ReplaceableTextures\\CommandButtons\\BTNIT06.blp"</v>
      </c>
      <c r="M228" t="str">
        <f t="shared" si="8"/>
        <v>InitEquipData('IT06',0,0,0,0,0,0,-7896,3839)</v>
      </c>
      <c r="N228" t="str">
        <f t="shared" si="9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9" spans="1:14">
      <c r="A229" t="str">
        <f>IF(物品!B237="",0,"'"&amp;物品!B237&amp;"'")</f>
        <v>'IT07'</v>
      </c>
      <c r="B229">
        <f>物品!D237</f>
        <v>0</v>
      </c>
      <c r="C229">
        <f>物品!E237</f>
        <v>0</v>
      </c>
      <c r="D229">
        <f>物品!F237</f>
        <v>0</v>
      </c>
      <c r="E229">
        <f>IF(ISTEXT(物品!G237)=TRUE,"'"&amp;物品!G237&amp;"'",物品!G237)</f>
        <v>0</v>
      </c>
      <c r="F229">
        <f>IF(ISTEXT(物品!H237)=TRUE,"'"&amp;物品!H237&amp;"'",物品!H237)</f>
        <v>0</v>
      </c>
      <c r="G229">
        <f>IF(物品!I237="",0,"'"&amp;物品!I237&amp;"'")</f>
        <v>0</v>
      </c>
      <c r="H229">
        <f>IF(物品!R237="",0,物品!R237)</f>
        <v>-7896</v>
      </c>
      <c r="I229">
        <f>IF(物品!S237="",0,物品!S237)</f>
        <v>5906</v>
      </c>
      <c r="J229" t="str">
        <f>IF(物品!C237="",0,""""&amp;物品!C237&amp;"""")</f>
        <v>"|CffFFD24D因果厄难劫|r"</v>
      </c>
      <c r="K229" t="str">
        <f>IF(物品!T237="","""""",""""&amp;物品!T237&amp;"""")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9" t="str">
        <f>IF(物品!U237="",0,""""&amp;物品!U237&amp;"""")</f>
        <v>"ReplaceableTextures\\CommandButtons\\BTNIT07.blp"</v>
      </c>
      <c r="M229" t="str">
        <f t="shared" si="8"/>
        <v>InitEquipData('IT07',0,0,0,0,0,0,-7896,5906)</v>
      </c>
      <c r="N229" t="str">
        <f t="shared" si="9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30" spans="1:14">
      <c r="A230" t="str">
        <f>IF(物品!B238="",0,"'"&amp;物品!B238&amp;"'")</f>
        <v>'IT08'</v>
      </c>
      <c r="B230">
        <f>物品!D238</f>
        <v>0</v>
      </c>
      <c r="C230">
        <f>物品!E238</f>
        <v>0</v>
      </c>
      <c r="D230">
        <f>物品!F238</f>
        <v>0</v>
      </c>
      <c r="E230">
        <f>IF(ISTEXT(物品!G238)=TRUE,"'"&amp;物品!G238&amp;"'",物品!G238)</f>
        <v>0</v>
      </c>
      <c r="F230">
        <f>IF(ISTEXT(物品!H238)=TRUE,"'"&amp;物品!H238&amp;"'",物品!H238)</f>
        <v>0</v>
      </c>
      <c r="G230">
        <f>IF(物品!I238="",0,"'"&amp;物品!I238&amp;"'")</f>
        <v>0</v>
      </c>
      <c r="H230">
        <f>IF(物品!R238="",0,物品!R238)</f>
        <v>-7970</v>
      </c>
      <c r="I230">
        <f>IF(物品!S238="",0,物品!S238)</f>
        <v>7965</v>
      </c>
      <c r="J230" t="str">
        <f>IF(物品!C238="",0,""""&amp;物品!C238&amp;"""")</f>
        <v>"|CffFFD24D迷魂幻世劫|r"</v>
      </c>
      <c r="K230" t="str">
        <f>IF(物品!T238="","""""",""""&amp;物品!T238&amp;"""")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30" t="str">
        <f>IF(物品!U238="",0,""""&amp;物品!U238&amp;"""")</f>
        <v>"ReplaceableTextures\\CommandButtons\\BTNIT08.blp"</v>
      </c>
      <c r="M230" t="str">
        <f t="shared" si="8"/>
        <v>InitEquipData('IT08',0,0,0,0,0,0,-7970,7965)</v>
      </c>
      <c r="N230" t="str">
        <f t="shared" si="9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31" spans="1:14">
      <c r="A231" t="str">
        <f>IF(物品!B239="",0,"'"&amp;物品!B239&amp;"'")</f>
        <v>'IT09'</v>
      </c>
      <c r="B231">
        <f>物品!D239</f>
        <v>0</v>
      </c>
      <c r="C231">
        <f>物品!E239</f>
        <v>0</v>
      </c>
      <c r="D231">
        <f>物品!F239</f>
        <v>0</v>
      </c>
      <c r="E231">
        <f>IF(ISTEXT(物品!G239)=TRUE,"'"&amp;物品!G239&amp;"'",物品!G239)</f>
        <v>0</v>
      </c>
      <c r="F231">
        <f>IF(ISTEXT(物品!H239)=TRUE,"'"&amp;物品!H239&amp;"'",物品!H239)</f>
        <v>0</v>
      </c>
      <c r="G231">
        <f>IF(物品!I239="",0,"'"&amp;物品!I239&amp;"'")</f>
        <v>0</v>
      </c>
      <c r="H231">
        <f>IF(物品!R239="",0,物品!R239)</f>
        <v>2100</v>
      </c>
      <c r="I231">
        <f>IF(物品!S239="",0,物品!S239)</f>
        <v>-5120</v>
      </c>
      <c r="J231" t="str">
        <f>IF(物品!C239="",0,""""&amp;物品!C239&amp;"""")</f>
        <v>"|CffFF0000天人五衰劫|r"</v>
      </c>
      <c r="K231" t="str">
        <f>IF(物品!T239="","""""",""""&amp;物品!T239&amp;"""")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31" t="str">
        <f>IF(物品!U239="",0,""""&amp;物品!U239&amp;"""")</f>
        <v>"ReplaceableTextures\\CommandButtons\\BTNIT09.blp"</v>
      </c>
      <c r="M231" t="str">
        <f t="shared" si="8"/>
        <v>InitEquipData('IT09',0,0,0,0,0,0,2100,-5120)</v>
      </c>
      <c r="N231" t="str">
        <f t="shared" si="9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32" spans="1:14">
      <c r="A232" t="str">
        <f>IF(物品!B240="",0,"'"&amp;物品!B240&amp;"'")</f>
        <v>'IT10'</v>
      </c>
      <c r="B232">
        <f>物品!D240</f>
        <v>0</v>
      </c>
      <c r="C232">
        <f>物品!E240</f>
        <v>0</v>
      </c>
      <c r="D232">
        <f>物品!F240</f>
        <v>0</v>
      </c>
      <c r="E232">
        <f>IF(ISTEXT(物品!G240)=TRUE,"'"&amp;物品!G240&amp;"'",物品!G240)</f>
        <v>0</v>
      </c>
      <c r="F232">
        <f>IF(ISTEXT(物品!H240)=TRUE,"'"&amp;物品!H240&amp;"'",物品!H240)</f>
        <v>0</v>
      </c>
      <c r="G232">
        <f>IF(物品!I240="",0,"'"&amp;物品!I240&amp;"'")</f>
        <v>0</v>
      </c>
      <c r="H232">
        <f>IF(物品!R240="",0,物品!R240)</f>
        <v>2268</v>
      </c>
      <c r="I232">
        <f>IF(物品!S240="",0,物品!S240)</f>
        <v>-8065</v>
      </c>
      <c r="J232" t="str">
        <f>IF(物品!C240="",0,""""&amp;物品!C240&amp;"""")</f>
        <v>"|CffFF0000混元灭世劫|r"</v>
      </c>
      <c r="K232" t="str">
        <f>IF(物品!T240="","""""",""""&amp;物品!T240&amp;"""")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32" t="str">
        <f>IF(物品!U240="",0,""""&amp;物品!U240&amp;"""")</f>
        <v>"ReplaceableTextures\\CommandButtons\\BTNIT10.blp"</v>
      </c>
      <c r="M232" t="str">
        <f t="shared" si="8"/>
        <v>InitEquipData('IT10',0,0,0,0,0,0,2268,-8065)</v>
      </c>
      <c r="N232" t="str">
        <f t="shared" si="9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33" spans="1:14">
      <c r="A233" t="str">
        <f>IF(物品!B241="",0,"'"&amp;物品!B241&amp;"'")</f>
        <v>'IT11'</v>
      </c>
      <c r="B233">
        <f>物品!D241</f>
        <v>0</v>
      </c>
      <c r="C233">
        <f>物品!E241</f>
        <v>0</v>
      </c>
      <c r="D233">
        <f>物品!F241</f>
        <v>0</v>
      </c>
      <c r="E233">
        <f>IF(ISTEXT(物品!G241)=TRUE,"'"&amp;物品!G241&amp;"'",物品!G241)</f>
        <v>0</v>
      </c>
      <c r="F233">
        <f>IF(ISTEXT(物品!H241)=TRUE,"'"&amp;物品!H241&amp;"'",物品!H241)</f>
        <v>0</v>
      </c>
      <c r="G233">
        <f>IF(物品!I241="",0,"'"&amp;物品!I241&amp;"'")</f>
        <v>0</v>
      </c>
      <c r="H233">
        <f>IF(物品!R241="",0,物品!R241)</f>
        <v>3539</v>
      </c>
      <c r="I233">
        <f>IF(物品!S241="",0,物品!S241)</f>
        <v>-8927</v>
      </c>
      <c r="J233" t="str">
        <f>IF(物品!C241="",0,""""&amp;物品!C241&amp;"""")</f>
        <v>"|CffFF0000三灾五难劫|r"</v>
      </c>
      <c r="K233" t="str">
        <f>IF(物品!T241="","""""",""""&amp;物品!T241&amp;"""")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33" t="str">
        <f>IF(物品!U241="",0,""""&amp;物品!U241&amp;"""")</f>
        <v>"ReplaceableTextures\\CommandButtons\\BTNIT11.blp"</v>
      </c>
      <c r="M233" t="str">
        <f t="shared" si="8"/>
        <v>InitEquipData('IT11',0,0,0,0,0,0,3539,-8927)</v>
      </c>
      <c r="N233" t="str">
        <f t="shared" si="9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34" spans="1:14">
      <c r="A234" t="str">
        <f>IF(物品!B242="",0,"'"&amp;物品!B242&amp;"'")</f>
        <v>'IT12'</v>
      </c>
      <c r="B234">
        <f>物品!D242</f>
        <v>0</v>
      </c>
      <c r="C234">
        <f>物品!E242</f>
        <v>0</v>
      </c>
      <c r="D234">
        <f>物品!F242</f>
        <v>0</v>
      </c>
      <c r="E234">
        <f>IF(ISTEXT(物品!G242)=TRUE,"'"&amp;物品!G242&amp;"'",物品!G242)</f>
        <v>0</v>
      </c>
      <c r="F234">
        <f>IF(ISTEXT(物品!H242)=TRUE,"'"&amp;物品!H242&amp;"'",物品!H242)</f>
        <v>0</v>
      </c>
      <c r="G234">
        <f>IF(物品!I242="",0,"'"&amp;物品!I242&amp;"'")</f>
        <v>0</v>
      </c>
      <c r="H234">
        <f>IF(物品!R242="",0,物品!R242)</f>
        <v>0</v>
      </c>
      <c r="I234">
        <f>IF(物品!S242="",0,物品!S242)</f>
        <v>0</v>
      </c>
      <c r="J234" t="str">
        <f>IF(物品!C242="",0,""""&amp;物品!C242&amp;"""")</f>
        <v>"无量量劫"</v>
      </c>
      <c r="K234" t="str">
        <f>IF(物品!T242="","""""",""""&amp;物品!T242&amp;"""")</f>
        <v>"渡过该劫后可结成|Cffff0000圣人本源|r。|n|n|Cffff0000圣人本源：|r|n攻击+312500|n业力+250000|n生命值+6250000|n生命回复+125000|n攻击伤害+36%|n技能伤害+30%|n"</v>
      </c>
      <c r="L234" t="str">
        <f>IF(物品!U242="",0,""""&amp;物品!U242&amp;"""")</f>
        <v>"ReplaceableTextures\\CommandButtons\\BTNIT12.blp"</v>
      </c>
      <c r="M234" t="str">
        <f t="shared" si="8"/>
        <v/>
      </c>
      <c r="N234" t="str">
        <f t="shared" si="9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35" spans="1:14">
      <c r="A235" t="str">
        <f>IF(物品!B243="",0,"'"&amp;物品!B243&amp;"'")</f>
        <v>'IT13'</v>
      </c>
      <c r="B235">
        <f>物品!D243</f>
        <v>0</v>
      </c>
      <c r="C235">
        <f>物品!E243</f>
        <v>0</v>
      </c>
      <c r="D235">
        <f>物品!F243</f>
        <v>0</v>
      </c>
      <c r="E235">
        <f>IF(ISTEXT(物品!G243)=TRUE,"'"&amp;物品!G243&amp;"'",物品!G243)</f>
        <v>0</v>
      </c>
      <c r="F235">
        <f>IF(ISTEXT(物品!H243)=TRUE,"'"&amp;物品!H243&amp;"'",物品!H243)</f>
        <v>0</v>
      </c>
      <c r="G235">
        <f>IF(物品!I243="",0,"'"&amp;物品!I243&amp;"'")</f>
        <v>0</v>
      </c>
      <c r="H235">
        <f>IF(物品!R243="",0,物品!R243)</f>
        <v>0</v>
      </c>
      <c r="I235">
        <f>IF(物品!S243="",0,物品!S243)</f>
        <v>0</v>
      </c>
      <c r="J235" t="str">
        <f>IF(物品!C243="",0,""""&amp;物品!C243&amp;"""")</f>
        <v>"鸿钧对练"</v>
      </c>
      <c r="K235" t="str">
        <f>IF(物品!T243="","""""",""""&amp;物品!T243&amp;"""")</f>
        <v>"渡过该劫后可结成|Cffff0000道祖传承|r。|n|n|Cffff0000道祖传承：|r|n攻击+382500|n业力+306000|n生命值+7650000|n生命回复+153000|n攻击伤害+48%|n技能伤害+36%|n"</v>
      </c>
      <c r="L235" t="str">
        <f>IF(物品!U243="",0,""""&amp;物品!U243&amp;"""")</f>
        <v>"ReplaceableTextures\\CommandButtons\\BTNIT13.blp"</v>
      </c>
      <c r="M235" t="str">
        <f t="shared" si="8"/>
        <v/>
      </c>
      <c r="N235" t="str">
        <f t="shared" si="9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6" spans="1:14">
      <c r="A236" t="str">
        <f>IF(物品!B244="",0,"'"&amp;物品!B244&amp;"'")</f>
        <v>'IT14'</v>
      </c>
      <c r="B236">
        <f>物品!D244</f>
        <v>0</v>
      </c>
      <c r="C236">
        <f>物品!E244</f>
        <v>0</v>
      </c>
      <c r="D236">
        <f>物品!F244</f>
        <v>0</v>
      </c>
      <c r="E236">
        <f>IF(ISTEXT(物品!G244)=TRUE,"'"&amp;物品!G244&amp;"'",物品!G244)</f>
        <v>0</v>
      </c>
      <c r="F236">
        <f>IF(ISTEXT(物品!H244)=TRUE,"'"&amp;物品!H244&amp;"'",物品!H244)</f>
        <v>0</v>
      </c>
      <c r="G236">
        <f>IF(物品!I244="",0,"'"&amp;物品!I244&amp;"'")</f>
        <v>0</v>
      </c>
      <c r="H236">
        <f>IF(物品!R244="",0,物品!R244)</f>
        <v>0</v>
      </c>
      <c r="I236">
        <f>IF(物品!S244="",0,物品!S244)</f>
        <v>0</v>
      </c>
      <c r="J236" t="str">
        <f>IF(物品!C244="",0,""""&amp;物品!C244&amp;"""")</f>
        <v>"境界挑战14"</v>
      </c>
      <c r="K236" t="str">
        <f>IF(物品!T244="","""""",""""&amp;物品!T244&amp;"""")</f>
        <v>"渡过该劫后可结成|Cffff0000创世之证|r。|n|n|Cffff0000创世之证：|r|n攻击+462500|n业力+370000|n生命值+9250000|n生命回复+185000|n攻击伤害+48%|n技能伤害+36%|n"</v>
      </c>
      <c r="L236" t="str">
        <f>IF(物品!U244="",0,""""&amp;物品!U244&amp;"""")</f>
        <v>"ReplaceableTextures\\CommandButtons\\BTNIT14.blp"</v>
      </c>
      <c r="M236" t="str">
        <f t="shared" si="8"/>
        <v/>
      </c>
      <c r="N236" t="str">
        <f t="shared" si="9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7" spans="1:14">
      <c r="A237" t="str">
        <f>IF(物品!B245="",0,"'"&amp;物品!B245&amp;"'")</f>
        <v>'IZ0A'</v>
      </c>
      <c r="B237">
        <f>物品!D245</f>
        <v>0</v>
      </c>
      <c r="C237">
        <f>物品!E245</f>
        <v>0</v>
      </c>
      <c r="D237">
        <f>物品!F245</f>
        <v>0</v>
      </c>
      <c r="E237">
        <f>IF(ISTEXT(物品!G245)=TRUE,"'"&amp;物品!G245&amp;"'",物品!G245)</f>
        <v>0</v>
      </c>
      <c r="F237">
        <f>IF(ISTEXT(物品!H245)=TRUE,"'"&amp;物品!H245&amp;"'",物品!H245)</f>
        <v>0</v>
      </c>
      <c r="G237">
        <f>IF(物品!I245="",0,"'"&amp;物品!I245&amp;"'")</f>
        <v>0</v>
      </c>
      <c r="H237">
        <f>IF(物品!R245="",0,物品!R245)</f>
        <v>0</v>
      </c>
      <c r="I237">
        <f>IF(物品!S245="",0,物品!S245)</f>
        <v>0</v>
      </c>
      <c r="J237" t="str">
        <f>IF(物品!C245="",0,""""&amp;物品!C245&amp;"""")</f>
        <v>"暂停进攻"</v>
      </c>
      <c r="K237" t="str">
        <f>IF(物品!T245="","""""",""""&amp;物品!T245&amp;"""")</f>
        <v>"延缓敌军2分钟进攻时间。|n|n|Cff999999狗策划一直不想做这个功能，你们就省着点用吧~（逃|r"</v>
      </c>
      <c r="L237" t="str">
        <f>IF(物品!U245="",0,""""&amp;物品!U245&amp;"""")</f>
        <v>"ReplaceableTextures\\CommandButtons\\BTNIZ0A.blp"</v>
      </c>
      <c r="M237" t="str">
        <f t="shared" si="8"/>
        <v/>
      </c>
      <c r="N237" t="str">
        <f t="shared" si="9"/>
        <v>call InitTypeIdStrings('IZ0A',"暂停进攻","ReplaceableTextures\\CommandButtons\\BTNIZ0A.blp","延缓敌军2分钟进攻时间。|n|n|Cff999999狗策划一直不想做这个功能，你们就省着点用吧~（逃|r")</v>
      </c>
    </row>
    <row r="238" spans="1:14">
      <c r="A238" t="str">
        <f>IF(物品!B246="",0,"'"&amp;物品!B246&amp;"'")</f>
        <v>'IZ0B'</v>
      </c>
      <c r="B238">
        <f>物品!D246</f>
        <v>0</v>
      </c>
      <c r="C238">
        <f>物品!E246</f>
        <v>0</v>
      </c>
      <c r="D238">
        <f>物品!F246</f>
        <v>0</v>
      </c>
      <c r="E238">
        <f>IF(ISTEXT(物品!G246)=TRUE,"'"&amp;物品!G246&amp;"'",物品!G246)</f>
        <v>0</v>
      </c>
      <c r="F238">
        <f>IF(ISTEXT(物品!H246)=TRUE,"'"&amp;物品!H246&amp;"'",物品!H246)</f>
        <v>0</v>
      </c>
      <c r="G238">
        <f>IF(物品!I246="",0,"'"&amp;物品!I246&amp;"'")</f>
        <v>0</v>
      </c>
      <c r="H238">
        <f>IF(物品!R246="",0,物品!R246)</f>
        <v>0</v>
      </c>
      <c r="I238">
        <f>IF(物品!S246="",0,物品!S246)</f>
        <v>0</v>
      </c>
      <c r="J238" t="str">
        <f>IF(物品!C246="",0,""""&amp;物品!C246&amp;"""")</f>
        <v>"奇经八脉"</v>
      </c>
      <c r="K238" t="str">
        <f>IF(物品!T246="","""""",""""&amp;物品!T246&amp;"""")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8" t="str">
        <f>IF(物品!U246="",0,""""&amp;物品!U246&amp;"""")</f>
        <v>"ReplaceableTextures\\CommandButtons\\BTNIZ0B.blp"</v>
      </c>
      <c r="M238" t="str">
        <f t="shared" si="8"/>
        <v/>
      </c>
      <c r="N238" t="str">
        <f t="shared" si="9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9" spans="1:14">
      <c r="A239" t="str">
        <f>IF(物品!B247="",0,"'"&amp;物品!B247&amp;"'")</f>
        <v>'IZ0D'</v>
      </c>
      <c r="B239">
        <f>物品!D247</f>
        <v>0</v>
      </c>
      <c r="C239">
        <f>物品!E247</f>
        <v>0</v>
      </c>
      <c r="D239">
        <f>物品!F247</f>
        <v>0</v>
      </c>
      <c r="E239">
        <f>IF(ISTEXT(物品!G247)=TRUE,"'"&amp;物品!G247&amp;"'",物品!G247)</f>
        <v>0</v>
      </c>
      <c r="F239">
        <f>IF(ISTEXT(物品!H247)=TRUE,"'"&amp;物品!H247&amp;"'",物品!H247)</f>
        <v>0</v>
      </c>
      <c r="G239">
        <f>IF(物品!I247="",0,"'"&amp;物品!I247&amp;"'")</f>
        <v>0</v>
      </c>
      <c r="H239">
        <f>IF(物品!R247="",0,物品!R247)</f>
        <v>0</v>
      </c>
      <c r="I239">
        <f>IF(物品!S247="",0,物品!S247)</f>
        <v>0</v>
      </c>
      <c r="J239">
        <f>IF(物品!C247="",0,""""&amp;物品!C247&amp;"""")</f>
        <v>0</v>
      </c>
      <c r="K239" t="str">
        <f>IF(物品!T247="","""""",""""&amp;物品!T247&amp;"""")</f>
        <v>"延缓敌军2分钟进攻时间。|n|n|Cff999999狗策划一直不想做这个功能，你们就省着点用吧~（逃|r"</v>
      </c>
      <c r="L239" t="str">
        <f>IF(物品!U247="",0,""""&amp;物品!U247&amp;"""")</f>
        <v>"ReplaceableTextures\\CommandButtons\\BTNIZ0D.blp"</v>
      </c>
      <c r="M239" t="str">
        <f t="shared" si="8"/>
        <v/>
      </c>
      <c r="N239" t="str">
        <f t="shared" si="9"/>
        <v>call InitTypeIdStrings('IZ0D',0,"ReplaceableTextures\\CommandButtons\\BTNIZ0D.blp","延缓敌军2分钟进攻时间。|n|n|Cff999999狗策划一直不想做这个功能，你们就省着点用吧~（逃|r")</v>
      </c>
    </row>
    <row r="240" spans="1:14">
      <c r="A240" t="str">
        <f>IF(物品!B248="",0,"'"&amp;物品!B248&amp;"'")</f>
        <v>'IZ0E'</v>
      </c>
      <c r="B240">
        <f>物品!D248</f>
        <v>0</v>
      </c>
      <c r="C240">
        <f>物品!E248</f>
        <v>0</v>
      </c>
      <c r="D240">
        <f>物品!F248</f>
        <v>0</v>
      </c>
      <c r="E240">
        <f>IF(ISTEXT(物品!G248)=TRUE,"'"&amp;物品!G248&amp;"'",物品!G248)</f>
        <v>0</v>
      </c>
      <c r="F240">
        <f>IF(ISTEXT(物品!H248)=TRUE,"'"&amp;物品!H248&amp;"'",物品!H248)</f>
        <v>0</v>
      </c>
      <c r="G240">
        <f>IF(物品!I248="",0,"'"&amp;物品!I248&amp;"'")</f>
        <v>0</v>
      </c>
      <c r="H240">
        <f>IF(物品!R248="",0,物品!R248)</f>
        <v>0</v>
      </c>
      <c r="I240">
        <f>IF(物品!S248="",0,物品!S248)</f>
        <v>0</v>
      </c>
      <c r="J240">
        <f>IF(物品!C248="",0,""""&amp;物品!C248&amp;"""")</f>
        <v>0</v>
      </c>
      <c r="K240" t="str">
        <f>IF(物品!T248="","""""",""""&amp;物品!T248&amp;"""")</f>
        <v>"延缓敌军2分钟进攻时间。|n|n|Cff999999狗策划一直不想做这个功能，你们就省着点用吧~（逃|r"</v>
      </c>
      <c r="L240" t="str">
        <f>IF(物品!U248="",0,""""&amp;物品!U248&amp;"""")</f>
        <v>"ReplaceableTextures\\CommandButtons\\BTNIZ0E.blp"</v>
      </c>
      <c r="M240" t="str">
        <f t="shared" si="8"/>
        <v/>
      </c>
      <c r="N240" t="str">
        <f t="shared" si="9"/>
        <v>call InitTypeIdStrings('IZ0E',0,"ReplaceableTextures\\CommandButtons\\BTNIZ0E.blp","延缓敌军2分钟进攻时间。|n|n|Cff999999狗策划一直不想做这个功能，你们就省着点用吧~（逃|r")</v>
      </c>
    </row>
    <row r="241" spans="1:14">
      <c r="A241" t="str">
        <f>IF(物品!B249="",0,"'"&amp;物品!B249&amp;"'")</f>
        <v>'IZ0F'</v>
      </c>
      <c r="B241">
        <f>物品!D249</f>
        <v>0</v>
      </c>
      <c r="C241">
        <f>物品!E249</f>
        <v>0</v>
      </c>
      <c r="D241">
        <f>物品!F249</f>
        <v>0</v>
      </c>
      <c r="E241">
        <f>IF(ISTEXT(物品!G249)=TRUE,"'"&amp;物品!G249&amp;"'",物品!G249)</f>
        <v>0</v>
      </c>
      <c r="F241">
        <f>IF(ISTEXT(物品!H249)=TRUE,"'"&amp;物品!H249&amp;"'",物品!H249)</f>
        <v>0</v>
      </c>
      <c r="G241">
        <f>IF(物品!I249="",0,"'"&amp;物品!I249&amp;"'")</f>
        <v>0</v>
      </c>
      <c r="H241">
        <f>IF(物品!R249="",0,物品!R249)</f>
        <v>0</v>
      </c>
      <c r="I241">
        <f>IF(物品!S249="",0,物品!S249)</f>
        <v>0</v>
      </c>
      <c r="J241">
        <f>IF(物品!C249="",0,""""&amp;物品!C249&amp;"""")</f>
        <v>0</v>
      </c>
      <c r="K241" t="str">
        <f>IF(物品!T249="","""""",""""&amp;物品!T249&amp;"""")</f>
        <v>"延缓敌军2分钟进攻时间。|n|n|Cff999999狗策划一直不想做这个功能，你们就省着点用吧~（逃|r"</v>
      </c>
      <c r="L241" t="str">
        <f>IF(物品!U249="",0,""""&amp;物品!U249&amp;"""")</f>
        <v>"ReplaceableTextures\\CommandButtons\\BTNIZ0F.blp"</v>
      </c>
      <c r="M241" t="str">
        <f t="shared" si="8"/>
        <v/>
      </c>
      <c r="N241" t="str">
        <f t="shared" si="9"/>
        <v>call InitTypeIdStrings('IZ0F',0,"ReplaceableTextures\\CommandButtons\\BTNIZ0F.blp","延缓敌军2分钟进攻时间。|n|n|Cff999999狗策划一直不想做这个功能，你们就省着点用吧~（逃|r")</v>
      </c>
    </row>
    <row r="242" spans="1:14">
      <c r="A242" t="str">
        <f>IF(物品!B250="",0,"'"&amp;物品!B250&amp;"'")</f>
        <v>'IZ0G'</v>
      </c>
      <c r="B242">
        <f>物品!D250</f>
        <v>0</v>
      </c>
      <c r="C242">
        <f>物品!E250</f>
        <v>0</v>
      </c>
      <c r="D242">
        <f>物品!F250</f>
        <v>0</v>
      </c>
      <c r="E242">
        <f>IF(ISTEXT(物品!G250)=TRUE,"'"&amp;物品!G250&amp;"'",物品!G250)</f>
        <v>0</v>
      </c>
      <c r="F242">
        <f>IF(ISTEXT(物品!H250)=TRUE,"'"&amp;物品!H250&amp;"'",物品!H250)</f>
        <v>0</v>
      </c>
      <c r="G242">
        <f>IF(物品!I250="",0,"'"&amp;物品!I250&amp;"'")</f>
        <v>0</v>
      </c>
      <c r="H242">
        <f>IF(物品!R250="",0,物品!R250)</f>
        <v>0</v>
      </c>
      <c r="I242">
        <f>IF(物品!S250="",0,物品!S250)</f>
        <v>0</v>
      </c>
      <c r="J242">
        <f>IF(物品!C250="",0,""""&amp;物品!C250&amp;"""")</f>
        <v>0</v>
      </c>
      <c r="K242" t="str">
        <f>IF(物品!T250="","""""",""""&amp;物品!T250&amp;"""")</f>
        <v>"延缓敌军2分钟进攻时间。|n|n|Cff999999狗策划一直不想做这个功能，你们就省着点用吧~（逃|r"</v>
      </c>
      <c r="L242" t="str">
        <f>IF(物品!U250="",0,""""&amp;物品!U250&amp;"""")</f>
        <v>"ReplaceableTextures\\CommandButtons\\BTNIZ0G.blp"</v>
      </c>
      <c r="M242" t="str">
        <f t="shared" si="8"/>
        <v/>
      </c>
      <c r="N242" t="str">
        <f t="shared" si="9"/>
        <v>call InitTypeIdStrings('IZ0G',0,"ReplaceableTextures\\CommandButtons\\BTNIZ0G.blp","延缓敌军2分钟进攻时间。|n|n|Cff999999狗策划一直不想做这个功能，你们就省着点用吧~（逃|r")</v>
      </c>
    </row>
    <row r="243" spans="1:14">
      <c r="A243" t="str">
        <f>IF(物品!B259="",0,"'"&amp;物品!B259&amp;"'")</f>
        <v>'IZ87'</v>
      </c>
      <c r="B243">
        <f>物品!D259</f>
        <v>0</v>
      </c>
      <c r="C243">
        <f>物品!E259</f>
        <v>0</v>
      </c>
      <c r="D243">
        <f>物品!F259</f>
        <v>0</v>
      </c>
      <c r="E243">
        <f>IF(ISTEXT(物品!G259)=TRUE,"'"&amp;物品!G259&amp;"'",物品!G259)</f>
        <v>0</v>
      </c>
      <c r="F243">
        <f>IF(ISTEXT(物品!H259)=TRUE,"'"&amp;物品!H259&amp;"'",物品!H259)</f>
        <v>0</v>
      </c>
      <c r="G243">
        <f>IF(物品!I259="",0,"'"&amp;物品!I259&amp;"'")</f>
        <v>0</v>
      </c>
      <c r="H243">
        <f>IF(物品!R259="",0,物品!R259)</f>
        <v>0</v>
      </c>
      <c r="I243">
        <f>IF(物品!S259="",0,物品!S259)</f>
        <v>0</v>
      </c>
      <c r="J243" t="str">
        <f>IF(物品!C259="",0,""""&amp;物品!C259&amp;"""")</f>
        <v>"除恶惩奸|Cffffc926【五一狂欢】|r"</v>
      </c>
      <c r="K243" t="str">
        <f>IF(物品!T259="","""""",""""&amp;物品!T259&amp;"""")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43" t="str">
        <f>IF(物品!U259="",0,""""&amp;物品!U259&amp;"""")</f>
        <v>"ReplaceableTextures\\CommandButtons\\BTNBandit.blp"</v>
      </c>
      <c r="M243" t="str">
        <f t="shared" si="8"/>
        <v/>
      </c>
      <c r="N243" t="str">
        <f t="shared" si="9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44" spans="1:14">
      <c r="A244" t="str">
        <f>IF(物品!B260="",0,"'"&amp;物品!B260&amp;"'")</f>
        <v>'IZ88'</v>
      </c>
      <c r="B244">
        <f>物品!D260</f>
        <v>0</v>
      </c>
      <c r="C244">
        <f>物品!E260</f>
        <v>0</v>
      </c>
      <c r="D244">
        <f>物品!F260</f>
        <v>0</v>
      </c>
      <c r="E244">
        <f>IF(ISTEXT(物品!G260)=TRUE,"'"&amp;物品!G260&amp;"'",物品!G260)</f>
        <v>0</v>
      </c>
      <c r="F244">
        <f>IF(ISTEXT(物品!H260)=TRUE,"'"&amp;物品!H260&amp;"'",物品!H260)</f>
        <v>0</v>
      </c>
      <c r="G244">
        <f>IF(物品!I260="",0,"'"&amp;物品!I260&amp;"'")</f>
        <v>0</v>
      </c>
      <c r="H244">
        <f>IF(物品!R260="",0,物品!R260)</f>
        <v>0</v>
      </c>
      <c r="I244">
        <f>IF(物品!S260="",0,物品!S260)</f>
        <v>0</v>
      </c>
      <c r="J244" t="str">
        <f>IF(物品!C260="",0,""""&amp;物品!C260&amp;"""")</f>
        <v>"【活动】战争号角"</v>
      </c>
      <c r="K244" t="str">
        <f>IF(物品!T260="","""""",""""&amp;物品!T260&amp;"""")</f>
        <v>"活动期间通关积分提高50%|n|n|cff00ff00活动时间：周六日14:00-21:00|n|n|r|cff808080积分什么的，肝就是了！|r"</v>
      </c>
      <c r="L244" t="str">
        <f>IF(物品!U260="",0,""""&amp;物品!U260&amp;"""")</f>
        <v>"ReplaceableTextures\\CommandButtons\\BTNHornOfFog.blp"</v>
      </c>
      <c r="M244" t="str">
        <f t="shared" si="8"/>
        <v/>
      </c>
      <c r="N244" t="str">
        <f t="shared" si="9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45" spans="1:14">
      <c r="A245" t="str">
        <f>IF(物品!B261="",0,"'"&amp;物品!B261&amp;"'")</f>
        <v>'IZ01'</v>
      </c>
      <c r="B245">
        <f>物品!D261</f>
        <v>0</v>
      </c>
      <c r="C245">
        <f>物品!E261</f>
        <v>0</v>
      </c>
      <c r="D245">
        <f>物品!F261</f>
        <v>0</v>
      </c>
      <c r="E245">
        <f>IF(ISTEXT(物品!G261)=TRUE,"'"&amp;物品!G261&amp;"'",物品!G261)</f>
        <v>0</v>
      </c>
      <c r="F245">
        <f>IF(ISTEXT(物品!H261)=TRUE,"'"&amp;物品!H261&amp;"'",物品!H261)</f>
        <v>0</v>
      </c>
      <c r="G245">
        <f>IF(物品!I261="",0,"'"&amp;物品!I261&amp;"'")</f>
        <v>0</v>
      </c>
      <c r="H245">
        <f>IF(物品!R261="",0,物品!R261)</f>
        <v>0</v>
      </c>
      <c r="I245">
        <f>IF(物品!S261="",0,物品!S261)</f>
        <v>0</v>
      </c>
      <c r="J245" t="str">
        <f>IF(物品!C261="",0,""""&amp;物品!C261&amp;"""")</f>
        <v>"|CffFF0000团队副本-万仙阵|r"</v>
      </c>
      <c r="K245" t="str">
        <f>IF(物品!T261="","""""",""""&amp;物品!T261&amp;"""")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45" t="str">
        <f>IF(物品!U261="",0,""""&amp;物品!U261&amp;"""")</f>
        <v>"ReplaceableTextures\\CommandButtons\\BTNIZ01.blp"</v>
      </c>
      <c r="M245" t="str">
        <f t="shared" si="8"/>
        <v/>
      </c>
      <c r="N245" t="str">
        <f t="shared" si="9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6" spans="1:14">
      <c r="A246" t="str">
        <f>IF(物品!B262="",0,"'"&amp;物品!B262&amp;"'")</f>
        <v>'IZ02'</v>
      </c>
      <c r="B246">
        <f>物品!D262</f>
        <v>0</v>
      </c>
      <c r="C246">
        <f>物品!E262</f>
        <v>0</v>
      </c>
      <c r="D246">
        <f>物品!F262</f>
        <v>0</v>
      </c>
      <c r="E246">
        <f>IF(ISTEXT(物品!G262)=TRUE,"'"&amp;物品!G262&amp;"'",物品!G262)</f>
        <v>0</v>
      </c>
      <c r="F246">
        <f>IF(ISTEXT(物品!H262)=TRUE,"'"&amp;物品!H262&amp;"'",物品!H262)</f>
        <v>0</v>
      </c>
      <c r="G246">
        <f>IF(物品!I262="",0,"'"&amp;物品!I262&amp;"'")</f>
        <v>0</v>
      </c>
      <c r="H246">
        <f>IF(物品!R262="",0,物品!R262)</f>
        <v>0</v>
      </c>
      <c r="I246">
        <f>IF(物品!S262="",0,物品!S262)</f>
        <v>0</v>
      </c>
      <c r="J246" t="str">
        <f>IF(物品!C262="",0,""""&amp;物品!C262&amp;"""")</f>
        <v>"|CffFFC926寻宝秘境|r"</v>
      </c>
      <c r="K246" t="str">
        <f>IF(物品!T262="","""""",""""&amp;物品!T262&amp;"""")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6" t="str">
        <f>IF(物品!U262="",0,""""&amp;物品!U262&amp;"""")</f>
        <v>"ReplaceableTextures\\CommandButtons\\BTNIZ02.blp"</v>
      </c>
      <c r="M246" t="str">
        <f t="shared" si="8"/>
        <v/>
      </c>
      <c r="N246" t="str">
        <f t="shared" si="9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7" spans="1:14">
      <c r="A247" t="str">
        <f>IF(物品!B263="",0,"'"&amp;物品!B263&amp;"'")</f>
        <v>'IZ03'</v>
      </c>
      <c r="B247">
        <f>物品!D263</f>
        <v>0</v>
      </c>
      <c r="C247">
        <f>物品!E263</f>
        <v>0</v>
      </c>
      <c r="D247">
        <f>物品!F263</f>
        <v>0</v>
      </c>
      <c r="E247">
        <f>IF(ISTEXT(物品!G263)=TRUE,"'"&amp;物品!G263&amp;"'",物品!G263)</f>
        <v>0</v>
      </c>
      <c r="F247">
        <f>IF(ISTEXT(物品!H263)=TRUE,"'"&amp;物品!H263&amp;"'",物品!H263)</f>
        <v>0</v>
      </c>
      <c r="G247">
        <f>IF(物品!I263="",0,"'"&amp;物品!I263&amp;"'")</f>
        <v>0</v>
      </c>
      <c r="H247">
        <f>IF(物品!R263="",0,物品!R263)</f>
        <v>0</v>
      </c>
      <c r="I247">
        <f>IF(物品!S263="",0,物品!S263)</f>
        <v>0</v>
      </c>
      <c r="J247" t="str">
        <f>IF(物品!C263="",0,""""&amp;物品!C263&amp;"""")</f>
        <v>"|CffFF0000万魔窟|r"</v>
      </c>
      <c r="K247" t="str">
        <f>IF(物品!T263="","""""",""""&amp;物品!T263&amp;"""")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7" t="str">
        <f>IF(物品!U263="",0,""""&amp;物品!U263&amp;"""")</f>
        <v>"ReplaceableTextures\\CommandButtons\\BTNIZ03.blp"</v>
      </c>
      <c r="M247" t="str">
        <f t="shared" si="8"/>
        <v/>
      </c>
      <c r="N247" t="str">
        <f t="shared" si="9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8" spans="1:14">
      <c r="A248" t="str">
        <f>IF(物品!B264="",0,"'"&amp;物品!B264&amp;"'")</f>
        <v>'IZ04'</v>
      </c>
      <c r="B248">
        <f>物品!D264</f>
        <v>0</v>
      </c>
      <c r="C248">
        <f>物品!E264</f>
        <v>0</v>
      </c>
      <c r="D248">
        <f>物品!F264</f>
        <v>0</v>
      </c>
      <c r="E248">
        <f>IF(ISTEXT(物品!G264)=TRUE,"'"&amp;物品!G264&amp;"'",物品!G264)</f>
        <v>0</v>
      </c>
      <c r="F248">
        <f>IF(ISTEXT(物品!H264)=TRUE,"'"&amp;物品!H264&amp;"'",物品!H264)</f>
        <v>0</v>
      </c>
      <c r="G248">
        <f>IF(物品!I264="",0,"'"&amp;物品!I264&amp;"'")</f>
        <v>0</v>
      </c>
      <c r="H248">
        <f>IF(物品!R264="",0,物品!R264)</f>
        <v>0</v>
      </c>
      <c r="I248">
        <f>IF(物品!S264="",0,物品!S264)</f>
        <v>0</v>
      </c>
      <c r="J248" t="str">
        <f>IF(物品!C264="",0,""""&amp;物品!C264&amp;"""")</f>
        <v>"|CffFF0000进入大决战|r"</v>
      </c>
      <c r="K248" t="str">
        <f>IF(物品!T264="","""""",""""&amp;物品!T264&amp;"""")</f>
        <v>"提前进入大决战。慎点哦！"</v>
      </c>
      <c r="L248" t="str">
        <f>IF(物品!U264="",0,""""&amp;物品!U264&amp;"""")</f>
        <v>"ReplaceableTextures\\CommandButtons\\BTNReplay-SpeedUp.blp"</v>
      </c>
      <c r="M248" t="str">
        <f t="shared" si="8"/>
        <v/>
      </c>
      <c r="N248" t="str">
        <f t="shared" si="9"/>
        <v>call InitTypeIdStrings('IZ04',"|CffFF0000进入大决战|r","ReplaceableTextures\\CommandButtons\\BTNReplay-SpeedUp.blp","提前进入大决战。慎点哦！")</v>
      </c>
    </row>
    <row r="249" spans="1:14">
      <c r="A249" t="str">
        <f>IF(物品!B265="",0,"'"&amp;物品!B265&amp;"'")</f>
        <v>'IZ05'</v>
      </c>
      <c r="B249">
        <f>物品!D265</f>
        <v>0</v>
      </c>
      <c r="C249">
        <f>物品!E265</f>
        <v>0</v>
      </c>
      <c r="D249">
        <f>物品!F265</f>
        <v>0</v>
      </c>
      <c r="E249">
        <f>IF(ISTEXT(物品!G265)=TRUE,"'"&amp;物品!G265&amp;"'",物品!G265)</f>
        <v>0</v>
      </c>
      <c r="F249">
        <f>IF(ISTEXT(物品!H265)=TRUE,"'"&amp;物品!H265&amp;"'",物品!H265)</f>
        <v>0</v>
      </c>
      <c r="G249">
        <f>IF(物品!I265="",0,"'"&amp;物品!I265&amp;"'")</f>
        <v>0</v>
      </c>
      <c r="H249">
        <f>IF(物品!R265="",0,物品!R265)</f>
        <v>0</v>
      </c>
      <c r="I249">
        <f>IF(物品!S265="",0,物品!S265)</f>
        <v>0</v>
      </c>
      <c r="J249" t="str">
        <f>IF(物品!C265="",0,""""&amp;物品!C265&amp;"""")</f>
        <v>"|CffFF0000通关挑战-经脉突破|r"</v>
      </c>
      <c r="K249" t="str">
        <f>IF(物品!T265="","""""",""""&amp;物品!T265&amp;"""")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9" t="str">
        <f>IF(物品!U265="",0,""""&amp;物品!U265&amp;"""")</f>
        <v>"ReplaceableTextures\\CommandButtons\\BTNUIRK01.blp"</v>
      </c>
      <c r="M249" t="str">
        <f t="shared" si="8"/>
        <v/>
      </c>
      <c r="N249" t="str">
        <f t="shared" si="9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50" spans="1:14">
      <c r="A250" t="str">
        <f>IF(物品!B266="",0,"'"&amp;物品!B266&amp;"'")</f>
        <v>'IZ06'</v>
      </c>
      <c r="B250">
        <f>物品!D266</f>
        <v>0</v>
      </c>
      <c r="C250">
        <f>物品!E266</f>
        <v>0</v>
      </c>
      <c r="D250">
        <f>物品!F266</f>
        <v>0</v>
      </c>
      <c r="E250">
        <f>IF(ISTEXT(物品!G266)=TRUE,"'"&amp;物品!G266&amp;"'",物品!G266)</f>
        <v>0</v>
      </c>
      <c r="F250">
        <f>IF(ISTEXT(物品!H266)=TRUE,"'"&amp;物品!H266&amp;"'",物品!H266)</f>
        <v>0</v>
      </c>
      <c r="G250">
        <f>IF(物品!I266="",0,"'"&amp;物品!I266&amp;"'")</f>
        <v>0</v>
      </c>
      <c r="H250">
        <f>IF(物品!R266="",0,物品!R266)</f>
        <v>0</v>
      </c>
      <c r="I250">
        <f>IF(物品!S266="",0,物品!S266)</f>
        <v>0</v>
      </c>
      <c r="J250" t="str">
        <f>IF(物品!C266="",0,""""&amp;物品!C266&amp;"""")</f>
        <v>"|CffFF0000团队副本-虚空圣战|r"</v>
      </c>
      <c r="K250" t="str">
        <f>IF(物品!T266="","""""",""""&amp;物品!T266&amp;"""")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50" t="str">
        <f>IF(物品!U266="",0,""""&amp;物品!U266&amp;"""")</f>
        <v>"ReplaceableTextures\\CommandButtons\\BTNIZ06.blp"</v>
      </c>
      <c r="M250" t="str">
        <f t="shared" si="8"/>
        <v/>
      </c>
      <c r="N250" t="str">
        <f t="shared" si="9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51" spans="1:14">
      <c r="A251" t="str">
        <f>IF(物品!B267="",0,"'"&amp;物品!B267&amp;"'")</f>
        <v>'IZ07'</v>
      </c>
      <c r="B251">
        <f>物品!D267</f>
        <v>0</v>
      </c>
      <c r="C251">
        <f>物品!E267</f>
        <v>0</v>
      </c>
      <c r="D251">
        <f>物品!F267</f>
        <v>0</v>
      </c>
      <c r="E251">
        <f>IF(ISTEXT(物品!G267)=TRUE,"'"&amp;物品!G267&amp;"'",物品!G267)</f>
        <v>0</v>
      </c>
      <c r="F251">
        <f>IF(ISTEXT(物品!H267)=TRUE,"'"&amp;物品!H267&amp;"'",物品!H267)</f>
        <v>0</v>
      </c>
      <c r="G251">
        <f>IF(物品!I267="",0,"'"&amp;物品!I267&amp;"'")</f>
        <v>0</v>
      </c>
      <c r="H251">
        <f>IF(物品!R267="",0,物品!R267)</f>
        <v>0</v>
      </c>
      <c r="I251">
        <f>IF(物品!S267="",0,物品!S267)</f>
        <v>0</v>
      </c>
      <c r="J251" t="str">
        <f>IF(物品!C267="",0,""""&amp;物品!C267&amp;"""")</f>
        <v>"|CffFF0000团队副本-愚公移山|r"</v>
      </c>
      <c r="K251" t="str">
        <f>IF(物品!T267="","""""",""""&amp;物品!T267&amp;"""")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51" t="str">
        <f>IF(物品!U267="",0,""""&amp;物品!U267&amp;"""")</f>
        <v>"ReplaceableTextures\\CommandButtons\\BTNIZ07.blp"</v>
      </c>
      <c r="M251" t="str">
        <f t="shared" si="8"/>
        <v/>
      </c>
      <c r="N251" t="str">
        <f t="shared" si="9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52" spans="1:14">
      <c r="A252" t="str">
        <f>IF(物品!B270="",0,"'"&amp;物品!B270&amp;"'")</f>
        <v>'IS01'</v>
      </c>
      <c r="B252">
        <f>物品!D270</f>
        <v>0</v>
      </c>
      <c r="C252">
        <f>物品!E270</f>
        <v>0</v>
      </c>
      <c r="D252">
        <f>物品!F270</f>
        <v>0</v>
      </c>
      <c r="E252">
        <f>IF(ISTEXT(物品!G270)=TRUE,"'"&amp;物品!G270&amp;"'",物品!G270)</f>
        <v>0</v>
      </c>
      <c r="F252">
        <f>IF(ISTEXT(物品!H270)=TRUE,"'"&amp;物品!H270&amp;"'",物品!H270)</f>
        <v>0</v>
      </c>
      <c r="G252">
        <f>IF(物品!I270="",0,"'"&amp;物品!I270&amp;"'")</f>
        <v>0</v>
      </c>
      <c r="H252">
        <f>IF(物品!R270="",0,物品!R270)</f>
        <v>0</v>
      </c>
      <c r="I252">
        <f>IF(物品!S270="",0,物品!S270)</f>
        <v>0</v>
      </c>
      <c r="J252" t="str">
        <f>IF(物品!C270="",0,""""&amp;物品!C270&amp;"""")</f>
        <v>"|Cff00FF7F学习Q技能|r"</v>
      </c>
      <c r="K252" t="str">
        <f>IF(物品!T270="","""""",""""&amp;物品!T270&amp;"""")</f>
        <v>"高概率获得D级技能，低概率获得|Cff00ff7fC级技能|r"</v>
      </c>
      <c r="L252" t="str">
        <f>IF(物品!U270="",0,""""&amp;物品!U270&amp;"""")</f>
        <v>"ReplaceableTextures\\CommandButtons\\BTN023.blp"</v>
      </c>
      <c r="M252" t="str">
        <f t="shared" si="8"/>
        <v/>
      </c>
      <c r="N252" t="str">
        <f t="shared" si="9"/>
        <v>call InitTypeIdStrings('IS01',"|Cff00FF7F学习Q技能|r","ReplaceableTextures\\CommandButtons\\BTN023.blp","高概率获得D级技能，低概率获得|Cff00ff7fC级技能|r")</v>
      </c>
    </row>
    <row r="253" spans="1:14">
      <c r="A253" t="str">
        <f>IF(物品!B271="",0,"'"&amp;物品!B271&amp;"'")</f>
        <v>'IS02'</v>
      </c>
      <c r="B253">
        <f>物品!D271</f>
        <v>0</v>
      </c>
      <c r="C253">
        <f>物品!E271</f>
        <v>0</v>
      </c>
      <c r="D253">
        <f>物品!F271</f>
        <v>0</v>
      </c>
      <c r="E253">
        <f>IF(ISTEXT(物品!G271)=TRUE,"'"&amp;物品!G271&amp;"'",物品!G271)</f>
        <v>0</v>
      </c>
      <c r="F253">
        <f>IF(ISTEXT(物品!H271)=TRUE,"'"&amp;物品!H271&amp;"'",物品!H271)</f>
        <v>0</v>
      </c>
      <c r="G253">
        <f>IF(物品!I271="",0,"'"&amp;物品!I271&amp;"'")</f>
        <v>0</v>
      </c>
      <c r="H253">
        <f>IF(物品!R271="",0,物品!R271)</f>
        <v>0</v>
      </c>
      <c r="I253">
        <f>IF(物品!S271="",0,物品!S271)</f>
        <v>0</v>
      </c>
      <c r="J253" t="str">
        <f>IF(物品!C271="",0,""""&amp;物品!C271&amp;"""")</f>
        <v>"|Cff00BFFF学习Q技能|r"</v>
      </c>
      <c r="K253" t="str">
        <f>IF(物品!T271="","""""",""""&amp;物品!T271&amp;"""")</f>
        <v>"较高概率获得D级技能，高概率获得|Cff00ff7fC级技能|r，极低概率获得|Cff2693ffB级技能|r。"</v>
      </c>
      <c r="L253" t="str">
        <f>IF(物品!U271="",0,""""&amp;物品!U271&amp;"""")</f>
        <v>"ReplaceableTextures\\CommandButtons\\BTN020.blp"</v>
      </c>
      <c r="M253" t="str">
        <f t="shared" si="8"/>
        <v/>
      </c>
      <c r="N253" t="str">
        <f t="shared" si="9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54" spans="1:14">
      <c r="A254" t="str">
        <f>IF(物品!B272="",0,"'"&amp;物品!B272&amp;"'")</f>
        <v>'IS03'</v>
      </c>
      <c r="B254">
        <f>物品!D272</f>
        <v>0</v>
      </c>
      <c r="C254">
        <f>物品!E272</f>
        <v>0</v>
      </c>
      <c r="D254">
        <f>物品!F272</f>
        <v>0</v>
      </c>
      <c r="E254">
        <f>IF(ISTEXT(物品!G272)=TRUE,"'"&amp;物品!G272&amp;"'",物品!G272)</f>
        <v>0</v>
      </c>
      <c r="F254">
        <f>IF(ISTEXT(物品!H272)=TRUE,"'"&amp;物品!H272&amp;"'",物品!H272)</f>
        <v>0</v>
      </c>
      <c r="G254">
        <f>IF(物品!I272="",0,"'"&amp;物品!I272&amp;"'")</f>
        <v>0</v>
      </c>
      <c r="H254">
        <f>IF(物品!R272="",0,物品!R272)</f>
        <v>0</v>
      </c>
      <c r="I254">
        <f>IF(物品!S272="",0,物品!S272)</f>
        <v>0</v>
      </c>
      <c r="J254" t="str">
        <f>IF(物品!C272="",0,""""&amp;物品!C272&amp;"""")</f>
        <v>"|CffFFC926学习Q技能|r"</v>
      </c>
      <c r="K254" t="str">
        <f>IF(物品!T272="","""""",""""&amp;物品!T272&amp;"""")</f>
        <v>"低概率获得C级技能，高概率获得|Cff00ff7fB级技能|r，低概率获得|Cff2693ffA级技能|r。"</v>
      </c>
      <c r="L254" t="str">
        <f>IF(物品!U272="",0,""""&amp;物品!U272&amp;"""")</f>
        <v>"ReplaceableTextures\\CommandButtons\\BTN001.blp"</v>
      </c>
      <c r="M254" t="str">
        <f t="shared" si="8"/>
        <v/>
      </c>
      <c r="N254" t="str">
        <f t="shared" si="9"/>
        <v>call InitTypeIdStrings('IS03',"|CffFFC926学习Q技能|r","ReplaceableTextures\\CommandButtons\\BTN001.blp","低概率获得C级技能，高概率获得|Cff00ff7fB级技能|r，低概率获得|Cff2693ffA级技能|r。")</v>
      </c>
    </row>
    <row r="255" spans="1:14">
      <c r="A255" t="str">
        <f>IF(物品!B273="",0,"'"&amp;物品!B273&amp;"'")</f>
        <v>'IS06'</v>
      </c>
      <c r="B255">
        <f>物品!D273</f>
        <v>0</v>
      </c>
      <c r="C255">
        <f>物品!E273</f>
        <v>0</v>
      </c>
      <c r="D255">
        <f>物品!F273</f>
        <v>0</v>
      </c>
      <c r="E255">
        <f>IF(ISTEXT(物品!G273)=TRUE,"'"&amp;物品!G273&amp;"'",物品!G273)</f>
        <v>0</v>
      </c>
      <c r="F255">
        <f>IF(ISTEXT(物品!H273)=TRUE,"'"&amp;物品!H273&amp;"'",物品!H273)</f>
        <v>0</v>
      </c>
      <c r="G255">
        <f>IF(物品!I273="",0,"'"&amp;物品!I273&amp;"'")</f>
        <v>0</v>
      </c>
      <c r="H255">
        <f>IF(物品!R273="",0,物品!R273)</f>
        <v>0</v>
      </c>
      <c r="I255">
        <f>IF(物品!S273="",0,物品!S273)</f>
        <v>0</v>
      </c>
      <c r="J255" t="str">
        <f>IF(物品!C273="",0,""""&amp;物品!C273&amp;"""")</f>
        <v>"|Cff00FF7F学习W技能|r"</v>
      </c>
      <c r="K255" t="str">
        <f>IF(物品!T273="","""""",""""&amp;物品!T273&amp;"""")</f>
        <v>"高概率获得D级技能，低概率获得|Cff00ff7fC级技能|r"</v>
      </c>
      <c r="L255" t="str">
        <f>IF(物品!U273="",0,""""&amp;物品!U273&amp;"""")</f>
        <v>"ReplaceableTextures\\CommandButtons\\BTN024.blp"</v>
      </c>
      <c r="M255" t="str">
        <f t="shared" si="8"/>
        <v/>
      </c>
      <c r="N255" t="str">
        <f t="shared" si="9"/>
        <v>call InitTypeIdStrings('IS06',"|Cff00FF7F学习W技能|r","ReplaceableTextures\\CommandButtons\\BTN024.blp","高概率获得D级技能，低概率获得|Cff00ff7fC级技能|r")</v>
      </c>
    </row>
    <row r="256" spans="1:14">
      <c r="A256" t="str">
        <f>IF(物品!B274="",0,"'"&amp;物品!B274&amp;"'")</f>
        <v>'IS07'</v>
      </c>
      <c r="B256">
        <f>物品!D274</f>
        <v>0</v>
      </c>
      <c r="C256">
        <f>物品!E274</f>
        <v>0</v>
      </c>
      <c r="D256">
        <f>物品!F274</f>
        <v>0</v>
      </c>
      <c r="E256">
        <f>IF(ISTEXT(物品!G274)=TRUE,"'"&amp;物品!G274&amp;"'",物品!G274)</f>
        <v>0</v>
      </c>
      <c r="F256">
        <f>IF(ISTEXT(物品!H274)=TRUE,"'"&amp;物品!H274&amp;"'",物品!H274)</f>
        <v>0</v>
      </c>
      <c r="G256">
        <f>IF(物品!I274="",0,"'"&amp;物品!I274&amp;"'")</f>
        <v>0</v>
      </c>
      <c r="H256">
        <f>IF(物品!R274="",0,物品!R274)</f>
        <v>0</v>
      </c>
      <c r="I256">
        <f>IF(物品!S274="",0,物品!S274)</f>
        <v>0</v>
      </c>
      <c r="J256" t="str">
        <f>IF(物品!C274="",0,""""&amp;物品!C274&amp;"""")</f>
        <v>"|Cff00BFFF学习W技能|r"</v>
      </c>
      <c r="K256" t="str">
        <f>IF(物品!T274="","""""",""""&amp;物品!T274&amp;"""")</f>
        <v>"较高概率获得D级技能，高概率获得|Cff00ff7fC级技能|r，极低概率获得|Cff2693ffB级技能|r。"</v>
      </c>
      <c r="L256" t="str">
        <f>IF(物品!U274="",0,""""&amp;物品!U274&amp;"""")</f>
        <v>"ReplaceableTextures\\CommandButtons\\BTN021.blp"</v>
      </c>
      <c r="M256" t="str">
        <f t="shared" si="8"/>
        <v/>
      </c>
      <c r="N256" t="str">
        <f t="shared" si="9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7" spans="1:14">
      <c r="A257" t="str">
        <f>IF(物品!B275="",0,"'"&amp;物品!B275&amp;"'")</f>
        <v>'IS08'</v>
      </c>
      <c r="B257">
        <f>物品!D275</f>
        <v>0</v>
      </c>
      <c r="C257">
        <f>物品!E275</f>
        <v>0</v>
      </c>
      <c r="D257">
        <f>物品!F275</f>
        <v>0</v>
      </c>
      <c r="E257">
        <f>IF(ISTEXT(物品!G275)=TRUE,"'"&amp;物品!G275&amp;"'",物品!G275)</f>
        <v>0</v>
      </c>
      <c r="F257">
        <f>IF(ISTEXT(物品!H275)=TRUE,"'"&amp;物品!H275&amp;"'",物品!H275)</f>
        <v>0</v>
      </c>
      <c r="G257">
        <f>IF(物品!I275="",0,"'"&amp;物品!I275&amp;"'")</f>
        <v>0</v>
      </c>
      <c r="H257">
        <f>IF(物品!R275="",0,物品!R275)</f>
        <v>0</v>
      </c>
      <c r="I257">
        <f>IF(物品!S275="",0,物品!S275)</f>
        <v>0</v>
      </c>
      <c r="J257" t="str">
        <f>IF(物品!C275="",0,""""&amp;物品!C275&amp;"""")</f>
        <v>"|CffFFC926学习W技能|r"</v>
      </c>
      <c r="K257" t="str">
        <f>IF(物品!T275="","""""",""""&amp;物品!T275&amp;"""")</f>
        <v>"低概率获得C级技能，高概率获得|Cff00ff7fB级技能|r，低概率获得|Cff2693ffA级技能|r。"</v>
      </c>
      <c r="L257" t="str">
        <f>IF(物品!U275="",0,""""&amp;物品!U275&amp;"""")</f>
        <v>"ReplaceableTextures\\CommandButtons\\BTN002.blp"</v>
      </c>
      <c r="M257" t="str">
        <f t="shared" si="8"/>
        <v/>
      </c>
      <c r="N257" t="str">
        <f t="shared" si="9"/>
        <v>call InitTypeIdStrings('IS08',"|CffFFC926学习W技能|r","ReplaceableTextures\\CommandButtons\\BTN002.blp","低概率获得C级技能，高概率获得|Cff00ff7fB级技能|r，低概率获得|Cff2693ffA级技能|r。")</v>
      </c>
    </row>
    <row r="258" spans="1:14">
      <c r="A258" t="str">
        <f>IF(物品!B276="",0,"'"&amp;物品!B276&amp;"'")</f>
        <v>'IS21'</v>
      </c>
      <c r="B258">
        <f>物品!D276</f>
        <v>0</v>
      </c>
      <c r="C258">
        <f>物品!E276</f>
        <v>0</v>
      </c>
      <c r="D258">
        <f>物品!F276</f>
        <v>0</v>
      </c>
      <c r="E258">
        <f>IF(ISTEXT(物品!G276)=TRUE,"'"&amp;物品!G276&amp;"'",物品!G276)</f>
        <v>0</v>
      </c>
      <c r="F258">
        <f>IF(ISTEXT(物品!H276)=TRUE,"'"&amp;物品!H276&amp;"'",物品!H276)</f>
        <v>0</v>
      </c>
      <c r="G258">
        <f>IF(物品!I276="",0,"'"&amp;物品!I276&amp;"'")</f>
        <v>0</v>
      </c>
      <c r="H258">
        <f>IF(物品!R276="",0,物品!R276)</f>
        <v>0</v>
      </c>
      <c r="I258">
        <f>IF(物品!S276="",0,物品!S276)</f>
        <v>0</v>
      </c>
      <c r="J258" t="str">
        <f>IF(物品!C276="",0,""""&amp;物品!C276&amp;"""")</f>
        <v>"Q技能附魔石"</v>
      </c>
      <c r="K258" t="str">
        <f>IF(物品!T276="","""""",""""&amp;物品!T276&amp;"""")</f>
        <v>"为|Cffffd24dQ技能|r附魔一条|Cffffd24d随机属性|r。"</v>
      </c>
      <c r="L258" t="str">
        <f>IF(物品!U276="",0,""""&amp;物品!U276&amp;"""")</f>
        <v>"ReplaceableTextures\\CommandButtons\\BTNIN01.blp"</v>
      </c>
      <c r="M258" t="str">
        <f t="shared" si="8"/>
        <v/>
      </c>
      <c r="N258" t="str">
        <f t="shared" si="9"/>
        <v>call InitTypeIdStrings('IS21',"Q技能附魔石","ReplaceableTextures\\CommandButtons\\BTNIN01.blp","为|Cffffd24dQ技能|r附魔一条|Cffffd24d随机属性|r。")</v>
      </c>
    </row>
    <row r="259" spans="1:14">
      <c r="A259" t="str">
        <f>IF(物品!B277="",0,"'"&amp;物品!B277&amp;"'")</f>
        <v>'IS22'</v>
      </c>
      <c r="B259">
        <f>物品!D277</f>
        <v>0</v>
      </c>
      <c r="C259">
        <f>物品!E277</f>
        <v>0</v>
      </c>
      <c r="D259">
        <f>物品!F277</f>
        <v>0</v>
      </c>
      <c r="E259">
        <f>IF(ISTEXT(物品!G277)=TRUE,"'"&amp;物品!G277&amp;"'",物品!G277)</f>
        <v>0</v>
      </c>
      <c r="F259">
        <f>IF(ISTEXT(物品!H277)=TRUE,"'"&amp;物品!H277&amp;"'",物品!H277)</f>
        <v>0</v>
      </c>
      <c r="G259">
        <f>IF(物品!I277="",0,"'"&amp;物品!I277&amp;"'")</f>
        <v>0</v>
      </c>
      <c r="H259">
        <f>IF(物品!R277="",0,物品!R277)</f>
        <v>0</v>
      </c>
      <c r="I259">
        <f>IF(物品!S277="",0,物品!S277)</f>
        <v>0</v>
      </c>
      <c r="J259" t="str">
        <f>IF(物品!C277="",0,""""&amp;物品!C277&amp;"""")</f>
        <v>"W技能附魔石"</v>
      </c>
      <c r="K259" t="str">
        <f>IF(物品!T277="","""""",""""&amp;物品!T277&amp;"""")</f>
        <v>"为|Cffffd24dW技能|r附魔一条|Cffffd24d随机属性|r。"</v>
      </c>
      <c r="L259" t="str">
        <f>IF(物品!U277="",0,""""&amp;物品!U277&amp;"""")</f>
        <v>"ReplaceableTextures\\CommandButtons\\BTNIN02.blp"</v>
      </c>
      <c r="M259" t="str">
        <f t="shared" si="8"/>
        <v/>
      </c>
      <c r="N259" t="str">
        <f t="shared" si="9"/>
        <v>call InitTypeIdStrings('IS22',"W技能附魔石","ReplaceableTextures\\CommandButtons\\BTNIN02.blp","为|Cffffd24dW技能|r附魔一条|Cffffd24d随机属性|r。")</v>
      </c>
    </row>
    <row r="260" spans="1:14">
      <c r="A260" t="str">
        <f>IF(物品!B278="",0,"'"&amp;物品!B278&amp;"'")</f>
        <v>'IS23'</v>
      </c>
      <c r="B260">
        <f>物品!D278</f>
        <v>0</v>
      </c>
      <c r="C260">
        <f>物品!E278</f>
        <v>0</v>
      </c>
      <c r="D260">
        <f>物品!F278</f>
        <v>0</v>
      </c>
      <c r="E260">
        <f>IF(ISTEXT(物品!G278)=TRUE,"'"&amp;物品!G278&amp;"'",物品!G278)</f>
        <v>0</v>
      </c>
      <c r="F260">
        <f>IF(ISTEXT(物品!H278)=TRUE,"'"&amp;物品!H278&amp;"'",物品!H278)</f>
        <v>0</v>
      </c>
      <c r="G260">
        <f>IF(物品!I278="",0,"'"&amp;物品!I278&amp;"'")</f>
        <v>0</v>
      </c>
      <c r="H260">
        <f>IF(物品!R278="",0,物品!R278)</f>
        <v>0</v>
      </c>
      <c r="I260">
        <f>IF(物品!S278="",0,物品!S278)</f>
        <v>0</v>
      </c>
      <c r="J260" t="str">
        <f>IF(物品!C278="",0,""""&amp;物品!C278&amp;"""")</f>
        <v>"E技能附魔石"</v>
      </c>
      <c r="K260" t="str">
        <f>IF(物品!T278="","""""",""""&amp;物品!T278&amp;"""")</f>
        <v>"为|Cffffd24dE技能|r附魔一条|Cffffd24d随机属性|r。"</v>
      </c>
      <c r="L260" t="str">
        <f>IF(物品!U278="",0,""""&amp;物品!U278&amp;"""")</f>
        <v>"ReplaceableTextures\\CommandButtons\\BTNIN03.blp"</v>
      </c>
      <c r="M260" t="str">
        <f t="shared" ref="M260:M323" si="10">IF(ISERROR(FIND(",0,0,0,0,0,0,0,0)","InitEquipData("&amp;A260&amp;","&amp;B260&amp;","&amp;C260&amp;","&amp;D260&amp;","&amp;E260&amp;","&amp;F260&amp;","&amp;G260&amp;","&amp;H260&amp;","&amp;I260&amp;")")),"InitEquipData("&amp;A260&amp;","&amp;B260&amp;","&amp;C260&amp;","&amp;D260&amp;","&amp;E260&amp;","&amp;F260&amp;","&amp;G260&amp;","&amp;H260&amp;","&amp;I260&amp;")","")</f>
        <v/>
      </c>
      <c r="N260" t="str">
        <f t="shared" ref="N260:N323" si="11">IF(ISERROR(FIND(",0,0,0)","call InitTypeIdStrings("&amp;A260&amp;","&amp;J260&amp;","&amp;K260&amp;","&amp;L260&amp;")")),"call InitTypeIdStrings("&amp;A260&amp;","&amp;J260&amp;","&amp;L260&amp;","&amp;K260&amp;")","")</f>
        <v>call InitTypeIdStrings('IS23',"E技能附魔石","ReplaceableTextures\\CommandButtons\\BTNIN03.blp","为|Cffffd24dE技能|r附魔一条|Cffffd24d随机属性|r。")</v>
      </c>
    </row>
    <row r="261" spans="1:14">
      <c r="A261" t="str">
        <f>IF(物品!B279="",0,"'"&amp;物品!B279&amp;"'")</f>
        <v>'IS24'</v>
      </c>
      <c r="B261">
        <f>物品!D279</f>
        <v>0</v>
      </c>
      <c r="C261">
        <f>物品!E279</f>
        <v>0</v>
      </c>
      <c r="D261">
        <f>物品!F279</f>
        <v>0</v>
      </c>
      <c r="E261">
        <f>IF(ISTEXT(物品!G279)=TRUE,"'"&amp;物品!G279&amp;"'",物品!G279)</f>
        <v>0</v>
      </c>
      <c r="F261">
        <f>IF(ISTEXT(物品!H279)=TRUE,"'"&amp;物品!H279&amp;"'",物品!H279)</f>
        <v>0</v>
      </c>
      <c r="G261">
        <f>IF(物品!I279="",0,"'"&amp;物品!I279&amp;"'")</f>
        <v>0</v>
      </c>
      <c r="H261">
        <f>IF(物品!R279="",0,物品!R279)</f>
        <v>0</v>
      </c>
      <c r="I261">
        <f>IF(物品!S279="",0,物品!S279)</f>
        <v>0</v>
      </c>
      <c r="J261" t="str">
        <f>IF(物品!C279="",0,""""&amp;物品!C279&amp;"""")</f>
        <v>"|CffFFD24DQ强力附魔石|r"</v>
      </c>
      <c r="K261" t="str">
        <f>IF(物品!T279="","""""",""""&amp;物品!T279&amp;"""")</f>
        <v>"为|Cffffd24dQ技能|r附魔一条|Cffffd24d随机属性|r。"</v>
      </c>
      <c r="L261" t="str">
        <f>IF(物品!U279="",0,""""&amp;物品!U279&amp;"""")</f>
        <v>"ReplaceableTextures\\CommandButtons\\BTN009.blp"</v>
      </c>
      <c r="M261" t="str">
        <f t="shared" si="10"/>
        <v/>
      </c>
      <c r="N261" t="str">
        <f t="shared" si="11"/>
        <v>call InitTypeIdStrings('IS24',"|CffFFD24DQ强力附魔石|r","ReplaceableTextures\\CommandButtons\\BTN009.blp","为|Cffffd24dQ技能|r附魔一条|Cffffd24d随机属性|r。")</v>
      </c>
    </row>
    <row r="262" spans="1:14">
      <c r="A262" t="str">
        <f>IF(物品!B280="",0,"'"&amp;物品!B280&amp;"'")</f>
        <v>'IS25'</v>
      </c>
      <c r="B262">
        <f>物品!D280</f>
        <v>0</v>
      </c>
      <c r="C262">
        <f>物品!E280</f>
        <v>0</v>
      </c>
      <c r="D262">
        <f>物品!F280</f>
        <v>0</v>
      </c>
      <c r="E262">
        <f>IF(ISTEXT(物品!G280)=TRUE,"'"&amp;物品!G280&amp;"'",物品!G280)</f>
        <v>0</v>
      </c>
      <c r="F262">
        <f>IF(ISTEXT(物品!H280)=TRUE,"'"&amp;物品!H280&amp;"'",物品!H280)</f>
        <v>0</v>
      </c>
      <c r="G262">
        <f>IF(物品!I280="",0,"'"&amp;物品!I280&amp;"'")</f>
        <v>0</v>
      </c>
      <c r="H262">
        <f>IF(物品!R280="",0,物品!R280)</f>
        <v>0</v>
      </c>
      <c r="I262">
        <f>IF(物品!S280="",0,物品!S280)</f>
        <v>0</v>
      </c>
      <c r="J262" t="str">
        <f>IF(物品!C280="",0,""""&amp;物品!C280&amp;"""")</f>
        <v>"|CffFFD24DW强力附魔石|r"</v>
      </c>
      <c r="K262" t="str">
        <f>IF(物品!T280="","""""",""""&amp;物品!T280&amp;"""")</f>
        <v>"为|Cffffd24dW技能|r附魔一条|Cffffd24d随机属性|r。"</v>
      </c>
      <c r="L262" t="str">
        <f>IF(物品!U280="",0,""""&amp;物品!U280&amp;"""")</f>
        <v>"ReplaceableTextures\\CommandButtons\\BTN010.blp"</v>
      </c>
      <c r="M262" t="str">
        <f t="shared" si="10"/>
        <v/>
      </c>
      <c r="N262" t="str">
        <f t="shared" si="11"/>
        <v>call InitTypeIdStrings('IS25',"|CffFFD24DW强力附魔石|r","ReplaceableTextures\\CommandButtons\\BTN010.blp","为|Cffffd24dW技能|r附魔一条|Cffffd24d随机属性|r。")</v>
      </c>
    </row>
    <row r="263" spans="1:14">
      <c r="A263" t="str">
        <f>IF(物品!B281="",0,"'"&amp;物品!B281&amp;"'")</f>
        <v>'IS26'</v>
      </c>
      <c r="B263">
        <f>物品!D281</f>
        <v>0</v>
      </c>
      <c r="C263">
        <f>物品!E281</f>
        <v>0</v>
      </c>
      <c r="D263">
        <f>物品!F281</f>
        <v>0</v>
      </c>
      <c r="E263">
        <f>IF(ISTEXT(物品!G281)=TRUE,"'"&amp;物品!G281&amp;"'",物品!G281)</f>
        <v>0</v>
      </c>
      <c r="F263">
        <f>IF(ISTEXT(物品!H281)=TRUE,"'"&amp;物品!H281&amp;"'",物品!H281)</f>
        <v>0</v>
      </c>
      <c r="G263">
        <f>IF(物品!I281="",0,"'"&amp;物品!I281&amp;"'")</f>
        <v>0</v>
      </c>
      <c r="H263">
        <f>IF(物品!R281="",0,物品!R281)</f>
        <v>0</v>
      </c>
      <c r="I263">
        <f>IF(物品!S281="",0,物品!S281)</f>
        <v>0</v>
      </c>
      <c r="J263" t="str">
        <f>IF(物品!C281="",0,""""&amp;物品!C281&amp;"""")</f>
        <v>"|CffFFD24DE强力附魔石|r"</v>
      </c>
      <c r="K263" t="str">
        <f>IF(物品!T281="","""""",""""&amp;物品!T281&amp;"""")</f>
        <v>"为|Cffffd24dE技能|r附魔一条|Cffffd24d随机属性|r。"</v>
      </c>
      <c r="L263" t="str">
        <f>IF(物品!U281="",0,""""&amp;物品!U281&amp;"""")</f>
        <v>"ReplaceableTextures\\CommandButtons\\BTN011.blp"</v>
      </c>
      <c r="M263" t="str">
        <f t="shared" si="10"/>
        <v/>
      </c>
      <c r="N263" t="str">
        <f t="shared" si="11"/>
        <v>call InitTypeIdStrings('IS26',"|CffFFD24DE强力附魔石|r","ReplaceableTextures\\CommandButtons\\BTN011.blp","为|Cffffd24dE技能|r附魔一条|Cffffd24d随机属性|r。")</v>
      </c>
    </row>
    <row r="264" spans="1:14">
      <c r="A264" t="str">
        <f>IF(物品!B282="",0,"'"&amp;物品!B282&amp;"'")</f>
        <v>'IS11'</v>
      </c>
      <c r="B264">
        <f>物品!D282</f>
        <v>0</v>
      </c>
      <c r="C264">
        <f>物品!E282</f>
        <v>0</v>
      </c>
      <c r="D264">
        <f>物品!F282</f>
        <v>0</v>
      </c>
      <c r="E264">
        <f>IF(ISTEXT(物品!G282)=TRUE,"'"&amp;物品!G282&amp;"'",物品!G282)</f>
        <v>0</v>
      </c>
      <c r="F264">
        <f>IF(ISTEXT(物品!H282)=TRUE,"'"&amp;物品!H282&amp;"'",物品!H282)</f>
        <v>0</v>
      </c>
      <c r="G264">
        <f>IF(物品!I282="",0,"'"&amp;物品!I282&amp;"'")</f>
        <v>0</v>
      </c>
      <c r="H264">
        <f>IF(物品!R282="",0,物品!R282)</f>
        <v>0</v>
      </c>
      <c r="I264">
        <f>IF(物品!S282="",0,物品!S282)</f>
        <v>0</v>
      </c>
      <c r="J264" t="str">
        <f>IF(物品!C282="",0,""""&amp;物品!C282&amp;"""")</f>
        <v>"|CffFF0000占星|r"</v>
      </c>
      <c r="K264" t="str">
        <f>IF(物品!T282="","""""",""""&amp;物品!T282&amp;"""")</f>
        <v>"|CffFF0000占星|r"</v>
      </c>
      <c r="L264" t="str">
        <f>IF(物品!U282="",0,""""&amp;物品!U282&amp;"""")</f>
        <v>"ReplaceableTextures\\CommandButtons\\BTNIS11.blp"</v>
      </c>
      <c r="M264" t="str">
        <f t="shared" si="10"/>
        <v/>
      </c>
      <c r="N264" t="str">
        <f t="shared" si="11"/>
        <v>call InitTypeIdStrings('IS11',"|CffFF0000占星|r","ReplaceableTextures\\CommandButtons\\BTNIS11.blp","|CffFF0000占星|r")</v>
      </c>
    </row>
    <row r="265" spans="1:14">
      <c r="A265" t="str">
        <f>IF(物品!B283="",0,"'"&amp;物品!B283&amp;"'")</f>
        <v>'IS12'</v>
      </c>
      <c r="B265">
        <f>物品!D283</f>
        <v>0</v>
      </c>
      <c r="C265">
        <f>物品!E283</f>
        <v>0</v>
      </c>
      <c r="D265">
        <f>物品!F283</f>
        <v>0</v>
      </c>
      <c r="E265">
        <f>IF(ISTEXT(物品!G283)=TRUE,"'"&amp;物品!G283&amp;"'",物品!G283)</f>
        <v>0</v>
      </c>
      <c r="F265">
        <f>IF(ISTEXT(物品!H283)=TRUE,"'"&amp;物品!H283&amp;"'",物品!H283)</f>
        <v>0</v>
      </c>
      <c r="G265">
        <f>IF(物品!I283="",0,"'"&amp;物品!I283&amp;"'")</f>
        <v>0</v>
      </c>
      <c r="H265">
        <f>IF(物品!R283="",0,物品!R283)</f>
        <v>0</v>
      </c>
      <c r="I265">
        <f>IF(物品!S283="",0,物品!S283)</f>
        <v>0</v>
      </c>
      <c r="J265" t="str">
        <f>IF(物品!C283="",0,""""&amp;物品!C283&amp;"""")</f>
        <v>"|CffFFD24D兽魂抽奖|r"</v>
      </c>
      <c r="K265" t="str">
        <f>IF(物品!T283="","""""",""""&amp;物品!T283&amp;"""")</f>
        <v>"|CffFFD24D兽魂抽奖|r"</v>
      </c>
      <c r="L265" t="str">
        <f>IF(物品!U283="",0,""""&amp;物品!U283&amp;"""")</f>
        <v>"ReplaceableTextures\\CommandButtons\\BTNIH00.blp"</v>
      </c>
      <c r="M265" t="str">
        <f t="shared" si="10"/>
        <v/>
      </c>
      <c r="N265" t="str">
        <f t="shared" si="11"/>
        <v>call InitTypeIdStrings('IS12',"|CffFFD24D兽魂抽奖|r","ReplaceableTextures\\CommandButtons\\BTNIH00.blp","|CffFFD24D兽魂抽奖|r")</v>
      </c>
    </row>
    <row r="266" spans="1:14">
      <c r="A266" t="str">
        <f>IF(物品!B284="",0,"'"&amp;物品!B284&amp;"'")</f>
        <v>'IZ0C'</v>
      </c>
      <c r="B266">
        <f>物品!D284</f>
        <v>0</v>
      </c>
      <c r="C266">
        <f>物品!E284</f>
        <v>0</v>
      </c>
      <c r="D266">
        <f>物品!F284</f>
        <v>0</v>
      </c>
      <c r="E266">
        <f>IF(ISTEXT(物品!G284)=TRUE,"'"&amp;物品!G284&amp;"'",物品!G284)</f>
        <v>0</v>
      </c>
      <c r="F266">
        <f>IF(ISTEXT(物品!H284)=TRUE,"'"&amp;物品!H284&amp;"'",物品!H284)</f>
        <v>0</v>
      </c>
      <c r="G266">
        <f>IF(物品!I284="",0,"'"&amp;物品!I284&amp;"'")</f>
        <v>0</v>
      </c>
      <c r="H266">
        <f>IF(物品!R284="",0,物品!R284)</f>
        <v>0</v>
      </c>
      <c r="I266">
        <f>IF(物品!S284="",0,物品!S284)</f>
        <v>0</v>
      </c>
      <c r="J266" t="str">
        <f>IF(物品!C284="",0,""""&amp;物品!C284&amp;"""")</f>
        <v>"|CffFFD24D兽魂抽奖|r"</v>
      </c>
      <c r="K266" t="str">
        <f>IF(物品!T284="","""""",""""&amp;物品!T284&amp;"""")</f>
        <v>"|CffFFD24D兽魂抽奖|r"</v>
      </c>
      <c r="L266" t="str">
        <f>IF(物品!U284="",0,""""&amp;物品!U284&amp;"""")</f>
        <v>"ReplaceableTextures\\CommandButtons\\BTNIH00.blp"</v>
      </c>
      <c r="M266" t="str">
        <f t="shared" si="10"/>
        <v/>
      </c>
      <c r="N266" t="str">
        <f t="shared" si="11"/>
        <v>call InitTypeIdStrings('IZ0C',"|CffFFD24D兽魂抽奖|r","ReplaceableTextures\\CommandButtons\\BTNIH00.blp","|CffFFD24D兽魂抽奖|r")</v>
      </c>
    </row>
    <row r="267" spans="1:14">
      <c r="A267" t="str">
        <f>IF(物品!B285="",0,"'"&amp;物品!B285&amp;"'")</f>
        <v>'IZ10'</v>
      </c>
      <c r="B267">
        <f>物品!D285</f>
        <v>0</v>
      </c>
      <c r="C267">
        <f>物品!E285</f>
        <v>0</v>
      </c>
      <c r="D267">
        <f>物品!F285</f>
        <v>0</v>
      </c>
      <c r="E267">
        <f>IF(ISTEXT(物品!G285)=TRUE,"'"&amp;物品!G285&amp;"'",物品!G285)</f>
        <v>0</v>
      </c>
      <c r="F267">
        <f>IF(ISTEXT(物品!H285)=TRUE,"'"&amp;物品!H285&amp;"'",物品!H285)</f>
        <v>0</v>
      </c>
      <c r="G267">
        <f>IF(物品!I285="",0,"'"&amp;物品!I285&amp;"'")</f>
        <v>0</v>
      </c>
      <c r="H267">
        <f>IF(物品!R285="",0,物品!R285)</f>
        <v>0</v>
      </c>
      <c r="I267">
        <f>IF(物品!S285="",0,物品!S285)</f>
        <v>0</v>
      </c>
      <c r="J267" t="str">
        <f>IF(物品!C285="",0,""""&amp;物品!C285&amp;"""")</f>
        <v>"|CffFFD24D占星卜卦|r"</v>
      </c>
      <c r="K267" t="str">
        <f>IF(物品!T285="","""""",""""&amp;物品!T285&amp;"""")</f>
        <v>"|CffF0F0F0有几率获得|r|Cffffd24d好东西|r|Cfff0f0f0，也有可能|r|Cffcccccc打水漂|r|Cfff0f0f0。|n|n|r|Cff00ff7f观今夜星象，抽就完事了...|r"</v>
      </c>
      <c r="L267" t="str">
        <f>IF(物品!U285="",0,""""&amp;物品!U285&amp;"""")</f>
        <v>"ReplaceableTextures\\CommandButtons\\BTNIH00.blp"</v>
      </c>
      <c r="M267" t="str">
        <f t="shared" si="10"/>
        <v/>
      </c>
      <c r="N267" t="str">
        <f t="shared" si="11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8" spans="1:14">
      <c r="A268" t="str">
        <f>IF(物品!B286="",0,"'"&amp;物品!B286&amp;"'")</f>
        <v>'IZ11'</v>
      </c>
      <c r="B268">
        <f>物品!D286</f>
        <v>0</v>
      </c>
      <c r="C268">
        <f>物品!E286</f>
        <v>0</v>
      </c>
      <c r="D268">
        <f>物品!F286</f>
        <v>0</v>
      </c>
      <c r="E268">
        <f>IF(ISTEXT(物品!G286)=TRUE,"'"&amp;物品!G286&amp;"'",物品!G286)</f>
        <v>0</v>
      </c>
      <c r="F268">
        <f>IF(ISTEXT(物品!H286)=TRUE,"'"&amp;物品!H286&amp;"'",物品!H286)</f>
        <v>0</v>
      </c>
      <c r="G268">
        <f>IF(物品!I286="",0,"'"&amp;物品!I286&amp;"'")</f>
        <v>0</v>
      </c>
      <c r="H268">
        <f>IF(物品!R286="",0,物品!R286)</f>
        <v>0</v>
      </c>
      <c r="I268">
        <f>IF(物品!S286="",0,物品!S286)</f>
        <v>0</v>
      </c>
      <c r="J268" t="str">
        <f>IF(物品!C286="",0,""""&amp;物品!C286&amp;"""")</f>
        <v>"|CffFFD24D占星卜卦|r - [|cffffcc0010连|r]"</v>
      </c>
      <c r="K268" t="str">
        <f>IF(物品!T286="","""""",""""&amp;物品!T286&amp;"""")</f>
        <v>"|CffF0F0F0有几率获得|r|Cffffd24d很多好东西|r|Cfff0f0f0，也有可能|r|Cffcccccc打很多水漂|r|Cfff0f0f0。|n|n|r|Cff00ff7f观今夜星象，使劲抽就完事了...|r"</v>
      </c>
      <c r="L268" t="str">
        <f>IF(物品!U286="",0,""""&amp;物品!U286&amp;"""")</f>
        <v>"ReplaceableTextures\\CommandButtons\\BTNIH00.blp"</v>
      </c>
      <c r="M268" t="str">
        <f t="shared" si="10"/>
        <v/>
      </c>
      <c r="N268" t="str">
        <f t="shared" si="11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9" spans="1:14">
      <c r="A269" t="str">
        <f>IF(物品!B287="",0,"'"&amp;物品!B287&amp;"'")</f>
        <v>'IS13'</v>
      </c>
      <c r="B269">
        <f>物品!D287</f>
        <v>0</v>
      </c>
      <c r="C269">
        <f>物品!E287</f>
        <v>0</v>
      </c>
      <c r="D269">
        <f>物品!F287</f>
        <v>0</v>
      </c>
      <c r="E269">
        <f>IF(ISTEXT(物品!G287)=TRUE,"'"&amp;物品!G287&amp;"'",物品!G287)</f>
        <v>0</v>
      </c>
      <c r="F269">
        <f>IF(ISTEXT(物品!H287)=TRUE,"'"&amp;物品!H287&amp;"'",物品!H287)</f>
        <v>0</v>
      </c>
      <c r="G269">
        <f>IF(物品!I287="",0,"'"&amp;物品!I287&amp;"'")</f>
        <v>0</v>
      </c>
      <c r="H269">
        <f>IF(物品!R287="",0,物品!R287)</f>
        <v>0</v>
      </c>
      <c r="I269">
        <f>IF(物品!S287="",0,物品!S287)</f>
        <v>0</v>
      </c>
      <c r="J269" t="str">
        <f>IF(物品!C287="",0,""""&amp;物品!C287&amp;"""")</f>
        <v>"|cffffd24d强化饰品等级|n|r"</v>
      </c>
      <c r="K269" t="str">
        <f>IF(物品!T287="","""""",""""&amp;物品!T287&amp;"""")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9" t="str">
        <f>IF(物品!U287="",0,""""&amp;物品!U287&amp;"""")</f>
        <v>"ReplaceableTextures\\CommandButtons\\BTNZ10.blp"</v>
      </c>
      <c r="M269" t="str">
        <f t="shared" si="10"/>
        <v/>
      </c>
      <c r="N269" t="str">
        <f t="shared" si="11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70" spans="1:14">
      <c r="A270" t="str">
        <f>IF(物品!B288="",0,"'"&amp;物品!B288&amp;"'")</f>
        <v>'IS14'</v>
      </c>
      <c r="B270">
        <f>物品!D288</f>
        <v>0</v>
      </c>
      <c r="C270">
        <f>物品!E288</f>
        <v>0</v>
      </c>
      <c r="D270">
        <f>物品!F288</f>
        <v>0</v>
      </c>
      <c r="E270">
        <f>IF(ISTEXT(物品!G288)=TRUE,"'"&amp;物品!G288&amp;"'",物品!G288)</f>
        <v>0</v>
      </c>
      <c r="F270">
        <f>IF(ISTEXT(物品!H288)=TRUE,"'"&amp;物品!H288&amp;"'",物品!H288)</f>
        <v>0</v>
      </c>
      <c r="G270">
        <f>IF(物品!I288="",0,"'"&amp;物品!I288&amp;"'")</f>
        <v>0</v>
      </c>
      <c r="H270">
        <f>IF(物品!R288="",0,物品!R288)</f>
        <v>0</v>
      </c>
      <c r="I270">
        <f>IF(物品!S288="",0,物品!S288)</f>
        <v>0</v>
      </c>
      <c r="J270" t="str">
        <f>IF(物品!C288="",0,""""&amp;物品!C288&amp;"""")</f>
        <v>"|CffFFD24D强化药品等级|r"</v>
      </c>
      <c r="K270" t="str">
        <f>IF(物品!T288="","""""",""""&amp;物品!T288&amp;"""")</f>
        <v>"|cffffcc00升级消耗：|r150+等级*150杀敌数|n|n|cff00ff7f最高升至10级|r"</v>
      </c>
      <c r="L270" t="str">
        <f>IF(物品!U288="",0,""""&amp;物品!U288&amp;"""")</f>
        <v>"ReplaceableTextures\\CommandButtons\\BTNAG06.blp"</v>
      </c>
      <c r="M270" t="str">
        <f t="shared" si="10"/>
        <v/>
      </c>
      <c r="N270" t="str">
        <f t="shared" si="11"/>
        <v>call InitTypeIdStrings('IS14',"|CffFFD24D强化药品等级|r","ReplaceableTextures\\CommandButtons\\BTNAG06.blp","|cffffcc00升级消耗：|r150+等级*150杀敌数|n|n|cff00ff7f最高升至10级|r")</v>
      </c>
    </row>
    <row r="271" spans="1:14">
      <c r="A271" t="str">
        <f>IF(物品!B289="",0,"'"&amp;物品!B289&amp;"'")</f>
        <v>'IB00'</v>
      </c>
      <c r="B271">
        <f>物品!D289</f>
        <v>0</v>
      </c>
      <c r="C271">
        <f>物品!E289</f>
        <v>0</v>
      </c>
      <c r="D271">
        <f>物品!F289</f>
        <v>0</v>
      </c>
      <c r="E271">
        <f>IF(ISTEXT(物品!G289)=TRUE,"'"&amp;物品!G289&amp;"'",物品!G289)</f>
        <v>0</v>
      </c>
      <c r="F271">
        <f>IF(ISTEXT(物品!H289)=TRUE,"'"&amp;物品!H289&amp;"'",物品!H289)</f>
        <v>0</v>
      </c>
      <c r="G271">
        <f>IF(物品!I289="",0,"'"&amp;物品!I289&amp;"'")</f>
        <v>0</v>
      </c>
      <c r="H271">
        <f>IF(物品!R289="",0,物品!R289)</f>
        <v>0</v>
      </c>
      <c r="I271">
        <f>IF(物品!S289="",0,物品!S289)</f>
        <v>0</v>
      </c>
      <c r="J271" t="str">
        <f>IF(物品!C289="",0,""""&amp;物品!C289&amp;"""")</f>
        <v>"星耀福利"</v>
      </c>
      <c r="K271" t="str">
        <f>IF(物品!T289="","""""",""""&amp;物品!T289&amp;"""")</f>
        <v>"|cffffcc33平台名称带有“星耀”开局自动激活！|n|n|r奖励：|n|cffffcc00每秒金币+1|n每秒攻击+1|n每秒生命+5|r"</v>
      </c>
      <c r="L271" t="str">
        <f>IF(物品!U289="",0,""""&amp;物品!U289&amp;"""")</f>
        <v>"ReplaceableTextures\\CommandButtons\\BTNIB00.blp"</v>
      </c>
      <c r="M271" t="str">
        <f t="shared" si="10"/>
        <v/>
      </c>
      <c r="N271" t="str">
        <f t="shared" si="11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72" spans="1:14">
      <c r="A272" t="str">
        <f>IF(物品!B290="",0,"'"&amp;物品!B290&amp;"'")</f>
        <v>'IB01'</v>
      </c>
      <c r="B272">
        <f>物品!D290</f>
        <v>0</v>
      </c>
      <c r="C272">
        <f>物品!E290</f>
        <v>0</v>
      </c>
      <c r="D272">
        <f>物品!F290</f>
        <v>0</v>
      </c>
      <c r="E272">
        <f>IF(ISTEXT(物品!G290)=TRUE,"'"&amp;物品!G290&amp;"'",物品!G290)</f>
        <v>0</v>
      </c>
      <c r="F272">
        <f>IF(ISTEXT(物品!H290)=TRUE,"'"&amp;物品!H290&amp;"'",物品!H290)</f>
        <v>0</v>
      </c>
      <c r="G272">
        <f>IF(物品!I290="",0,"'"&amp;物品!I290&amp;"'")</f>
        <v>0</v>
      </c>
      <c r="H272">
        <f>IF(物品!R290="",0,物品!R290)</f>
        <v>0</v>
      </c>
      <c r="I272">
        <f>IF(物品!S290="",0,物品!S290)</f>
        <v>0</v>
      </c>
      <c r="J272" t="str">
        <f>IF(物品!C290="",0,""""&amp;物品!C290&amp;"""")</f>
        <v>"公众号礼包"</v>
      </c>
      <c r="K272" t="str">
        <f>IF(物品!T290="","""""",""""&amp;物品!T290&amp;"""")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72" t="str">
        <f>IF(物品!U290="",0,""""&amp;物品!U290&amp;"""")</f>
        <v>"ReplaceableTextures\\CommandButtons\\BTNIB01.blp"</v>
      </c>
      <c r="M272" t="str">
        <f t="shared" si="10"/>
        <v/>
      </c>
      <c r="N272" t="str">
        <f t="shared" si="11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73" spans="1:14">
      <c r="A273" t="str">
        <f>IF(物品!B291="",0,"'"&amp;物品!B291&amp;"'")</f>
        <v>'IB02'</v>
      </c>
      <c r="B273">
        <f>物品!D291</f>
        <v>0</v>
      </c>
      <c r="C273">
        <f>物品!E291</f>
        <v>0</v>
      </c>
      <c r="D273">
        <f>物品!F291</f>
        <v>0</v>
      </c>
      <c r="E273">
        <f>IF(ISTEXT(物品!G291)=TRUE,"'"&amp;物品!G291&amp;"'",物品!G291)</f>
        <v>0</v>
      </c>
      <c r="F273">
        <f>IF(ISTEXT(物品!H291)=TRUE,"'"&amp;物品!H291&amp;"'",物品!H291)</f>
        <v>0</v>
      </c>
      <c r="G273">
        <f>IF(物品!I291="",0,"'"&amp;物品!I291&amp;"'")</f>
        <v>0</v>
      </c>
      <c r="H273">
        <f>IF(物品!R291="",0,物品!R291)</f>
        <v>0</v>
      </c>
      <c r="I273">
        <f>IF(物品!S291="",0,物品!S291)</f>
        <v>0</v>
      </c>
      <c r="J273" t="str">
        <f>IF(物品!C291="",0,""""&amp;物品!C291&amp;"""")</f>
        <v>"入群礼包"</v>
      </c>
      <c r="K273" t="str">
        <f>IF(物品!T291="","""""",""""&amp;物品!T291&amp;"""")</f>
        <v>"加入《|cff00ffcc全民封神|r》官方QQ群，即可获得入群礼包码！|n|n输入礼包码即可获得：|n金币+1000，每秒攻击+2，每秒业力+2"</v>
      </c>
      <c r="L273" t="str">
        <f>IF(物品!U291="",0,""""&amp;物品!U291&amp;"""")</f>
        <v>"ReplaceableTextures\\CommandButtons\\BTNIB02.blp"</v>
      </c>
      <c r="M273" t="str">
        <f t="shared" si="10"/>
        <v/>
      </c>
      <c r="N273" t="str">
        <f t="shared" si="11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74" spans="1:14">
      <c r="A274" t="str">
        <f>IF(物品!B292="",0,"'"&amp;物品!B292&amp;"'")</f>
        <v>'IB03'</v>
      </c>
      <c r="B274">
        <f>物品!D292</f>
        <v>0</v>
      </c>
      <c r="C274">
        <f>物品!E292</f>
        <v>0</v>
      </c>
      <c r="D274">
        <f>物品!F292</f>
        <v>0</v>
      </c>
      <c r="E274">
        <f>IF(ISTEXT(物品!G292)=TRUE,"'"&amp;物品!G292&amp;"'",物品!G292)</f>
        <v>0</v>
      </c>
      <c r="F274">
        <f>IF(ISTEXT(物品!H292)=TRUE,"'"&amp;物品!H292&amp;"'",物品!H292)</f>
        <v>0</v>
      </c>
      <c r="G274">
        <f>IF(物品!I292="",0,"'"&amp;物品!I292&amp;"'")</f>
        <v>0</v>
      </c>
      <c r="H274">
        <f>IF(物品!R292="",0,物品!R292)</f>
        <v>0</v>
      </c>
      <c r="I274">
        <f>IF(物品!S292="",0,物品!S292)</f>
        <v>0</v>
      </c>
      <c r="J274" t="str">
        <f>IF(物品!C292="",0,""""&amp;物品!C292&amp;"""")</f>
        <v>"拜年礼包"</v>
      </c>
      <c r="K274" t="str">
        <f>IF(物品!T292="","""""",""""&amp;物品!T292&amp;"""")</f>
        <v>"|cff99ccff给与地图有效评论建议|r即可领取：|n每秒生命+100，每秒业力+2|n|n|r|cff808080地图等级达到3级可领取|r"</v>
      </c>
      <c r="L274" t="str">
        <f>IF(物品!U292="",0,""""&amp;物品!U292&amp;"""")</f>
        <v>"ReplaceableTextures\\CommandButtons\\BTNIB03.blp"</v>
      </c>
      <c r="M274" t="str">
        <f t="shared" si="10"/>
        <v/>
      </c>
      <c r="N274" t="str">
        <f t="shared" si="11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75" spans="1:14">
      <c r="A275" t="str">
        <f>IF(物品!B293="",0,"'"&amp;物品!B293&amp;"'")</f>
        <v>'IB04'</v>
      </c>
      <c r="B275">
        <f>物品!D293</f>
        <v>0</v>
      </c>
      <c r="C275">
        <f>物品!E293</f>
        <v>0</v>
      </c>
      <c r="D275">
        <f>物品!F293</f>
        <v>0</v>
      </c>
      <c r="E275">
        <f>IF(ISTEXT(物品!G293)=TRUE,"'"&amp;物品!G293&amp;"'",物品!G293)</f>
        <v>0</v>
      </c>
      <c r="F275">
        <f>IF(ISTEXT(物品!H293)=TRUE,"'"&amp;物品!H293&amp;"'",物品!H293)</f>
        <v>0</v>
      </c>
      <c r="G275">
        <f>IF(物品!I293="",0,"'"&amp;物品!I293&amp;"'")</f>
        <v>0</v>
      </c>
      <c r="H275">
        <f>IF(物品!R293="",0,物品!R293)</f>
        <v>0</v>
      </c>
      <c r="I275">
        <f>IF(物品!S293="",0,物品!S293)</f>
        <v>0</v>
      </c>
      <c r="J275" t="str">
        <f>IF(物品!C293="",0,""""&amp;物品!C293&amp;"""")</f>
        <v>"收藏礼包"</v>
      </c>
      <c r="K275" t="str">
        <f>IF(物品!T293="","""""",""""&amp;物品!T293&amp;"""")</f>
        <v>"|cff99ccff房间大厅界面点击右上角《|r|cffcc99ff收藏|r|cff99ccff》后可领取该礼包。|n|n|r属性：|n|cffffcc33攻击伤害+10%|n技能伤害+10%|n重随英雄次数+1|r"</v>
      </c>
      <c r="L275" t="str">
        <f>IF(物品!U293="",0,""""&amp;物品!U293&amp;"""")</f>
        <v>"ReplaceableTextures\\CommandButtons\\BTNIB04.blp"</v>
      </c>
      <c r="M275" t="str">
        <f t="shared" si="10"/>
        <v/>
      </c>
      <c r="N275" t="str">
        <f t="shared" si="11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6" spans="1:14">
      <c r="A276" t="str">
        <f>IF(物品!B294="",0,"'"&amp;物品!B294&amp;"'")</f>
        <v>'IB05'</v>
      </c>
      <c r="B276">
        <f>物品!D294</f>
        <v>0</v>
      </c>
      <c r="C276">
        <f>物品!E294</f>
        <v>0</v>
      </c>
      <c r="D276">
        <f>物品!F294</f>
        <v>0</v>
      </c>
      <c r="E276">
        <f>IF(ISTEXT(物品!G294)=TRUE,"'"&amp;物品!G294&amp;"'",物品!G294)</f>
        <v>0</v>
      </c>
      <c r="F276">
        <f>IF(ISTEXT(物品!H294)=TRUE,"'"&amp;物品!H294&amp;"'",物品!H294)</f>
        <v>0</v>
      </c>
      <c r="G276">
        <f>IF(物品!I294="",0,"'"&amp;物品!I294&amp;"'")</f>
        <v>0</v>
      </c>
      <c r="H276">
        <f>IF(物品!R294="",0,物品!R294)</f>
        <v>0</v>
      </c>
      <c r="I276">
        <f>IF(物品!S294="",0,物品!S294)</f>
        <v>0</v>
      </c>
      <c r="J276" t="str">
        <f>IF(物品!C294="",0,""""&amp;物品!C294&amp;"""")</f>
        <v>"重置版礼包"</v>
      </c>
      <c r="K276" t="str">
        <f>IF(物品!T294="","""""",""""&amp;物品!T294&amp;"""")</f>
        <v>"|cff33ff00购买魔兽重制版可领取该礼包！|n|n|r奖励：|n招魂幡Lv3"</v>
      </c>
      <c r="L276" t="str">
        <f>IF(物品!U294="",0,""""&amp;物品!U294&amp;"""")</f>
        <v>"ReplaceableTextures\\CommandButtons\\BTNIB05.blp"</v>
      </c>
      <c r="M276" t="str">
        <f t="shared" si="10"/>
        <v/>
      </c>
      <c r="N276" t="str">
        <f t="shared" si="11"/>
        <v>call InitTypeIdStrings('IB05',"重置版礼包","ReplaceableTextures\\CommandButtons\\BTNIB05.blp","|cff33ff00购买魔兽重制版可领取该礼包！|n|n|r奖励：|n招魂幡Lv3")</v>
      </c>
    </row>
    <row r="277" spans="1:14">
      <c r="A277" t="str">
        <f>IF(物品!B295="",0,"'"&amp;物品!B295&amp;"'")</f>
        <v>'IB06'</v>
      </c>
      <c r="B277">
        <f>物品!D295</f>
        <v>0</v>
      </c>
      <c r="C277">
        <f>物品!E295</f>
        <v>0</v>
      </c>
      <c r="D277">
        <f>物品!F295</f>
        <v>0</v>
      </c>
      <c r="E277">
        <f>IF(ISTEXT(物品!G295)=TRUE,"'"&amp;物品!G295&amp;"'",物品!G295)</f>
        <v>0</v>
      </c>
      <c r="F277">
        <f>IF(ISTEXT(物品!H295)=TRUE,"'"&amp;物品!H295&amp;"'",物品!H295)</f>
        <v>0</v>
      </c>
      <c r="G277">
        <f>IF(物品!I295="",0,"'"&amp;物品!I295&amp;"'")</f>
        <v>0</v>
      </c>
      <c r="H277">
        <f>IF(物品!R295="",0,物品!R295)</f>
        <v>0</v>
      </c>
      <c r="I277">
        <f>IF(物品!S295="",0,物品!S295)</f>
        <v>0</v>
      </c>
      <c r="J277" t="str">
        <f>IF(物品!C295="",0,""""&amp;物品!C295&amp;"""")</f>
        <v>"公会福利(免费入会)"</v>
      </c>
      <c r="K277" t="str">
        <f>IF(物品!T295="","""""",""""&amp;物品!T295&amp;"""")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7" t="str">
        <f>IF(物品!U295="",0,""""&amp;物品!U295&amp;"""")</f>
        <v>"ReplaceableTextures\\CommandButtons\\BTNIB06.blp"</v>
      </c>
      <c r="M277" t="str">
        <f t="shared" si="10"/>
        <v/>
      </c>
      <c r="N277" t="str">
        <f t="shared" si="11"/>
        <v>call InitTypeIdStrings('IB06',"公会福利(免费入会)","ReplaceableTextures\\CommandButtons\\BTNIB06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8" spans="1:14">
      <c r="A278" t="str">
        <f>IF(物品!B296="",0,"'"&amp;物品!B296&amp;"'")</f>
        <v>'IB07'</v>
      </c>
      <c r="B278">
        <f>物品!D296</f>
        <v>0</v>
      </c>
      <c r="C278">
        <f>物品!E296</f>
        <v>0</v>
      </c>
      <c r="D278">
        <f>物品!F296</f>
        <v>0</v>
      </c>
      <c r="E278">
        <f>IF(ISTEXT(物品!G296)=TRUE,"'"&amp;物品!G296&amp;"'",物品!G296)</f>
        <v>0</v>
      </c>
      <c r="F278">
        <f>IF(ISTEXT(物品!H296)=TRUE,"'"&amp;物品!H296&amp;"'",物品!H296)</f>
        <v>0</v>
      </c>
      <c r="G278">
        <f>IF(物品!I296="",0,"'"&amp;物品!I296&amp;"'")</f>
        <v>0</v>
      </c>
      <c r="H278">
        <f>IF(物品!R296="",0,物品!R296)</f>
        <v>0</v>
      </c>
      <c r="I278">
        <f>IF(物品!S296="",0,物品!S296)</f>
        <v>0</v>
      </c>
      <c r="J278" t="str">
        <f>IF(物品!C296="",0,""""&amp;物品!C296&amp;"""")</f>
        <v>"星耀礼包"</v>
      </c>
      <c r="K278" t="str">
        <f>IF(物品!T296="","""""",""""&amp;物品!T296&amp;"""")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8" t="str">
        <f>IF(物品!U296="",0,""""&amp;物品!U296&amp;"""")</f>
        <v>"ReplaceableTextures\\CommandButtons\\BTNIB07.blp"</v>
      </c>
      <c r="M278" t="str">
        <f t="shared" si="10"/>
        <v/>
      </c>
      <c r="N278" t="str">
        <f t="shared" si="11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9" spans="1:14">
      <c r="A279" t="str">
        <f>IF(物品!B297="",0,"'"&amp;物品!B297&amp;"'")</f>
        <v>'IB08'</v>
      </c>
      <c r="B279">
        <f>物品!D297</f>
        <v>0</v>
      </c>
      <c r="C279">
        <f>物品!E297</f>
        <v>0</v>
      </c>
      <c r="D279">
        <f>物品!F297</f>
        <v>0</v>
      </c>
      <c r="E279">
        <f>IF(ISTEXT(物品!G297)=TRUE,"'"&amp;物品!G297&amp;"'",物品!G297)</f>
        <v>0</v>
      </c>
      <c r="F279">
        <f>IF(ISTEXT(物品!H297)=TRUE,"'"&amp;物品!H297&amp;"'",物品!H297)</f>
        <v>0</v>
      </c>
      <c r="G279">
        <f>IF(物品!I297="",0,"'"&amp;物品!I297&amp;"'")</f>
        <v>0</v>
      </c>
      <c r="H279">
        <f>IF(物品!R297="",0,物品!R297)</f>
        <v>0</v>
      </c>
      <c r="I279">
        <f>IF(物品!S297="",0,物品!S297)</f>
        <v>0</v>
      </c>
      <c r="J279" t="str">
        <f>IF(物品!C297="",0,""""&amp;物品!C297&amp;"""")</f>
        <v>"魔芝RPG礼包"</v>
      </c>
      <c r="K279" t="str">
        <f>IF(物品!T297="","""""",""""&amp;物品!T297&amp;"""")</f>
        <v>"|cff99ccff游戏中输入《|r|cff33ff00魔芝RPG|r|cff99ccff》领取本礼包！|r|n|n|r奖励：|n|cffffcc00练功房怪物数量+1|r"</v>
      </c>
      <c r="L279" t="str">
        <f>IF(物品!U297="",0,""""&amp;物品!U297&amp;"""")</f>
        <v>"ReplaceableTextures\\CommandButtons\\BTNIB08.blp"</v>
      </c>
      <c r="M279" t="str">
        <f t="shared" si="10"/>
        <v/>
      </c>
      <c r="N279" t="str">
        <f t="shared" si="11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80" spans="1:14">
      <c r="A280" t="str">
        <f>IF(物品!B298="",0,"'"&amp;物品!B298&amp;"'")</f>
        <v>'IB09'</v>
      </c>
      <c r="B280">
        <f>物品!D298</f>
        <v>0</v>
      </c>
      <c r="C280">
        <f>物品!E298</f>
        <v>0</v>
      </c>
      <c r="D280">
        <f>物品!F298</f>
        <v>0</v>
      </c>
      <c r="E280">
        <f>IF(ISTEXT(物品!G298)=TRUE,"'"&amp;物品!G298&amp;"'",物品!G298)</f>
        <v>0</v>
      </c>
      <c r="F280">
        <f>IF(ISTEXT(物品!H298)=TRUE,"'"&amp;物品!H298&amp;"'",物品!H298)</f>
        <v>0</v>
      </c>
      <c r="G280">
        <f>IF(物品!I298="",0,"'"&amp;物品!I298&amp;"'")</f>
        <v>0</v>
      </c>
      <c r="H280">
        <f>IF(物品!R298="",0,物品!R298)</f>
        <v>0</v>
      </c>
      <c r="I280">
        <f>IF(物品!S298="",0,物品!S298)</f>
        <v>0</v>
      </c>
      <c r="J280" t="str">
        <f>IF(物品!C298="",0,""""&amp;物品!C298&amp;"""")</f>
        <v>"老铁礼包"</v>
      </c>
      <c r="K280" t="str">
        <f>IF(物品!T298="","""""",""""&amp;物品!T298&amp;"""")</f>
        <v>""</v>
      </c>
      <c r="L280" t="str">
        <f>IF(物品!U298="",0,""""&amp;物品!U298&amp;"""")</f>
        <v>"ReplaceableTextures\\CommandButtons\\BTNIB09.blp"</v>
      </c>
      <c r="M280" t="str">
        <f t="shared" si="10"/>
        <v/>
      </c>
      <c r="N280" t="str">
        <f t="shared" si="11"/>
        <v>call InitTypeIdStrings('IB09',"老铁礼包","ReplaceableTextures\\CommandButtons\\BTNIB09.blp","")</v>
      </c>
    </row>
    <row r="281" spans="1:14">
      <c r="A281" t="str">
        <f>IF(物品!B299="",0,"'"&amp;物品!B299&amp;"'")</f>
        <v>'IB10'</v>
      </c>
      <c r="B281">
        <f>物品!D299</f>
        <v>0</v>
      </c>
      <c r="C281">
        <f>物品!E299</f>
        <v>0</v>
      </c>
      <c r="D281">
        <f>物品!F299</f>
        <v>0</v>
      </c>
      <c r="E281">
        <f>IF(ISTEXT(物品!G299)=TRUE,"'"&amp;物品!G299&amp;"'",物品!G299)</f>
        <v>0</v>
      </c>
      <c r="F281">
        <f>IF(ISTEXT(物品!H299)=TRUE,"'"&amp;物品!H299&amp;"'",物品!H299)</f>
        <v>0</v>
      </c>
      <c r="G281">
        <f>IF(物品!I299="",0,"'"&amp;物品!I299&amp;"'")</f>
        <v>0</v>
      </c>
      <c r="H281">
        <f>IF(物品!R299="",0,物品!R299)</f>
        <v>0</v>
      </c>
      <c r="I281">
        <f>IF(物品!S299="",0,物品!S299)</f>
        <v>0</v>
      </c>
      <c r="J281" t="str">
        <f>IF(物品!C299="",0,""""&amp;物品!C299&amp;"""")</f>
        <v>"钻石礼包"</v>
      </c>
      <c r="K281" t="str">
        <f>IF(物品!T299="","""""",""""&amp;物品!T299&amp;"""")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"|cffffcc33关注《|r|cff33ff00魔芝RPG|r|cffffcc33》公众号，阅读精彩文章，专属口令礼包等你领取哦！|n|n|r奖励：|n|cffffcc00免费万仙宝藏+1|n|n|r|cff99ccff公众号内回复《|r|cff33ff00钻石礼包|r|cff99ccff》查看专属礼包码！|r"</v>
      </c>
      <c r="L281" t="str">
        <f>IF(物品!U299="",0,""""&amp;物品!U299&amp;"""")</f>
        <v>"ReplaceableTextures\\commandButtons\\BTNIB11.blp"</v>
      </c>
      <c r="M281" t="str">
        <f t="shared" si="10"/>
        <v/>
      </c>
      <c r="N281" t="str">
        <f t="shared" si="11"/>
        <v>call InitTypeIdStrings('IB10',"钻石礼包","ReplaceableTextures\\commandButtons\\BTNIB11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")</v>
      </c>
    </row>
    <row r="282" spans="1:14">
      <c r="A282" t="str">
        <f>IF(物品!B301="",0,"'"&amp;物品!B301&amp;"'")</f>
        <v>'IB50'</v>
      </c>
      <c r="B282">
        <f>物品!D301</f>
        <v>0</v>
      </c>
      <c r="C282">
        <f>物品!E301</f>
        <v>0</v>
      </c>
      <c r="D282">
        <f>物品!F301</f>
        <v>0</v>
      </c>
      <c r="E282">
        <f>IF(ISTEXT(物品!G301)=TRUE,"'"&amp;物品!G301&amp;"'",物品!G301)</f>
        <v>0</v>
      </c>
      <c r="F282">
        <f>IF(ISTEXT(物品!H301)=TRUE,"'"&amp;物品!H301&amp;"'",物品!H301)</f>
        <v>0</v>
      </c>
      <c r="G282">
        <f>IF(物品!I301="",0,"'"&amp;物品!I301&amp;"'")</f>
        <v>0</v>
      </c>
      <c r="H282">
        <f>IF(物品!R301="",0,物品!R301)</f>
        <v>0</v>
      </c>
      <c r="I282">
        <f>IF(物品!S301="",0,物品!S301)</f>
        <v>0</v>
      </c>
      <c r="J282" t="str">
        <f>IF(物品!C301="",0,""""&amp;物品!C301&amp;"""")</f>
        <v>"已领取星耀福利"</v>
      </c>
      <c r="K282" t="str">
        <f>IF(物品!T301="","""""",""""&amp;物品!T301&amp;"""")</f>
        <v>"|cffffcc33平台名称带有“星耀”开局自动激活！|n|n|r奖励：|n|cffffcc00每秒金币+1|n每秒攻击+1|n每秒生命+5|r|N|N|cff00ff00已领取该礼包"</v>
      </c>
      <c r="L282" t="str">
        <f>IF(物品!U301="",0,""""&amp;物品!U301&amp;"""")</f>
        <v>"ReplaceableTextures\\commandButtons\\BTNLBUI01.blp"</v>
      </c>
      <c r="M282" t="str">
        <f t="shared" si="10"/>
        <v/>
      </c>
      <c r="N282" t="str">
        <f t="shared" si="11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83" spans="1:14">
      <c r="A283" t="str">
        <f>IF(物品!B302="",0,"'"&amp;物品!B302&amp;"'")</f>
        <v>'IB51'</v>
      </c>
      <c r="B283">
        <f>物品!D302</f>
        <v>0</v>
      </c>
      <c r="C283">
        <f>物品!E302</f>
        <v>0</v>
      </c>
      <c r="D283">
        <f>物品!F302</f>
        <v>0</v>
      </c>
      <c r="E283">
        <f>IF(ISTEXT(物品!G302)=TRUE,"'"&amp;物品!G302&amp;"'",物品!G302)</f>
        <v>0</v>
      </c>
      <c r="F283">
        <f>IF(ISTEXT(物品!H302)=TRUE,"'"&amp;物品!H302&amp;"'",物品!H302)</f>
        <v>0</v>
      </c>
      <c r="G283">
        <f>IF(物品!I302="",0,"'"&amp;物品!I302&amp;"'")</f>
        <v>0</v>
      </c>
      <c r="H283">
        <f>IF(物品!R302="",0,物品!R302)</f>
        <v>0</v>
      </c>
      <c r="I283">
        <f>IF(物品!S302="",0,物品!S302)</f>
        <v>0</v>
      </c>
      <c r="J283" t="str">
        <f>IF(物品!C302="",0,""""&amp;物品!C302&amp;"""")</f>
        <v>"已领取公众号礼包"</v>
      </c>
      <c r="K283" t="str">
        <f>IF(物品!T302="","""""",""""&amp;物品!T302&amp;"""")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83" t="str">
        <f>IF(物品!U302="",0,""""&amp;物品!U302&amp;"""")</f>
        <v>"ReplaceableTextures\\commandButtons\\BTNLBUI01.blp"</v>
      </c>
      <c r="M283" t="str">
        <f t="shared" si="10"/>
        <v/>
      </c>
      <c r="N283" t="str">
        <f t="shared" si="11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84" spans="1:14">
      <c r="A284" t="str">
        <f>IF(物品!B303="",0,"'"&amp;物品!B303&amp;"'")</f>
        <v>'IB52'</v>
      </c>
      <c r="B284">
        <f>物品!D303</f>
        <v>0</v>
      </c>
      <c r="C284">
        <f>物品!E303</f>
        <v>0</v>
      </c>
      <c r="D284">
        <f>物品!F303</f>
        <v>0</v>
      </c>
      <c r="E284">
        <f>IF(ISTEXT(物品!G303)=TRUE,"'"&amp;物品!G303&amp;"'",物品!G303)</f>
        <v>0</v>
      </c>
      <c r="F284">
        <f>IF(ISTEXT(物品!H303)=TRUE,"'"&amp;物品!H303&amp;"'",物品!H303)</f>
        <v>0</v>
      </c>
      <c r="G284">
        <f>IF(物品!I303="",0,"'"&amp;物品!I303&amp;"'")</f>
        <v>0</v>
      </c>
      <c r="H284">
        <f>IF(物品!R303="",0,物品!R303)</f>
        <v>0</v>
      </c>
      <c r="I284">
        <f>IF(物品!S303="",0,物品!S303)</f>
        <v>0</v>
      </c>
      <c r="J284" t="str">
        <f>IF(物品!C303="",0,""""&amp;物品!C303&amp;"""")</f>
        <v>"已领取入群礼包"</v>
      </c>
      <c r="K284" t="str">
        <f>IF(物品!T303="","""""",""""&amp;物品!T303&amp;"""")</f>
        <v>"加入《|cff00ffcc全民封神|r》官方QQ群，即可获得入群礼包码！|n|n输入礼包码即可获得：|n金币+1000，每秒攻击+2，每秒业力+2|N|N|cff00ff00已领取该礼包"</v>
      </c>
      <c r="L284" t="str">
        <f>IF(物品!U303="",0,""""&amp;物品!U303&amp;"""")</f>
        <v>"ReplaceableTextures\\commandButtons\\BTNLBUI01.blp"</v>
      </c>
      <c r="M284" t="str">
        <f t="shared" si="10"/>
        <v/>
      </c>
      <c r="N284" t="str">
        <f t="shared" si="11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85" spans="1:14">
      <c r="A285" t="str">
        <f>IF(物品!B304="",0,"'"&amp;物品!B304&amp;"'")</f>
        <v>'IB53'</v>
      </c>
      <c r="B285">
        <f>物品!D304</f>
        <v>0</v>
      </c>
      <c r="C285">
        <f>物品!E304</f>
        <v>0</v>
      </c>
      <c r="D285">
        <f>物品!F304</f>
        <v>0</v>
      </c>
      <c r="E285">
        <f>IF(ISTEXT(物品!G304)=TRUE,"'"&amp;物品!G304&amp;"'",物品!G304)</f>
        <v>0</v>
      </c>
      <c r="F285">
        <f>IF(ISTEXT(物品!H304)=TRUE,"'"&amp;物品!H304&amp;"'",物品!H304)</f>
        <v>0</v>
      </c>
      <c r="G285">
        <f>IF(物品!I304="",0,"'"&amp;物品!I304&amp;"'")</f>
        <v>0</v>
      </c>
      <c r="H285">
        <f>IF(物品!R304="",0,物品!R304)</f>
        <v>0</v>
      </c>
      <c r="I285">
        <f>IF(物品!S304="",0,物品!S304)</f>
        <v>0</v>
      </c>
      <c r="J285" t="str">
        <f>IF(物品!C304="",0,""""&amp;物品!C304&amp;"""")</f>
        <v>"已领取拜年礼包"</v>
      </c>
      <c r="K285" t="str">
        <f>IF(物品!T304="","""""",""""&amp;物品!T304&amp;"""")</f>
        <v>"|cff99ccff给与地图有效评论建议|r即可领取：|n每秒生命+100，每秒业力+2|n|n|r|cff808080地图等级达到3级可领取|r|N|N|cff00ff00已领取该礼包"</v>
      </c>
      <c r="L285" t="str">
        <f>IF(物品!U304="",0,""""&amp;物品!U304&amp;"""")</f>
        <v>"ReplaceableTextures\\commandButtons\\BTNLBUI01.blp"</v>
      </c>
      <c r="M285" t="str">
        <f t="shared" si="10"/>
        <v/>
      </c>
      <c r="N285" t="str">
        <f t="shared" si="11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86" spans="1:14">
      <c r="A286" t="str">
        <f>IF(物品!B305="",0,"'"&amp;物品!B305&amp;"'")</f>
        <v>'IB54'</v>
      </c>
      <c r="B286">
        <f>物品!D305</f>
        <v>0</v>
      </c>
      <c r="C286">
        <f>物品!E305</f>
        <v>0</v>
      </c>
      <c r="D286">
        <f>物品!F305</f>
        <v>0</v>
      </c>
      <c r="E286">
        <f>IF(ISTEXT(物品!G305)=TRUE,"'"&amp;物品!G305&amp;"'",物品!G305)</f>
        <v>0</v>
      </c>
      <c r="F286">
        <f>IF(ISTEXT(物品!H305)=TRUE,"'"&amp;物品!H305&amp;"'",物品!H305)</f>
        <v>0</v>
      </c>
      <c r="G286">
        <f>IF(物品!I305="",0,"'"&amp;物品!I305&amp;"'")</f>
        <v>0</v>
      </c>
      <c r="H286">
        <f>IF(物品!R305="",0,物品!R305)</f>
        <v>0</v>
      </c>
      <c r="I286">
        <f>IF(物品!S305="",0,物品!S305)</f>
        <v>0</v>
      </c>
      <c r="J286" t="str">
        <f>IF(物品!C305="",0,""""&amp;物品!C305&amp;"""")</f>
        <v>"已领取收藏礼包"</v>
      </c>
      <c r="K286" t="str">
        <f>IF(物品!T305="","""""",""""&amp;物品!T305&amp;"""")</f>
        <v>"|cff99ccff房间大厅界面点击右上角《|r|cffcc99ff收藏|r|cff99ccff》后可领取该礼包。|n|n|r属性：|n|cffffcc33攻击伤害+10%|n技能伤害+10%|n重随英雄次数+1|r|N|N|cff00ff00已领取该礼包"</v>
      </c>
      <c r="L286" t="str">
        <f>IF(物品!U305="",0,""""&amp;物品!U305&amp;"""")</f>
        <v>"ReplaceableTextures\\commandButtons\\BTNLBUI01.blp"</v>
      </c>
      <c r="M286" t="str">
        <f t="shared" si="10"/>
        <v/>
      </c>
      <c r="N286" t="str">
        <f t="shared" si="11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7" spans="1:14">
      <c r="A287" t="str">
        <f>IF(物品!B306="",0,"'"&amp;物品!B306&amp;"'")</f>
        <v>'IB55'</v>
      </c>
      <c r="B287">
        <f>物品!D306</f>
        <v>0</v>
      </c>
      <c r="C287">
        <f>物品!E306</f>
        <v>0</v>
      </c>
      <c r="D287">
        <f>物品!F306</f>
        <v>0</v>
      </c>
      <c r="E287">
        <f>IF(ISTEXT(物品!G306)=TRUE,"'"&amp;物品!G306&amp;"'",物品!G306)</f>
        <v>0</v>
      </c>
      <c r="F287">
        <f>IF(ISTEXT(物品!H306)=TRUE,"'"&amp;物品!H306&amp;"'",物品!H306)</f>
        <v>0</v>
      </c>
      <c r="G287">
        <f>IF(物品!I306="",0,"'"&amp;物品!I306&amp;"'")</f>
        <v>0</v>
      </c>
      <c r="H287">
        <f>IF(物品!R306="",0,物品!R306)</f>
        <v>0</v>
      </c>
      <c r="I287">
        <f>IF(物品!S306="",0,物品!S306)</f>
        <v>0</v>
      </c>
      <c r="J287" t="str">
        <f>IF(物品!C306="",0,""""&amp;物品!C306&amp;"""")</f>
        <v>"已领取重置版礼包"</v>
      </c>
      <c r="K287" t="str">
        <f>IF(物品!T306="","""""",""""&amp;物品!T306&amp;"""")</f>
        <v>"|cff33ff00购买魔兽重制版可领取该礼包！|n|n|r奖励：|n招魂幡Lv3|N|N|cff00ff00已领取该礼包"</v>
      </c>
      <c r="L287" t="str">
        <f>IF(物品!U306="",0,""""&amp;物品!U306&amp;"""")</f>
        <v>"ReplaceableTextures\\commandButtons\\BTNLBUI01.blp"</v>
      </c>
      <c r="M287" t="str">
        <f t="shared" si="10"/>
        <v/>
      </c>
      <c r="N287" t="str">
        <f t="shared" si="11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8" spans="1:14">
      <c r="A288" t="str">
        <f>IF(物品!B307="",0,"'"&amp;物品!B307&amp;"'")</f>
        <v>'IB56'</v>
      </c>
      <c r="B288">
        <f>物品!D307</f>
        <v>0</v>
      </c>
      <c r="C288">
        <f>物品!E307</f>
        <v>0</v>
      </c>
      <c r="D288">
        <f>物品!F307</f>
        <v>0</v>
      </c>
      <c r="E288">
        <f>IF(ISTEXT(物品!G307)=TRUE,"'"&amp;物品!G307&amp;"'",物品!G307)</f>
        <v>0</v>
      </c>
      <c r="F288">
        <f>IF(ISTEXT(物品!H307)=TRUE,"'"&amp;物品!H307&amp;"'",物品!H307)</f>
        <v>0</v>
      </c>
      <c r="G288">
        <f>IF(物品!I307="",0,"'"&amp;物品!I307&amp;"'")</f>
        <v>0</v>
      </c>
      <c r="H288">
        <f>IF(物品!R307="",0,物品!R307)</f>
        <v>0</v>
      </c>
      <c r="I288">
        <f>IF(物品!S307="",0,物品!S307)</f>
        <v>0</v>
      </c>
      <c r="J288" t="str">
        <f>IF(物品!C307="",0,""""&amp;物品!C307&amp;"""")</f>
        <v>"已领取公会福利(免费入会)"</v>
      </c>
      <c r="K288" t="str">
        <f>IF(物品!T307="","""""",""""&amp;物品!T307&amp;"""")</f>
        <v>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8" t="str">
        <f>IF(物品!U307="",0,""""&amp;物品!U307&amp;"""")</f>
        <v>"ReplaceableTextures\\commandButtons\\BTNLBUI01.blp"</v>
      </c>
      <c r="M288" t="str">
        <f t="shared" si="10"/>
        <v/>
      </c>
      <c r="N288" t="str">
        <f t="shared" si="11"/>
        <v>call InitTypeIdStrings('IB56',"已领取公会福利(免费入会)","ReplaceableTextures\\commandButtons\\BTNLBUI01.blp","加入以下公会可领取：|n|cff33ff00墨汁联盟①萌|n….|n墨汁联盟①⑨萌|n墨汁联盟x号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9" spans="1:14">
      <c r="A289" t="str">
        <f>IF(物品!B308="",0,"'"&amp;物品!B308&amp;"'")</f>
        <v>'IB57'</v>
      </c>
      <c r="B289">
        <f>物品!D308</f>
        <v>0</v>
      </c>
      <c r="C289">
        <f>物品!E308</f>
        <v>0</v>
      </c>
      <c r="D289">
        <f>物品!F308</f>
        <v>0</v>
      </c>
      <c r="E289">
        <f>IF(ISTEXT(物品!G308)=TRUE,"'"&amp;物品!G308&amp;"'",物品!G308)</f>
        <v>0</v>
      </c>
      <c r="F289">
        <f>IF(ISTEXT(物品!H308)=TRUE,"'"&amp;物品!H308&amp;"'",物品!H308)</f>
        <v>0</v>
      </c>
      <c r="G289">
        <f>IF(物品!I308="",0,"'"&amp;物品!I308&amp;"'")</f>
        <v>0</v>
      </c>
      <c r="H289">
        <f>IF(物品!R308="",0,物品!R308)</f>
        <v>0</v>
      </c>
      <c r="I289">
        <f>IF(物品!S308="",0,物品!S308)</f>
        <v>0</v>
      </c>
      <c r="J289" t="str">
        <f>IF(物品!C308="",0,""""&amp;物品!C308&amp;"""")</f>
        <v>"已领取星耀礼包"</v>
      </c>
      <c r="K289" t="str">
        <f>IF(物品!T308="","""""",""""&amp;物品!T308&amp;"""")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9" t="str">
        <f>IF(物品!U308="",0,""""&amp;物品!U308&amp;"""")</f>
        <v>"ReplaceableTextures\\commandButtons\\BTNLBUI01.blp"</v>
      </c>
      <c r="M289" t="str">
        <f t="shared" si="10"/>
        <v/>
      </c>
      <c r="N289" t="str">
        <f t="shared" si="11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90" spans="1:14">
      <c r="A290" t="str">
        <f>IF(物品!B309="",0,"'"&amp;物品!B309&amp;"'")</f>
        <v>'IB58'</v>
      </c>
      <c r="B290">
        <f>物品!D309</f>
        <v>0</v>
      </c>
      <c r="C290">
        <f>物品!E309</f>
        <v>0</v>
      </c>
      <c r="D290">
        <f>物品!F309</f>
        <v>0</v>
      </c>
      <c r="E290">
        <f>IF(ISTEXT(物品!G309)=TRUE,"'"&amp;物品!G309&amp;"'",物品!G309)</f>
        <v>0</v>
      </c>
      <c r="F290">
        <f>IF(ISTEXT(物品!H309)=TRUE,"'"&amp;物品!H309&amp;"'",物品!H309)</f>
        <v>0</v>
      </c>
      <c r="G290">
        <f>IF(物品!I309="",0,"'"&amp;物品!I309&amp;"'")</f>
        <v>0</v>
      </c>
      <c r="H290">
        <f>IF(物品!R309="",0,物品!R309)</f>
        <v>0</v>
      </c>
      <c r="I290">
        <f>IF(物品!S309="",0,物品!S309)</f>
        <v>0</v>
      </c>
      <c r="J290" t="str">
        <f>IF(物品!C309="",0,""""&amp;物品!C309&amp;"""")</f>
        <v>"已领取魔芝RPG礼包"</v>
      </c>
      <c r="K290" t="str">
        <f>IF(物品!T309="","""""",""""&amp;物品!T309&amp;"""")</f>
        <v>"|cff99ccff游戏中输入《|r|cff33ff00魔芝RPG|r|cff99ccff》领取本礼包！|r|n|n|r奖励：|n|cffffcc00练功房怪物数量+1|r|N|N|cff00ff00已领取该礼包"</v>
      </c>
      <c r="L290" t="str">
        <f>IF(物品!U309="",0,""""&amp;物品!U309&amp;"""")</f>
        <v>"ReplaceableTextures\\commandButtons\\BTNLBUI01.blp"</v>
      </c>
      <c r="M290" t="str">
        <f t="shared" si="10"/>
        <v/>
      </c>
      <c r="N290" t="str">
        <f t="shared" si="11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91" spans="1:14">
      <c r="A291" t="str">
        <f>IF(物品!B310="",0,"'"&amp;物品!B310&amp;"'")</f>
        <v>'IB59'</v>
      </c>
      <c r="B291">
        <f>物品!D310</f>
        <v>0</v>
      </c>
      <c r="C291">
        <f>物品!E310</f>
        <v>0</v>
      </c>
      <c r="D291">
        <f>物品!F310</f>
        <v>0</v>
      </c>
      <c r="E291">
        <f>IF(ISTEXT(物品!G310)=TRUE,"'"&amp;物品!G310&amp;"'",物品!G310)</f>
        <v>0</v>
      </c>
      <c r="F291">
        <f>IF(ISTEXT(物品!H310)=TRUE,"'"&amp;物品!H310&amp;"'",物品!H310)</f>
        <v>0</v>
      </c>
      <c r="G291">
        <f>IF(物品!I310="",0,"'"&amp;物品!I310&amp;"'")</f>
        <v>0</v>
      </c>
      <c r="H291">
        <f>IF(物品!R310="",0,物品!R310)</f>
        <v>0</v>
      </c>
      <c r="I291">
        <f>IF(物品!S310="",0,物品!S310)</f>
        <v>0</v>
      </c>
      <c r="J291" t="str">
        <f>IF(物品!C310="",0,""""&amp;物品!C310&amp;"""")</f>
        <v>"已领取老铁礼包"</v>
      </c>
      <c r="K291" t="str">
        <f>IF(物品!T310="","""""",""""&amp;物品!T310&amp;"""")</f>
        <v>"|N|N|cff00ff00已领取该礼包"</v>
      </c>
      <c r="L291" t="str">
        <f>IF(物品!U310="",0,""""&amp;物品!U310&amp;"""")</f>
        <v>"ReplaceableTextures\\commandButtons\\BTNLBUI01.blp"</v>
      </c>
      <c r="M291" t="str">
        <f t="shared" si="10"/>
        <v/>
      </c>
      <c r="N291" t="str">
        <f t="shared" si="11"/>
        <v>call InitTypeIdStrings('IB59',"已领取老铁礼包","ReplaceableTextures\\commandButtons\\BTNLBUI01.blp","|N|N|cff00ff00已领取该礼包")</v>
      </c>
    </row>
    <row r="292" spans="1:14">
      <c r="A292" t="str">
        <f>IF(物品!B311="",0,"'"&amp;物品!B311&amp;"'")</f>
        <v>'IB60'</v>
      </c>
      <c r="B292">
        <f>物品!D311</f>
        <v>0</v>
      </c>
      <c r="C292">
        <f>物品!E311</f>
        <v>0</v>
      </c>
      <c r="D292">
        <f>物品!F311</f>
        <v>0</v>
      </c>
      <c r="E292">
        <f>IF(ISTEXT(物品!G311)=TRUE,"'"&amp;物品!G311&amp;"'",物品!G311)</f>
        <v>0</v>
      </c>
      <c r="F292">
        <f>IF(ISTEXT(物品!H311)=TRUE,"'"&amp;物品!H311&amp;"'",物品!H311)</f>
        <v>0</v>
      </c>
      <c r="G292">
        <f>IF(物品!I311="",0,"'"&amp;物品!I311&amp;"'")</f>
        <v>0</v>
      </c>
      <c r="H292">
        <f>IF(物品!R311="",0,物品!R311)</f>
        <v>0</v>
      </c>
      <c r="I292">
        <f>IF(物品!S311="",0,物品!S311)</f>
        <v>0</v>
      </c>
      <c r="J292" t="str">
        <f>IF(物品!C311="",0,""""&amp;物品!C311&amp;"""")</f>
        <v>"已领取钻石礼包"</v>
      </c>
      <c r="K292" t="str">
        <f>IF(物品!T311="","""""",""""&amp;物品!T311&amp;"""")</f>
        <v>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</v>
      </c>
      <c r="L292" t="str">
        <f>IF(物品!U311="",0,""""&amp;物品!U311&amp;"""")</f>
        <v>"ReplaceableTextures\\commandButtons\\BTNLBUI01.blp"</v>
      </c>
      <c r="M292" t="str">
        <f t="shared" si="10"/>
        <v/>
      </c>
      <c r="N292" t="str">
        <f t="shared" si="11"/>
        <v>call InitTypeIdStrings('IB60',"已领取钻石礼包","ReplaceableTextures\\commandButtons\\BTNLBUI01.blp","|cffffcc33关注《|r|cff33ff00魔芝RPG|r|cffffcc33》公众号，阅读精彩文章，专属口令礼包等你领取哦！|n|n|r奖励：|n|cffffcc00免费万仙宝藏+1|n|n|r|cff99ccff公众号内回复《|r|cff33ff00钻石礼包|r|cff99ccff》查看专属礼包码！|r|N|N|cff00ff00已领取该礼包")</v>
      </c>
    </row>
    <row r="293" spans="1:14">
      <c r="A293" t="str">
        <f>IF(物品!B313="",0,"'"&amp;物品!B313&amp;"'")</f>
        <v>'IY00'</v>
      </c>
      <c r="B293">
        <f>物品!D313</f>
        <v>0</v>
      </c>
      <c r="C293">
        <f>物品!E313</f>
        <v>0</v>
      </c>
      <c r="D293">
        <f>物品!F313</f>
        <v>0</v>
      </c>
      <c r="E293">
        <f>IF(ISTEXT(物品!G313)=TRUE,"'"&amp;物品!G313&amp;"'",物品!G313)</f>
        <v>0</v>
      </c>
      <c r="F293">
        <f>IF(ISTEXT(物品!H313)=TRUE,"'"&amp;物品!H313&amp;"'",物品!H313)</f>
        <v>0</v>
      </c>
      <c r="G293">
        <f>IF(物品!I313="",0,"'"&amp;物品!I313&amp;"'")</f>
        <v>0</v>
      </c>
      <c r="H293">
        <f>IF(物品!R313="",0,物品!R313)</f>
        <v>0</v>
      </c>
      <c r="I293">
        <f>IF(物品!S313="",0,物品!S313)</f>
        <v>0</v>
      </c>
      <c r="J293" t="str">
        <f>IF(物品!C313="",0,""""&amp;物品!C313&amp;"""")</f>
        <v>"积分兑换-永久"</v>
      </c>
      <c r="K293" t="str">
        <f>IF(物品!T313="","""""",""""&amp;物品!T313&amp;"""")</f>
        <v>"积分兑换-永久"</v>
      </c>
      <c r="L293" t="str">
        <f>IF(物品!U313="",0,""""&amp;物品!U313&amp;"""")</f>
        <v>"ReplaceableTextures\\CommandButtons\\BTNUIRK04.blp"</v>
      </c>
      <c r="M293" t="str">
        <f t="shared" si="10"/>
        <v/>
      </c>
      <c r="N293" t="str">
        <f t="shared" si="11"/>
        <v>call InitTypeIdStrings('IY00',"积分兑换-永久","ReplaceableTextures\\CommandButtons\\BTNUIRK04.blp","积分兑换-永久")</v>
      </c>
    </row>
    <row r="294" spans="1:14">
      <c r="A294" t="str">
        <f>IF(物品!B314="",0,"'"&amp;物品!B314&amp;"'")</f>
        <v>'IY1C'</v>
      </c>
      <c r="B294">
        <f>物品!D314</f>
        <v>0</v>
      </c>
      <c r="C294">
        <f>物品!E314</f>
        <v>0</v>
      </c>
      <c r="D294">
        <f>物品!F314</f>
        <v>0</v>
      </c>
      <c r="E294">
        <f>IF(ISTEXT(物品!G314)=TRUE,"'"&amp;物品!G314&amp;"'",物品!G314)</f>
        <v>0</v>
      </c>
      <c r="F294">
        <f>IF(ISTEXT(物品!H314)=TRUE,"'"&amp;物品!H314&amp;"'",物品!H314)</f>
        <v>0</v>
      </c>
      <c r="G294">
        <f>IF(物品!I314="",0,"'"&amp;物品!I314&amp;"'")</f>
        <v>0</v>
      </c>
      <c r="H294">
        <f>IF(物品!R314="",0,物品!R314)</f>
        <v>0</v>
      </c>
      <c r="I294">
        <f>IF(物品!S314="",0,物品!S314)</f>
        <v>0</v>
      </c>
      <c r="J294" t="str">
        <f>IF(物品!C314="",0,""""&amp;物品!C314&amp;"""")</f>
        <v>"天乾地坤"</v>
      </c>
      <c r="K294" t="str">
        <f>IF(物品!T314="","""""",""""&amp;物品!T314&amp;"""")</f>
        <v>"代码生成"</v>
      </c>
      <c r="L294" t="str">
        <f>IF(物品!U314="",0,""""&amp;物品!U314&amp;"""")</f>
        <v>"ReplaceableTextures\\CommandButtons\\BTNRY1C.blp"</v>
      </c>
      <c r="M294" t="str">
        <f t="shared" si="10"/>
        <v/>
      </c>
      <c r="N294" t="str">
        <f t="shared" si="11"/>
        <v>call InitTypeIdStrings('IY1C',"天乾地坤","ReplaceableTextures\\CommandButtons\\BTNRY1C.blp","代码生成")</v>
      </c>
    </row>
    <row r="295" spans="1:14">
      <c r="A295" t="str">
        <f>IF(物品!B315="",0,"'"&amp;物品!B315&amp;"'")</f>
        <v>'IY2C'</v>
      </c>
      <c r="B295">
        <f>物品!D315</f>
        <v>0</v>
      </c>
      <c r="C295">
        <f>物品!E315</f>
        <v>0</v>
      </c>
      <c r="D295">
        <f>物品!F315</f>
        <v>0</v>
      </c>
      <c r="E295">
        <f>IF(ISTEXT(物品!G315)=TRUE,"'"&amp;物品!G315&amp;"'",物品!G315)</f>
        <v>0</v>
      </c>
      <c r="F295">
        <f>IF(ISTEXT(物品!H315)=TRUE,"'"&amp;物品!H315&amp;"'",物品!H315)</f>
        <v>0</v>
      </c>
      <c r="G295">
        <f>IF(物品!I315="",0,"'"&amp;物品!I315&amp;"'")</f>
        <v>0</v>
      </c>
      <c r="H295">
        <f>IF(物品!R315="",0,物品!R315)</f>
        <v>0</v>
      </c>
      <c r="I295">
        <f>IF(物品!S315="",0,物品!S315)</f>
        <v>0</v>
      </c>
      <c r="J295" t="str">
        <f>IF(物品!C315="",0,""""&amp;物品!C315&amp;"""")</f>
        <v>"五彩凰翼"</v>
      </c>
      <c r="K295" t="str">
        <f>IF(物品!T315="","""""",""""&amp;物品!T315&amp;"""")</f>
        <v>"代码生成"</v>
      </c>
      <c r="L295" t="str">
        <f>IF(物品!U315="",0,""""&amp;物品!U315&amp;"""")</f>
        <v>"ReplaceableTextures\\CommandButtons\\BTNRY2C.blp"</v>
      </c>
      <c r="M295" t="str">
        <f t="shared" si="10"/>
        <v/>
      </c>
      <c r="N295" t="str">
        <f t="shared" si="11"/>
        <v>call InitTypeIdStrings('IY2C',"五彩凰翼","ReplaceableTextures\\CommandButtons\\BTNRY2C.blp","代码生成")</v>
      </c>
    </row>
    <row r="296" spans="1:14">
      <c r="A296" t="str">
        <f>IF(物品!B316="",0,"'"&amp;物品!B316&amp;"'")</f>
        <v>'IY3C'</v>
      </c>
      <c r="B296">
        <f>物品!D316</f>
        <v>0</v>
      </c>
      <c r="C296">
        <f>物品!E316</f>
        <v>0</v>
      </c>
      <c r="D296">
        <f>物品!F316</f>
        <v>0</v>
      </c>
      <c r="E296">
        <f>IF(ISTEXT(物品!G316)=TRUE,"'"&amp;物品!G316&amp;"'",物品!G316)</f>
        <v>0</v>
      </c>
      <c r="F296">
        <f>IF(ISTEXT(物品!H316)=TRUE,"'"&amp;物品!H316&amp;"'",物品!H316)</f>
        <v>0</v>
      </c>
      <c r="G296">
        <f>IF(物品!I316="",0,"'"&amp;物品!I316&amp;"'")</f>
        <v>0</v>
      </c>
      <c r="H296">
        <f>IF(物品!R316="",0,物品!R316)</f>
        <v>0</v>
      </c>
      <c r="I296">
        <f>IF(物品!S316="",0,物品!S316)</f>
        <v>0</v>
      </c>
      <c r="J296" t="str">
        <f>IF(物品!C316="",0,""""&amp;物品!C316&amp;"""")</f>
        <v>"崩鸣刃"</v>
      </c>
      <c r="K296" t="str">
        <f>IF(物品!T316="","""""",""""&amp;物品!T316&amp;"""")</f>
        <v>"代码生成"</v>
      </c>
      <c r="L296" t="str">
        <f>IF(物品!U316="",0,""""&amp;物品!U316&amp;"""")</f>
        <v>"ReplaceableTextures\\CommandButtons\\BTNRY3C.blp"</v>
      </c>
      <c r="M296" t="str">
        <f t="shared" si="10"/>
        <v/>
      </c>
      <c r="N296" t="str">
        <f t="shared" si="11"/>
        <v>call InitTypeIdStrings('IY3C',"崩鸣刃","ReplaceableTextures\\CommandButtons\\BTNRY3C.blp","代码生成")</v>
      </c>
    </row>
    <row r="297" spans="1:14">
      <c r="A297" t="str">
        <f>IF(物品!B317="",0,"'"&amp;物品!B317&amp;"'")</f>
        <v>'IY4C'</v>
      </c>
      <c r="B297">
        <f>物品!D317</f>
        <v>0</v>
      </c>
      <c r="C297">
        <f>物品!E317</f>
        <v>0</v>
      </c>
      <c r="D297">
        <f>物品!F317</f>
        <v>0</v>
      </c>
      <c r="E297">
        <f>IF(ISTEXT(物品!G317)=TRUE,"'"&amp;物品!G317&amp;"'",物品!G317)</f>
        <v>0</v>
      </c>
      <c r="F297">
        <f>IF(ISTEXT(物品!H317)=TRUE,"'"&amp;物品!H317&amp;"'",物品!H317)</f>
        <v>0</v>
      </c>
      <c r="G297">
        <f>IF(物品!I317="",0,"'"&amp;物品!I317&amp;"'")</f>
        <v>0</v>
      </c>
      <c r="H297">
        <f>IF(物品!R317="",0,物品!R317)</f>
        <v>0</v>
      </c>
      <c r="I297">
        <f>IF(物品!S317="",0,物品!S317)</f>
        <v>0</v>
      </c>
      <c r="J297" t="str">
        <f>IF(物品!C317="",0,""""&amp;物品!C317&amp;"""")</f>
        <v>"俯瞰寰宇"</v>
      </c>
      <c r="K297" t="str">
        <f>IF(物品!T317="","""""",""""&amp;物品!T317&amp;"""")</f>
        <v>"代码生成"</v>
      </c>
      <c r="L297" t="str">
        <f>IF(物品!U317="",0,""""&amp;物品!U317&amp;"""")</f>
        <v>"ReplaceableTextures\\CommandButtons\\BTNRY4C.blp"</v>
      </c>
      <c r="M297" t="str">
        <f t="shared" si="10"/>
        <v/>
      </c>
      <c r="N297" t="str">
        <f t="shared" si="11"/>
        <v>call InitTypeIdStrings('IY4C',"俯瞰寰宇","ReplaceableTextures\\CommandButtons\\BTNRY4C.blp","代码生成")</v>
      </c>
    </row>
    <row r="298" spans="1:14">
      <c r="A298" t="str">
        <f>IF(物品!B318="",0,"'"&amp;物品!B318&amp;"'")</f>
        <v>'IY2E'</v>
      </c>
      <c r="B298">
        <f>物品!D318</f>
        <v>0</v>
      </c>
      <c r="C298">
        <f>物品!E318</f>
        <v>0</v>
      </c>
      <c r="D298">
        <f>物品!F318</f>
        <v>0</v>
      </c>
      <c r="E298">
        <f>IF(ISTEXT(物品!G318)=TRUE,"'"&amp;物品!G318&amp;"'",物品!G318)</f>
        <v>0</v>
      </c>
      <c r="F298">
        <f>IF(ISTEXT(物品!H318)=TRUE,"'"&amp;物品!H318&amp;"'",物品!H318)</f>
        <v>0</v>
      </c>
      <c r="G298">
        <f>IF(物品!I318="",0,"'"&amp;物品!I318&amp;"'")</f>
        <v>0</v>
      </c>
      <c r="H298">
        <f>IF(物品!R318="",0,物品!R318)</f>
        <v>0</v>
      </c>
      <c r="I298">
        <f>IF(物品!S318="",0,物品!S318)</f>
        <v>0</v>
      </c>
      <c r="J298" t="str">
        <f>IF(物品!C318="",0,""""&amp;物品!C318&amp;"""")</f>
        <v>"冰火双翼"</v>
      </c>
      <c r="K298" t="str">
        <f>IF(物品!T318="","""""",""""&amp;物品!T318&amp;"""")</f>
        <v>"代码生成"</v>
      </c>
      <c r="L298" t="str">
        <f>IF(物品!U318="",0,""""&amp;物品!U318&amp;"""")</f>
        <v>"ReplaceableTextures\\CommandButtons\\BTNRY2E.blp"</v>
      </c>
      <c r="M298" t="str">
        <f t="shared" si="10"/>
        <v/>
      </c>
      <c r="N298" t="str">
        <f t="shared" si="11"/>
        <v>call InitTypeIdStrings('IY2E',"冰火双翼","ReplaceableTextures\\CommandButtons\\BTNRY2E.blp","代码生成")</v>
      </c>
    </row>
    <row r="299" spans="1:14">
      <c r="A299" t="str">
        <f>IF(物品!B319="",0,"'"&amp;物品!B319&amp;"'")</f>
        <v>'IY2F'</v>
      </c>
      <c r="B299">
        <f>物品!D319</f>
        <v>0</v>
      </c>
      <c r="C299">
        <f>物品!E319</f>
        <v>0</v>
      </c>
      <c r="D299">
        <f>物品!F319</f>
        <v>0</v>
      </c>
      <c r="E299">
        <f>IF(ISTEXT(物品!G319)=TRUE,"'"&amp;物品!G319&amp;"'",物品!G319)</f>
        <v>0</v>
      </c>
      <c r="F299">
        <f>IF(ISTEXT(物品!H319)=TRUE,"'"&amp;物品!H319&amp;"'",物品!H319)</f>
        <v>0</v>
      </c>
      <c r="G299">
        <f>IF(物品!I319="",0,"'"&amp;物品!I319&amp;"'")</f>
        <v>0</v>
      </c>
      <c r="H299">
        <f>IF(物品!R319="",0,物品!R319)</f>
        <v>0</v>
      </c>
      <c r="I299">
        <f>IF(物品!S319="",0,物品!S319)</f>
        <v>0</v>
      </c>
      <c r="J299" t="str">
        <f>IF(物品!C319="",0,""""&amp;物品!C319&amp;"""")</f>
        <v>"羽族之音"</v>
      </c>
      <c r="K299" t="str">
        <f>IF(物品!T319="","""""",""""&amp;物品!T319&amp;"""")</f>
        <v>"代码生成"</v>
      </c>
      <c r="L299" t="str">
        <f>IF(物品!U319="",0,""""&amp;物品!U319&amp;"""")</f>
        <v>"ReplaceableTextures\\CommandButtons\\BTNRY2F.blp"</v>
      </c>
      <c r="M299" t="str">
        <f t="shared" si="10"/>
        <v/>
      </c>
      <c r="N299" t="str">
        <f t="shared" si="11"/>
        <v>call InitTypeIdStrings('IY2F',"羽族之音","ReplaceableTextures\\CommandButtons\\BTNRY2F.blp","代码生成")</v>
      </c>
    </row>
    <row r="300" spans="1:14">
      <c r="A300" t="str">
        <f>IF(物品!B320="",0,"'"&amp;物品!B320&amp;"'")</f>
        <v>'IY4O'</v>
      </c>
      <c r="B300">
        <f>物品!D320</f>
        <v>0</v>
      </c>
      <c r="C300">
        <f>物品!E320</f>
        <v>0</v>
      </c>
      <c r="D300">
        <f>物品!F320</f>
        <v>0</v>
      </c>
      <c r="E300">
        <f>IF(ISTEXT(物品!G320)=TRUE,"'"&amp;物品!G320&amp;"'",物品!G320)</f>
        <v>0</v>
      </c>
      <c r="F300">
        <f>IF(ISTEXT(物品!H320)=TRUE,"'"&amp;物品!H320&amp;"'",物品!H320)</f>
        <v>0</v>
      </c>
      <c r="G300">
        <f>IF(物品!I320="",0,"'"&amp;物品!I320&amp;"'")</f>
        <v>0</v>
      </c>
      <c r="H300">
        <f>IF(物品!R320="",0,物品!R320)</f>
        <v>0</v>
      </c>
      <c r="I300">
        <f>IF(物品!S320="",0,物品!S320)</f>
        <v>0</v>
      </c>
      <c r="J300" t="str">
        <f>IF(物品!C320="",0,""""&amp;物品!C320&amp;"""")</f>
        <v>"凌风之灵"</v>
      </c>
      <c r="K300" t="str">
        <f>IF(物品!T320="","""""",""""&amp;物品!T320&amp;"""")</f>
        <v>"代码生成"</v>
      </c>
      <c r="L300" t="str">
        <f>IF(物品!U320="",0,""""&amp;物品!U320&amp;"""")</f>
        <v>"ReplaceableTextures\\CommandButtons\\BTNRY4O.blp"</v>
      </c>
      <c r="M300" t="str">
        <f t="shared" si="10"/>
        <v/>
      </c>
      <c r="N300" t="str">
        <f t="shared" si="11"/>
        <v>call InitTypeIdStrings('IY4O',"凌风之灵","ReplaceableTextures\\CommandButtons\\BTNRY4O.blp","代码生成")</v>
      </c>
    </row>
    <row r="301" spans="1:14">
      <c r="A301" t="str">
        <f>IF(物品!B321="",0,"'"&amp;物品!B321&amp;"'")</f>
        <v>'IY1E'</v>
      </c>
      <c r="B301">
        <f>物品!D321</f>
        <v>0</v>
      </c>
      <c r="C301">
        <f>物品!E321</f>
        <v>0</v>
      </c>
      <c r="D301">
        <f>物品!F321</f>
        <v>0</v>
      </c>
      <c r="E301">
        <f>IF(ISTEXT(物品!G321)=TRUE,"'"&amp;物品!G321&amp;"'",物品!G321)</f>
        <v>0</v>
      </c>
      <c r="F301">
        <f>IF(ISTEXT(物品!H321)=TRUE,"'"&amp;物品!H321&amp;"'",物品!H321)</f>
        <v>0</v>
      </c>
      <c r="G301">
        <f>IF(物品!I321="",0,"'"&amp;物品!I321&amp;"'")</f>
        <v>0</v>
      </c>
      <c r="H301">
        <f>IF(物品!R321="",0,物品!R321)</f>
        <v>0</v>
      </c>
      <c r="I301">
        <f>IF(物品!S321="",0,物品!S321)</f>
        <v>0</v>
      </c>
      <c r="J301" t="str">
        <f>IF(物品!C321="",0,""""&amp;物品!C321&amp;"""")</f>
        <v>"麒麟光环"</v>
      </c>
      <c r="K301" t="str">
        <f>IF(物品!T321="","""""",""""&amp;物品!T321&amp;"""")</f>
        <v>"代码生成"</v>
      </c>
      <c r="L301" t="str">
        <f>IF(物品!U321="",0,""""&amp;物品!U321&amp;"""")</f>
        <v>"ReplaceableTextures\\CommandButtons\\BTNRY1E.blp"</v>
      </c>
      <c r="M301" t="str">
        <f t="shared" si="10"/>
        <v/>
      </c>
      <c r="N301" t="str">
        <f t="shared" si="11"/>
        <v>call InitTypeIdStrings('IY1E',"麒麟光环","ReplaceableTextures\\CommandButtons\\BTNRY1E.blp","代码生成")</v>
      </c>
    </row>
    <row r="302" spans="1:14">
      <c r="A302" t="str">
        <f>IF(物品!B322="",0,"'"&amp;物品!B322&amp;"'")</f>
        <v>'IY3E'</v>
      </c>
      <c r="B302">
        <f>物品!D322</f>
        <v>0</v>
      </c>
      <c r="C302">
        <f>物品!E322</f>
        <v>0</v>
      </c>
      <c r="D302">
        <f>物品!F322</f>
        <v>0</v>
      </c>
      <c r="E302">
        <f>IF(ISTEXT(物品!G322)=TRUE,"'"&amp;物品!G322&amp;"'",物品!G322)</f>
        <v>0</v>
      </c>
      <c r="F302">
        <f>IF(ISTEXT(物品!H322)=TRUE,"'"&amp;物品!H322&amp;"'",物品!H322)</f>
        <v>0</v>
      </c>
      <c r="G302">
        <f>IF(物品!I322="",0,"'"&amp;物品!I322&amp;"'")</f>
        <v>0</v>
      </c>
      <c r="H302">
        <f>IF(物品!R322="",0,物品!R322)</f>
        <v>0</v>
      </c>
      <c r="I302">
        <f>IF(物品!S322="",0,物品!S322)</f>
        <v>0</v>
      </c>
      <c r="J302" t="str">
        <f>IF(物品!C322="",0,""""&amp;物品!C322&amp;"""")</f>
        <v>"凛霜战锤"</v>
      </c>
      <c r="K302" t="str">
        <f>IF(物品!T322="","""""",""""&amp;物品!T322&amp;"""")</f>
        <v>"代码生成"</v>
      </c>
      <c r="L302" t="str">
        <f>IF(物品!U322="",0,""""&amp;物品!U322&amp;"""")</f>
        <v>"ReplaceableTextures\\CommandButtons\\BTNRY3E.blp"</v>
      </c>
      <c r="M302" t="str">
        <f t="shared" si="10"/>
        <v/>
      </c>
      <c r="N302" t="str">
        <f t="shared" si="11"/>
        <v>call InitTypeIdStrings('IY3E',"凛霜战锤","ReplaceableTextures\\CommandButtons\\BTNRY3E.blp","代码生成")</v>
      </c>
    </row>
    <row r="303" spans="1:14">
      <c r="A303" t="str">
        <f>IF(物品!B323="",0,"'"&amp;物品!B323&amp;"'")</f>
        <v>'IY3H'</v>
      </c>
      <c r="B303">
        <f>物品!D323</f>
        <v>0</v>
      </c>
      <c r="C303">
        <f>物品!E323</f>
        <v>0</v>
      </c>
      <c r="D303">
        <f>物品!F323</f>
        <v>0</v>
      </c>
      <c r="E303">
        <f>IF(ISTEXT(物品!G323)=TRUE,"'"&amp;物品!G323&amp;"'",物品!G323)</f>
        <v>0</v>
      </c>
      <c r="F303">
        <f>IF(ISTEXT(物品!H323)=TRUE,"'"&amp;物品!H323&amp;"'",物品!H323)</f>
        <v>0</v>
      </c>
      <c r="G303">
        <f>IF(物品!I323="",0,"'"&amp;物品!I323&amp;"'")</f>
        <v>0</v>
      </c>
      <c r="H303">
        <f>IF(物品!R323="",0,物品!R323)</f>
        <v>0</v>
      </c>
      <c r="I303">
        <f>IF(物品!S323="",0,物品!S323)</f>
        <v>0</v>
      </c>
      <c r="J303" t="str">
        <f>IF(物品!C323="",0,""""&amp;物品!C323&amp;"""")</f>
        <v>"方天画戟"</v>
      </c>
      <c r="K303" t="str">
        <f>IF(物品!T323="","""""",""""&amp;物品!T323&amp;"""")</f>
        <v>"代码生成"</v>
      </c>
      <c r="L303" t="str">
        <f>IF(物品!U323="",0,""""&amp;物品!U323&amp;"""")</f>
        <v>"ReplaceableTextures\\CommandButtons\\BTNWQ03.BLP"</v>
      </c>
      <c r="M303" t="str">
        <f t="shared" si="10"/>
        <v/>
      </c>
      <c r="N303" t="str">
        <f t="shared" si="11"/>
        <v>call InitTypeIdStrings('IY3H',"方天画戟","ReplaceableTextures\\CommandButtons\\BTNWQ03.BLP","代码生成")</v>
      </c>
    </row>
    <row r="304" spans="1:14">
      <c r="A304" t="str">
        <f>IF(物品!B324="",0,"'"&amp;物品!B324&amp;"'")</f>
        <v>'IY3I'</v>
      </c>
      <c r="B304">
        <f>物品!D324</f>
        <v>0</v>
      </c>
      <c r="C304">
        <f>物品!E324</f>
        <v>0</v>
      </c>
      <c r="D304">
        <f>物品!F324</f>
        <v>0</v>
      </c>
      <c r="E304">
        <f>IF(ISTEXT(物品!G324)=TRUE,"'"&amp;物品!G324&amp;"'",物品!G324)</f>
        <v>0</v>
      </c>
      <c r="F304">
        <f>IF(ISTEXT(物品!H324)=TRUE,"'"&amp;物品!H324&amp;"'",物品!H324)</f>
        <v>0</v>
      </c>
      <c r="G304">
        <f>IF(物品!I324="",0,"'"&amp;物品!I324&amp;"'")</f>
        <v>0</v>
      </c>
      <c r="H304">
        <f>IF(物品!R324="",0,物品!R324)</f>
        <v>0</v>
      </c>
      <c r="I304">
        <f>IF(物品!S324="",0,物品!S324)</f>
        <v>0</v>
      </c>
      <c r="J304" t="str">
        <f>IF(物品!C324="",0,""""&amp;物品!C324&amp;"""")</f>
        <v>"异变之刃"</v>
      </c>
      <c r="K304" t="str">
        <f>IF(物品!T324="","""""",""""&amp;物品!T324&amp;"""")</f>
        <v>"代码生成"</v>
      </c>
      <c r="L304" t="str">
        <f>IF(物品!U324="",0,""""&amp;物品!U324&amp;"""")</f>
        <v>"ReplaceableTextures\\CommandButtons\\BTNWQ06.BLP"</v>
      </c>
      <c r="M304" t="str">
        <f t="shared" si="10"/>
        <v/>
      </c>
      <c r="N304" t="str">
        <f t="shared" si="11"/>
        <v>call InitTypeIdStrings('IY3I',"异变之刃","ReplaceableTextures\\CommandButtons\\BTNWQ06.BLP","代码生成")</v>
      </c>
    </row>
    <row r="305" spans="1:14">
      <c r="A305" t="str">
        <f>IF(物品!B325="",0,"'"&amp;物品!B325&amp;"'")</f>
        <v>'IY0A'</v>
      </c>
      <c r="B305">
        <f>物品!D325</f>
        <v>0</v>
      </c>
      <c r="C305">
        <f>物品!E325</f>
        <v>0</v>
      </c>
      <c r="D305">
        <f>物品!F325</f>
        <v>0</v>
      </c>
      <c r="E305">
        <f>IF(ISTEXT(物品!G325)=TRUE,"'"&amp;物品!G325&amp;"'",物品!G325)</f>
        <v>0</v>
      </c>
      <c r="F305">
        <f>IF(ISTEXT(物品!H325)=TRUE,"'"&amp;物品!H325&amp;"'",物品!H325)</f>
        <v>0</v>
      </c>
      <c r="G305">
        <f>IF(物品!I325="",0,"'"&amp;物品!I325&amp;"'")</f>
        <v>0</v>
      </c>
      <c r="H305">
        <f>IF(物品!R325="",0,物品!R325)</f>
        <v>0</v>
      </c>
      <c r="I305">
        <f>IF(物品!S325="",0,物品!S325)</f>
        <v>0</v>
      </c>
      <c r="J305" t="str">
        <f>IF(物品!C325="",0,""""&amp;物品!C325&amp;"""")</f>
        <v>"异变之光"</v>
      </c>
      <c r="K305" t="str">
        <f>IF(物品!T325="","""""",""""&amp;物品!T325&amp;"""")</f>
        <v>"代码生成"</v>
      </c>
      <c r="L305" t="str">
        <f>IF(物品!U325="",0,""""&amp;物品!U325&amp;"""")</f>
        <v>"ReplaceableTextures\\CommandButtons\\BTNRY0A.blp"</v>
      </c>
      <c r="M305" t="str">
        <f t="shared" si="10"/>
        <v/>
      </c>
      <c r="N305" t="str">
        <f t="shared" si="11"/>
        <v>call InitTypeIdStrings('IY0A',"异变之光","ReplaceableTextures\\CommandButtons\\BTNRY0A.blp","代码生成")</v>
      </c>
    </row>
    <row r="306" spans="1:14">
      <c r="A306" t="str">
        <f>IF(物品!B326="",0,"'"&amp;物品!B326&amp;"'")</f>
        <v>'IV01'</v>
      </c>
      <c r="B306">
        <f>物品!D326</f>
        <v>0</v>
      </c>
      <c r="C306">
        <f>物品!E326</f>
        <v>0</v>
      </c>
      <c r="D306">
        <f>物品!F326</f>
        <v>0</v>
      </c>
      <c r="E306">
        <f>IF(ISTEXT(物品!G326)=TRUE,"'"&amp;物品!G326&amp;"'",物品!G326)</f>
        <v>0</v>
      </c>
      <c r="F306">
        <f>IF(ISTEXT(物品!H326)=TRUE,"'"&amp;物品!H326&amp;"'",物品!H326)</f>
        <v>0</v>
      </c>
      <c r="G306">
        <f>IF(物品!I326="",0,"'"&amp;物品!I326&amp;"'")</f>
        <v>0</v>
      </c>
      <c r="H306">
        <f>IF(物品!R326="",0,物品!R326)</f>
        <v>0</v>
      </c>
      <c r="I306">
        <f>IF(物品!S326="",0,物品!S326)</f>
        <v>0</v>
      </c>
      <c r="J306" t="str">
        <f>IF(物品!C326="",0,""""&amp;物品!C326&amp;"""")</f>
        <v>"兑换-工作使我快乐"</v>
      </c>
      <c r="K306" t="str">
        <f>IF(物品!T326="","""""",""""&amp;物品!T326&amp;"""")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306" t="str">
        <f>IF(物品!U326="",0,""""&amp;物品!U326&amp;"""")</f>
        <v>"ReplaceableTextures\\CommandButtons\\BTNRV01.blp"</v>
      </c>
      <c r="M306" t="str">
        <f t="shared" si="10"/>
        <v/>
      </c>
      <c r="N306" t="str">
        <f t="shared" si="11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307" spans="1:14">
      <c r="A307" t="str">
        <f>IF(物品!B327="",0,"'"&amp;物品!B327&amp;"'")</f>
        <v>'IV02'</v>
      </c>
      <c r="B307">
        <f>物品!D327</f>
        <v>0</v>
      </c>
      <c r="C307">
        <f>物品!E327</f>
        <v>0</v>
      </c>
      <c r="D307">
        <f>物品!F327</f>
        <v>0</v>
      </c>
      <c r="E307">
        <f>IF(ISTEXT(物品!G327)=TRUE,"'"&amp;物品!G327&amp;"'",物品!G327)</f>
        <v>0</v>
      </c>
      <c r="F307">
        <f>IF(ISTEXT(物品!H327)=TRUE,"'"&amp;物品!H327&amp;"'",物品!H327)</f>
        <v>0</v>
      </c>
      <c r="G307">
        <f>IF(物品!I327="",0,"'"&amp;物品!I327&amp;"'")</f>
        <v>0</v>
      </c>
      <c r="H307">
        <f>IF(物品!R327="",0,物品!R327)</f>
        <v>0</v>
      </c>
      <c r="I307">
        <f>IF(物品!S327="",0,物品!S327)</f>
        <v>0</v>
      </c>
      <c r="J307" t="str">
        <f>IF(物品!C327="",0,""""&amp;物品!C327&amp;"""")</f>
        <v>"兑换-GM"</v>
      </c>
      <c r="K307" t="str">
        <f>IF(物品!T327="","""""",""""&amp;物品!T327&amp;"""")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307" t="str">
        <f>IF(物品!U327="",0,""""&amp;物品!U327&amp;"""")</f>
        <v>"ReplaceableTextures\\CommandButtons\\BTNRV02.blp"</v>
      </c>
      <c r="M307" t="str">
        <f t="shared" si="10"/>
        <v/>
      </c>
      <c r="N307" t="str">
        <f t="shared" si="11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8" spans="1:14">
      <c r="A308" t="str">
        <f>IF(物品!B328="",0,"'"&amp;物品!B328&amp;"'")</f>
        <v>'IV03'</v>
      </c>
      <c r="B308">
        <f>物品!D328</f>
        <v>0</v>
      </c>
      <c r="C308">
        <f>物品!E328</f>
        <v>0</v>
      </c>
      <c r="D308">
        <f>物品!F328</f>
        <v>0</v>
      </c>
      <c r="E308">
        <f>IF(ISTEXT(物品!G328)=TRUE,"'"&amp;物品!G328&amp;"'",物品!G328)</f>
        <v>0</v>
      </c>
      <c r="F308">
        <f>IF(ISTEXT(物品!H328)=TRUE,"'"&amp;物品!H328&amp;"'",物品!H328)</f>
        <v>0</v>
      </c>
      <c r="G308">
        <f>IF(物品!I328="",0,"'"&amp;物品!I328&amp;"'")</f>
        <v>0</v>
      </c>
      <c r="H308">
        <f>IF(物品!R328="",0,物品!R328)</f>
        <v>0</v>
      </c>
      <c r="I308">
        <f>IF(物品!S328="",0,物品!S328)</f>
        <v>0</v>
      </c>
      <c r="J308" t="str">
        <f>IF(物品!C328="",0,""""&amp;物品!C328&amp;"""")</f>
        <v>"兑换-|CffFFD24D炽星魔盒|r"</v>
      </c>
      <c r="K308" t="str">
        <f>IF(物品!T328="","""""",""""&amp;物品!T328&amp;"""")</f>
        <v>"需求：|cff00ff0050|r 狂欢积分|n|n开启后获得|Cffffd24d随机奖励|r。|n|n|cffff0000每人每局最多只能兑换一次。|r"</v>
      </c>
      <c r="L308" t="str">
        <f>IF(物品!U328="",0,""""&amp;物品!U328&amp;"""")</f>
        <v>"ReplaceableTextures\\CommandButtons\\BTNI014.blp"</v>
      </c>
      <c r="M308" t="str">
        <f t="shared" si="10"/>
        <v/>
      </c>
      <c r="N308" t="str">
        <f t="shared" si="11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9" spans="1:14">
      <c r="A309" t="str">
        <f>IF(物品!B329="",0,"'"&amp;物品!B329&amp;"'")</f>
        <v>'IV04'</v>
      </c>
      <c r="B309">
        <f>物品!D329</f>
        <v>0</v>
      </c>
      <c r="C309">
        <f>物品!E329</f>
        <v>0</v>
      </c>
      <c r="D309">
        <f>物品!F329</f>
        <v>0</v>
      </c>
      <c r="E309">
        <f>IF(ISTEXT(物品!G329)=TRUE,"'"&amp;物品!G329&amp;"'",物品!G329)</f>
        <v>0</v>
      </c>
      <c r="F309">
        <f>IF(ISTEXT(物品!H329)=TRUE,"'"&amp;物品!H329&amp;"'",物品!H329)</f>
        <v>0</v>
      </c>
      <c r="G309">
        <f>IF(物品!I329="",0,"'"&amp;物品!I329&amp;"'")</f>
        <v>0</v>
      </c>
      <c r="H309">
        <f>IF(物品!R329="",0,物品!R329)</f>
        <v>0</v>
      </c>
      <c r="I309">
        <f>IF(物品!S329="",0,物品!S329)</f>
        <v>0</v>
      </c>
      <c r="J309" t="str">
        <f>IF(物品!C329="",0,""""&amp;物品!C329&amp;"""")</f>
        <v>"兑换-五月狂欢节"</v>
      </c>
      <c r="K309" t="str">
        <f>IF(物品!T329="","""""",""""&amp;物品!T329&amp;"""")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9" t="str">
        <f>IF(物品!U329="",0,""""&amp;物品!U329&amp;"""")</f>
        <v>"ReplaceableTextures\\CommandButtons\\BTNRY4S.BLP"</v>
      </c>
      <c r="M309" t="str">
        <f t="shared" si="10"/>
        <v/>
      </c>
      <c r="N309" t="str">
        <f t="shared" si="11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10" spans="1:14">
      <c r="A310" t="str">
        <f>IF(物品!B338="",0,"'"&amp;物品!B338&amp;"'")</f>
        <v>'IF01'</v>
      </c>
      <c r="B310">
        <f>物品!D338</f>
        <v>0</v>
      </c>
      <c r="C310">
        <f>物品!E338</f>
        <v>0</v>
      </c>
      <c r="D310">
        <f>物品!F338</f>
        <v>0</v>
      </c>
      <c r="E310">
        <f>IF(ISTEXT(物品!G338)=TRUE,"'"&amp;物品!G338&amp;"'",物品!G338)</f>
        <v>0</v>
      </c>
      <c r="F310">
        <f>IF(ISTEXT(物品!H338)=TRUE,"'"&amp;物品!H338&amp;"'",物品!H338)</f>
        <v>0</v>
      </c>
      <c r="G310">
        <f>IF(物品!I338="",0,"'"&amp;物品!I338&amp;"'")</f>
        <v>0</v>
      </c>
      <c r="H310">
        <f>IF(物品!R338="",0,物品!R338)</f>
        <v>0</v>
      </c>
      <c r="I310">
        <f>IF(物品!S338="",0,物品!S338)</f>
        <v>0</v>
      </c>
      <c r="J310" t="str">
        <f>IF(物品!C338="",0,""""&amp;物品!C338&amp;"""")</f>
        <v>"|CffFFD24D打神鞭|r"</v>
      </c>
      <c r="K310" t="str">
        <f>IF(物品!T338="","""""",""""&amp;物品!T338&amp;"""")</f>
        <v>""</v>
      </c>
      <c r="L310" t="str">
        <f>IF(物品!U338="",0,""""&amp;物品!U338&amp;"""")</f>
        <v>"ReplaceableTextures\\CommandButtons\\BTNFB01.BLP"</v>
      </c>
      <c r="M310" t="str">
        <f t="shared" si="10"/>
        <v/>
      </c>
      <c r="N310" t="str">
        <f t="shared" si="11"/>
        <v>call InitTypeIdStrings('IF01',"|CffFFD24D打神鞭|r","ReplaceableTextures\\CommandButtons\\BTNFB01.BLP","")</v>
      </c>
    </row>
    <row r="311" spans="1:14">
      <c r="A311" t="str">
        <f>IF(物品!B339="",0,"'"&amp;物品!B339&amp;"'")</f>
        <v>'IF02'</v>
      </c>
      <c r="B311">
        <f>物品!D339</f>
        <v>0</v>
      </c>
      <c r="C311">
        <f>物品!E339</f>
        <v>0</v>
      </c>
      <c r="D311">
        <f>物品!F339</f>
        <v>0</v>
      </c>
      <c r="E311">
        <f>IF(ISTEXT(物品!G339)=TRUE,"'"&amp;物品!G339&amp;"'",物品!G339)</f>
        <v>0</v>
      </c>
      <c r="F311">
        <f>IF(ISTEXT(物品!H339)=TRUE,"'"&amp;物品!H339&amp;"'",物品!H339)</f>
        <v>0</v>
      </c>
      <c r="G311">
        <f>IF(物品!I339="",0,"'"&amp;物品!I339&amp;"'")</f>
        <v>0</v>
      </c>
      <c r="H311">
        <f>IF(物品!R339="",0,物品!R339)</f>
        <v>0</v>
      </c>
      <c r="I311">
        <f>IF(物品!S339="",0,物品!S339)</f>
        <v>0</v>
      </c>
      <c r="J311" t="str">
        <f>IF(物品!C339="",0,""""&amp;物品!C339&amp;"""")</f>
        <v>"|Cff00FF7F中央戊己旗|r"</v>
      </c>
      <c r="K311" t="str">
        <f>IF(物品!T339="","""""",""""&amp;物品!T339&amp;"""")</f>
        <v>""</v>
      </c>
      <c r="L311" t="str">
        <f>IF(物品!U339="",0,""""&amp;物品!U339&amp;"""")</f>
        <v>"ReplaceableTextures\\CommandButtons\\BTNFB02.BLP"</v>
      </c>
      <c r="M311" t="str">
        <f t="shared" si="10"/>
        <v/>
      </c>
      <c r="N311" t="str">
        <f t="shared" si="11"/>
        <v>call InitTypeIdStrings('IF02',"|Cff00FF7F中央戊己旗|r","ReplaceableTextures\\CommandButtons\\BTNFB02.BLP","")</v>
      </c>
    </row>
    <row r="312" spans="1:14">
      <c r="A312" t="str">
        <f>IF(物品!B340="",0,"'"&amp;物品!B340&amp;"'")</f>
        <v>'IF03'</v>
      </c>
      <c r="B312">
        <f>物品!D340</f>
        <v>0</v>
      </c>
      <c r="C312">
        <f>物品!E340</f>
        <v>0</v>
      </c>
      <c r="D312">
        <f>物品!F340</f>
        <v>0</v>
      </c>
      <c r="E312">
        <f>IF(ISTEXT(物品!G340)=TRUE,"'"&amp;物品!G340&amp;"'",物品!G340)</f>
        <v>0</v>
      </c>
      <c r="F312">
        <f>IF(ISTEXT(物品!H340)=TRUE,"'"&amp;物品!H340&amp;"'",物品!H340)</f>
        <v>0</v>
      </c>
      <c r="G312">
        <f>IF(物品!I340="",0,"'"&amp;物品!I340&amp;"'")</f>
        <v>0</v>
      </c>
      <c r="H312">
        <f>IF(物品!R340="",0,物品!R340)</f>
        <v>0</v>
      </c>
      <c r="I312">
        <f>IF(物品!S340="",0,物品!S340)</f>
        <v>0</v>
      </c>
      <c r="J312" t="str">
        <f>IF(物品!C340="",0,""""&amp;物品!C340&amp;"""")</f>
        <v>"|CffFFD24D四不像|r"</v>
      </c>
      <c r="K312" t="str">
        <f>IF(物品!T340="","""""",""""&amp;物品!T340&amp;"""")</f>
        <v>""</v>
      </c>
      <c r="L312" t="str">
        <f>IF(物品!U340="",0,""""&amp;物品!U340&amp;"""")</f>
        <v>"ReplaceableTextures\\CommandButtons\\BTNFB03.BLP"</v>
      </c>
      <c r="M312" t="str">
        <f t="shared" si="10"/>
        <v/>
      </c>
      <c r="N312" t="str">
        <f t="shared" si="11"/>
        <v>call InitTypeIdStrings('IF03',"|CffFFD24D四不像|r","ReplaceableTextures\\CommandButtons\\BTNFB03.BLP","")</v>
      </c>
    </row>
    <row r="313" spans="1:14">
      <c r="A313" t="str">
        <f>IF(物品!B341="",0,"'"&amp;物品!B341&amp;"'")</f>
        <v>'IF04'</v>
      </c>
      <c r="B313">
        <f>物品!D341</f>
        <v>0</v>
      </c>
      <c r="C313">
        <f>物品!E341</f>
        <v>0</v>
      </c>
      <c r="D313">
        <f>物品!F341</f>
        <v>0</v>
      </c>
      <c r="E313">
        <f>IF(ISTEXT(物品!G341)=TRUE,"'"&amp;物品!G341&amp;"'",物品!G341)</f>
        <v>0</v>
      </c>
      <c r="F313">
        <f>IF(ISTEXT(物品!H341)=TRUE,"'"&amp;物品!H341&amp;"'",物品!H341)</f>
        <v>0</v>
      </c>
      <c r="G313">
        <f>IF(物品!I341="",0,"'"&amp;物品!I341&amp;"'")</f>
        <v>0</v>
      </c>
      <c r="H313">
        <f>IF(物品!R341="",0,物品!R341)</f>
        <v>0</v>
      </c>
      <c r="I313">
        <f>IF(物品!S341="",0,物品!S341)</f>
        <v>0</v>
      </c>
      <c r="J313" t="str">
        <f>IF(物品!C341="",0,""""&amp;物品!C341&amp;"""")</f>
        <v>"|Cff00BFFF三尖两刃刀|r"</v>
      </c>
      <c r="K313" t="str">
        <f>IF(物品!T341="","""""",""""&amp;物品!T341&amp;"""")</f>
        <v>""</v>
      </c>
      <c r="L313" t="str">
        <f>IF(物品!U341="",0,""""&amp;物品!U341&amp;"""")</f>
        <v>"ReplaceableTextures\\CommandButtons\\BTNFB04.BLP"</v>
      </c>
      <c r="M313" t="str">
        <f t="shared" si="10"/>
        <v/>
      </c>
      <c r="N313" t="str">
        <f t="shared" si="11"/>
        <v>call InitTypeIdStrings('IF04',"|Cff00BFFF三尖两刃刀|r","ReplaceableTextures\\CommandButtons\\BTNFB04.BLP","")</v>
      </c>
    </row>
    <row r="314" spans="1:14">
      <c r="A314" t="str">
        <f>IF(物品!B342="",0,"'"&amp;物品!B342&amp;"'")</f>
        <v>'IF05'</v>
      </c>
      <c r="B314">
        <f>物品!D342</f>
        <v>0</v>
      </c>
      <c r="C314">
        <f>物品!E342</f>
        <v>0</v>
      </c>
      <c r="D314">
        <f>物品!F342</f>
        <v>0</v>
      </c>
      <c r="E314">
        <f>IF(ISTEXT(物品!G342)=TRUE,"'"&amp;物品!G342&amp;"'",物品!G342)</f>
        <v>0</v>
      </c>
      <c r="F314">
        <f>IF(ISTEXT(物品!H342)=TRUE,"'"&amp;物品!H342&amp;"'",物品!H342)</f>
        <v>0</v>
      </c>
      <c r="G314">
        <f>IF(物品!I342="",0,"'"&amp;物品!I342&amp;"'")</f>
        <v>0</v>
      </c>
      <c r="H314">
        <f>IF(物品!R342="",0,物品!R342)</f>
        <v>0</v>
      </c>
      <c r="I314">
        <f>IF(物品!S342="",0,物品!S342)</f>
        <v>0</v>
      </c>
      <c r="J314" t="str">
        <f>IF(物品!C342="",0,""""&amp;物品!C342&amp;"""")</f>
        <v>"|Cff00BFFF八爪龙纹黄袍|r"</v>
      </c>
      <c r="K314" t="str">
        <f>IF(物品!T342="","""""",""""&amp;物品!T342&amp;"""")</f>
        <v>""</v>
      </c>
      <c r="L314" t="str">
        <f>IF(物品!U342="",0,""""&amp;物品!U342&amp;"""")</f>
        <v>"ReplaceableTextures\\CommandButtons\\BTNFB05.BLP"</v>
      </c>
      <c r="M314" t="str">
        <f t="shared" si="10"/>
        <v/>
      </c>
      <c r="N314" t="str">
        <f t="shared" si="11"/>
        <v>call InitTypeIdStrings('IF05',"|Cff00BFFF八爪龙纹黄袍|r","ReplaceableTextures\\CommandButtons\\BTNFB05.BLP","")</v>
      </c>
    </row>
    <row r="315" spans="1:14">
      <c r="A315" t="str">
        <f>IF(物品!B343="",0,"'"&amp;物品!B343&amp;"'")</f>
        <v>'IF06'</v>
      </c>
      <c r="B315">
        <f>物品!D343</f>
        <v>0</v>
      </c>
      <c r="C315">
        <f>物品!E343</f>
        <v>0</v>
      </c>
      <c r="D315">
        <f>物品!F343</f>
        <v>0</v>
      </c>
      <c r="E315">
        <f>IF(ISTEXT(物品!G343)=TRUE,"'"&amp;物品!G343&amp;"'",物品!G343)</f>
        <v>0</v>
      </c>
      <c r="F315">
        <f>IF(ISTEXT(物品!H343)=TRUE,"'"&amp;物品!H343&amp;"'",物品!H343)</f>
        <v>0</v>
      </c>
      <c r="G315">
        <f>IF(物品!I343="",0,"'"&amp;物品!I343&amp;"'")</f>
        <v>0</v>
      </c>
      <c r="H315">
        <f>IF(物品!R343="",0,物品!R343)</f>
        <v>0</v>
      </c>
      <c r="I315">
        <f>IF(物品!S343="",0,物品!S343)</f>
        <v>0</v>
      </c>
      <c r="J315" t="str">
        <f>IF(物品!C343="",0,""""&amp;物品!C343&amp;"""")</f>
        <v>"|Cff00BFFF捆仙绳|r"</v>
      </c>
      <c r="K315" t="str">
        <f>IF(物品!T343="","""""",""""&amp;物品!T343&amp;"""")</f>
        <v>""</v>
      </c>
      <c r="L315" t="str">
        <f>IF(物品!U343="",0,""""&amp;物品!U343&amp;"""")</f>
        <v>"ReplaceableTextures\\CommandButtons\\BTNFB06.BLP"</v>
      </c>
      <c r="M315" t="str">
        <f t="shared" si="10"/>
        <v/>
      </c>
      <c r="N315" t="str">
        <f t="shared" si="11"/>
        <v>call InitTypeIdStrings('IF06',"|Cff00BFFF捆仙绳|r","ReplaceableTextures\\CommandButtons\\BTNFB06.BLP","")</v>
      </c>
    </row>
    <row r="316" spans="1:14">
      <c r="A316" t="str">
        <f>IF(物品!B344="",0,"'"&amp;物品!B344&amp;"'")</f>
        <v>'IF07'</v>
      </c>
      <c r="B316">
        <f>物品!D344</f>
        <v>0</v>
      </c>
      <c r="C316">
        <f>物品!E344</f>
        <v>0</v>
      </c>
      <c r="D316">
        <f>物品!F344</f>
        <v>0</v>
      </c>
      <c r="E316">
        <f>IF(ISTEXT(物品!G344)=TRUE,"'"&amp;物品!G344&amp;"'",物品!G344)</f>
        <v>0</v>
      </c>
      <c r="F316">
        <f>IF(ISTEXT(物品!H344)=TRUE,"'"&amp;物品!H344&amp;"'",物品!H344)</f>
        <v>0</v>
      </c>
      <c r="G316">
        <f>IF(物品!I344="",0,"'"&amp;物品!I344&amp;"'")</f>
        <v>0</v>
      </c>
      <c r="H316">
        <f>IF(物品!R344="",0,物品!R344)</f>
        <v>0</v>
      </c>
      <c r="I316">
        <f>IF(物品!S344="",0,物品!S344)</f>
        <v>0</v>
      </c>
      <c r="J316" t="str">
        <f>IF(物品!C344="",0,""""&amp;物品!C344&amp;"""")</f>
        <v>"|CffFFD24D哮天犬|r"</v>
      </c>
      <c r="K316" t="str">
        <f>IF(物品!T344="","""""",""""&amp;物品!T344&amp;"""")</f>
        <v>""</v>
      </c>
      <c r="L316" t="str">
        <f>IF(物品!U344="",0,""""&amp;物品!U344&amp;"""")</f>
        <v>"ReplaceableTextures\\CommandButtons\\BTNFB07.BLP"</v>
      </c>
      <c r="M316" t="str">
        <f t="shared" si="10"/>
        <v/>
      </c>
      <c r="N316" t="str">
        <f t="shared" si="11"/>
        <v>call InitTypeIdStrings('IF07',"|CffFFD24D哮天犬|r","ReplaceableTextures\\CommandButtons\\BTNFB07.BLP","")</v>
      </c>
    </row>
    <row r="317" spans="1:14">
      <c r="A317" t="str">
        <f>IF(物品!B345="",0,"'"&amp;物品!B345&amp;"'")</f>
        <v>'IF08'</v>
      </c>
      <c r="B317">
        <f>物品!D345</f>
        <v>0</v>
      </c>
      <c r="C317">
        <f>物品!E345</f>
        <v>0</v>
      </c>
      <c r="D317">
        <f>物品!F345</f>
        <v>0</v>
      </c>
      <c r="E317">
        <f>IF(ISTEXT(物品!G345)=TRUE,"'"&amp;物品!G345&amp;"'",物品!G345)</f>
        <v>0</v>
      </c>
      <c r="F317">
        <f>IF(ISTEXT(物品!H345)=TRUE,"'"&amp;物品!H345&amp;"'",物品!H345)</f>
        <v>0</v>
      </c>
      <c r="G317">
        <f>IF(物品!I345="",0,"'"&amp;物品!I345&amp;"'")</f>
        <v>0</v>
      </c>
      <c r="H317">
        <f>IF(物品!R345="",0,物品!R345)</f>
        <v>0</v>
      </c>
      <c r="I317">
        <f>IF(物品!S345="",0,物品!S345)</f>
        <v>0</v>
      </c>
      <c r="J317" t="str">
        <f>IF(物品!C345="",0,""""&amp;物品!C345&amp;"""")</f>
        <v>"|CffFFD24D乾坤弓|r"</v>
      </c>
      <c r="K317" t="str">
        <f>IF(物品!T345="","""""",""""&amp;物品!T345&amp;"""")</f>
        <v>""</v>
      </c>
      <c r="L317" t="str">
        <f>IF(物品!U345="",0,""""&amp;物品!U345&amp;"""")</f>
        <v>"ReplaceableTextures\\CommandButtons\\BTNFB08.BLP"</v>
      </c>
      <c r="M317" t="str">
        <f t="shared" si="10"/>
        <v/>
      </c>
      <c r="N317" t="str">
        <f t="shared" si="11"/>
        <v>call InitTypeIdStrings('IF08',"|CffFFD24D乾坤弓|r","ReplaceableTextures\\CommandButtons\\BTNFB08.BLP","")</v>
      </c>
    </row>
    <row r="318" spans="1:14">
      <c r="A318" t="str">
        <f>IF(物品!B346="",0,"'"&amp;物品!B346&amp;"'")</f>
        <v>'IF09'</v>
      </c>
      <c r="B318">
        <f>物品!D346</f>
        <v>0</v>
      </c>
      <c r="C318">
        <f>物品!E346</f>
        <v>0</v>
      </c>
      <c r="D318">
        <f>物品!F346</f>
        <v>0</v>
      </c>
      <c r="E318">
        <f>IF(ISTEXT(物品!G346)=TRUE,"'"&amp;物品!G346&amp;"'",物品!G346)</f>
        <v>0</v>
      </c>
      <c r="F318">
        <f>IF(ISTEXT(物品!H346)=TRUE,"'"&amp;物品!H346&amp;"'",物品!H346)</f>
        <v>0</v>
      </c>
      <c r="G318">
        <f>IF(物品!I346="",0,"'"&amp;物品!I346&amp;"'")</f>
        <v>0</v>
      </c>
      <c r="H318">
        <f>IF(物品!R346="",0,物品!R346)</f>
        <v>0</v>
      </c>
      <c r="I318">
        <f>IF(物品!S346="",0,物品!S346)</f>
        <v>0</v>
      </c>
      <c r="J318" t="str">
        <f>IF(物品!C346="",0,""""&amp;物品!C346&amp;"""")</f>
        <v>"|Cff00BFFF震天箭|r"</v>
      </c>
      <c r="K318" t="str">
        <f>IF(物品!T346="","""""",""""&amp;物品!T346&amp;"""")</f>
        <v>""</v>
      </c>
      <c r="L318" t="str">
        <f>IF(物品!U346="",0,""""&amp;物品!U346&amp;"""")</f>
        <v>"ReplaceableTextures\\CommandButtons\\BTNFB09.BLP"</v>
      </c>
      <c r="M318" t="str">
        <f t="shared" si="10"/>
        <v/>
      </c>
      <c r="N318" t="str">
        <f t="shared" si="11"/>
        <v>call InitTypeIdStrings('IF09',"|Cff00BFFF震天箭|r","ReplaceableTextures\\CommandButtons\\BTNFB09.BLP","")</v>
      </c>
    </row>
    <row r="319" spans="1:14">
      <c r="A319" t="str">
        <f>IF(物品!B347="",0,"'"&amp;物品!B347&amp;"'")</f>
        <v>'IF10'</v>
      </c>
      <c r="B319">
        <f>物品!D347</f>
        <v>0</v>
      </c>
      <c r="C319">
        <f>物品!E347</f>
        <v>0</v>
      </c>
      <c r="D319">
        <f>物品!F347</f>
        <v>0</v>
      </c>
      <c r="E319">
        <f>IF(ISTEXT(物品!G347)=TRUE,"'"&amp;物品!G347&amp;"'",物品!G347)</f>
        <v>0</v>
      </c>
      <c r="F319">
        <f>IF(ISTEXT(物品!H347)=TRUE,"'"&amp;物品!H347&amp;"'",物品!H347)</f>
        <v>0</v>
      </c>
      <c r="G319">
        <f>IF(物品!I347="",0,"'"&amp;物品!I347&amp;"'")</f>
        <v>0</v>
      </c>
      <c r="H319">
        <f>IF(物品!R347="",0,物品!R347)</f>
        <v>0</v>
      </c>
      <c r="I319">
        <f>IF(物品!S347="",0,物品!S347)</f>
        <v>0</v>
      </c>
      <c r="J319" t="str">
        <f>IF(物品!C347="",0,""""&amp;物品!C347&amp;"""")</f>
        <v>"|CffFF0000玲珑黄金塔|r"</v>
      </c>
      <c r="K319" t="str">
        <f>IF(物品!T347="","""""",""""&amp;物品!T347&amp;"""")</f>
        <v>""</v>
      </c>
      <c r="L319" t="str">
        <f>IF(物品!U347="",0,""""&amp;物品!U347&amp;"""")</f>
        <v>"ReplaceableTextures\\CommandButtons\\BTNFB10.BLP"</v>
      </c>
      <c r="M319" t="str">
        <f t="shared" si="10"/>
        <v/>
      </c>
      <c r="N319" t="str">
        <f t="shared" si="11"/>
        <v>call InitTypeIdStrings('IF10',"|CffFF0000玲珑黄金塔|r","ReplaceableTextures\\CommandButtons\\BTNFB10.BLP","")</v>
      </c>
    </row>
    <row r="320" spans="1:14">
      <c r="A320" t="str">
        <f>IF(物品!B348="",0,"'"&amp;物品!B348&amp;"'")</f>
        <v>'IF11'</v>
      </c>
      <c r="B320">
        <f>物品!D348</f>
        <v>0</v>
      </c>
      <c r="C320">
        <f>物品!E348</f>
        <v>0</v>
      </c>
      <c r="D320">
        <f>物品!F348</f>
        <v>0</v>
      </c>
      <c r="E320">
        <f>IF(ISTEXT(物品!G348)=TRUE,"'"&amp;物品!G348&amp;"'",物品!G348)</f>
        <v>0</v>
      </c>
      <c r="F320">
        <f>IF(ISTEXT(物品!H348)=TRUE,"'"&amp;物品!H348&amp;"'",物品!H348)</f>
        <v>0</v>
      </c>
      <c r="G320">
        <f>IF(物品!I348="",0,"'"&amp;物品!I348&amp;"'")</f>
        <v>0</v>
      </c>
      <c r="H320">
        <f>IF(物品!R348="",0,物品!R348)</f>
        <v>0</v>
      </c>
      <c r="I320">
        <f>IF(物品!S348="",0,物品!S348)</f>
        <v>0</v>
      </c>
      <c r="J320" t="str">
        <f>IF(物品!C348="",0,""""&amp;物品!C348&amp;"""")</f>
        <v>"|CffBF00FF火尖枪|r"</v>
      </c>
      <c r="K320" t="str">
        <f>IF(物品!T348="","""""",""""&amp;物品!T348&amp;"""")</f>
        <v>""</v>
      </c>
      <c r="L320" t="str">
        <f>IF(物品!U348="",0,""""&amp;物品!U348&amp;"""")</f>
        <v>"ReplaceableTextures\\CommandButtons\\BTNFB11.BLP"</v>
      </c>
      <c r="M320" t="str">
        <f t="shared" si="10"/>
        <v/>
      </c>
      <c r="N320" t="str">
        <f t="shared" si="11"/>
        <v>call InitTypeIdStrings('IF11',"|CffBF00FF火尖枪|r","ReplaceableTextures\\CommandButtons\\BTNFB11.BLP","")</v>
      </c>
    </row>
    <row r="321" spans="1:14">
      <c r="A321" t="str">
        <f>IF(物品!B349="",0,"'"&amp;物品!B349&amp;"'")</f>
        <v>'IF12'</v>
      </c>
      <c r="B321">
        <f>物品!D349</f>
        <v>0</v>
      </c>
      <c r="C321">
        <f>物品!E349</f>
        <v>0</v>
      </c>
      <c r="D321">
        <f>物品!F349</f>
        <v>0</v>
      </c>
      <c r="E321">
        <f>IF(ISTEXT(物品!G349)=TRUE,"'"&amp;物品!G349&amp;"'",物品!G349)</f>
        <v>0</v>
      </c>
      <c r="F321">
        <f>IF(ISTEXT(物品!H349)=TRUE,"'"&amp;物品!H349&amp;"'",物品!H349)</f>
        <v>0</v>
      </c>
      <c r="G321">
        <f>IF(物品!I349="",0,"'"&amp;物品!I349&amp;"'")</f>
        <v>0</v>
      </c>
      <c r="H321">
        <f>IF(物品!R349="",0,物品!R349)</f>
        <v>0</v>
      </c>
      <c r="I321">
        <f>IF(物品!S349="",0,物品!S349)</f>
        <v>0</v>
      </c>
      <c r="J321" t="str">
        <f>IF(物品!C349="",0,""""&amp;物品!C349&amp;"""")</f>
        <v>"|CffBF00FF乾坤圈|r"</v>
      </c>
      <c r="K321" t="str">
        <f>IF(物品!T349="","""""",""""&amp;物品!T349&amp;"""")</f>
        <v>""</v>
      </c>
      <c r="L321" t="str">
        <f>IF(物品!U349="",0,""""&amp;物品!U349&amp;"""")</f>
        <v>"ReplaceableTextures\\CommandButtons\\BTNFB12.BLP"</v>
      </c>
      <c r="M321" t="str">
        <f t="shared" si="10"/>
        <v/>
      </c>
      <c r="N321" t="str">
        <f t="shared" si="11"/>
        <v>call InitTypeIdStrings('IF12',"|CffBF00FF乾坤圈|r","ReplaceableTextures\\CommandButtons\\BTNFB12.BLP","")</v>
      </c>
    </row>
    <row r="322" spans="1:14">
      <c r="A322" t="str">
        <f>IF(物品!B350="",0,"'"&amp;物品!B350&amp;"'")</f>
        <v>'IF13'</v>
      </c>
      <c r="B322">
        <f>物品!D350</f>
        <v>0</v>
      </c>
      <c r="C322">
        <f>物品!E350</f>
        <v>0</v>
      </c>
      <c r="D322">
        <f>物品!F350</f>
        <v>0</v>
      </c>
      <c r="E322">
        <f>IF(ISTEXT(物品!G350)=TRUE,"'"&amp;物品!G350&amp;"'",物品!G350)</f>
        <v>0</v>
      </c>
      <c r="F322">
        <f>IF(ISTEXT(物品!H350)=TRUE,"'"&amp;物品!H350&amp;"'",物品!H350)</f>
        <v>0</v>
      </c>
      <c r="G322">
        <f>IF(物品!I350="",0,"'"&amp;物品!I350&amp;"'")</f>
        <v>0</v>
      </c>
      <c r="H322">
        <f>IF(物品!R350="",0,物品!R350)</f>
        <v>0</v>
      </c>
      <c r="I322">
        <f>IF(物品!S350="",0,物品!S350)</f>
        <v>0</v>
      </c>
      <c r="J322" t="str">
        <f>IF(物品!C350="",0,""""&amp;物品!C350&amp;"""")</f>
        <v>"|Cff00FF7F阴阳剑|r"</v>
      </c>
      <c r="K322" t="str">
        <f>IF(物品!T350="","""""",""""&amp;物品!T350&amp;"""")</f>
        <v>""</v>
      </c>
      <c r="L322" t="str">
        <f>IF(物品!U350="",0,""""&amp;物品!U350&amp;"""")</f>
        <v>"ReplaceableTextures\\CommandButtons\\BTNFB13.BLP"</v>
      </c>
      <c r="M322" t="str">
        <f t="shared" si="10"/>
        <v/>
      </c>
      <c r="N322" t="str">
        <f t="shared" si="11"/>
        <v>call InitTypeIdStrings('IF13',"|Cff00FF7F阴阳剑|r","ReplaceableTextures\\CommandButtons\\BTNFB13.BLP","")</v>
      </c>
    </row>
    <row r="323" spans="1:14">
      <c r="A323" t="str">
        <f>IF(物品!B351="",0,"'"&amp;物品!B351&amp;"'")</f>
        <v>'IF14'</v>
      </c>
      <c r="B323">
        <f>物品!D351</f>
        <v>0</v>
      </c>
      <c r="C323">
        <f>物品!E351</f>
        <v>0</v>
      </c>
      <c r="D323">
        <f>物品!F351</f>
        <v>0</v>
      </c>
      <c r="E323">
        <f>IF(ISTEXT(物品!G351)=TRUE,"'"&amp;物品!G351&amp;"'",物品!G351)</f>
        <v>0</v>
      </c>
      <c r="F323">
        <f>IF(ISTEXT(物品!H351)=TRUE,"'"&amp;物品!H351&amp;"'",物品!H351)</f>
        <v>0</v>
      </c>
      <c r="G323">
        <f>IF(物品!I351="",0,"'"&amp;物品!I351&amp;"'")</f>
        <v>0</v>
      </c>
      <c r="H323">
        <f>IF(物品!R351="",0,物品!R351)</f>
        <v>0</v>
      </c>
      <c r="I323">
        <f>IF(物品!S351="",0,物品!S351)</f>
        <v>0</v>
      </c>
      <c r="J323" t="str">
        <f>IF(物品!C351="",0,""""&amp;物品!C351&amp;"""")</f>
        <v>"|CffBF00FF混天绫|r"</v>
      </c>
      <c r="K323" t="str">
        <f>IF(物品!T351="","""""",""""&amp;物品!T351&amp;"""")</f>
        <v>""</v>
      </c>
      <c r="L323" t="str">
        <f>IF(物品!U351="",0,""""&amp;物品!U351&amp;"""")</f>
        <v>"ReplaceableTextures\\CommandButtons\\BTNFB14.BLP"</v>
      </c>
      <c r="M323" t="str">
        <f t="shared" si="10"/>
        <v/>
      </c>
      <c r="N323" t="str">
        <f t="shared" si="11"/>
        <v>call InitTypeIdStrings('IF14',"|CffBF00FF混天绫|r","ReplaceableTextures\\CommandButtons\\BTNFB14.BLP","")</v>
      </c>
    </row>
    <row r="324" spans="1:14">
      <c r="A324" t="str">
        <f>IF(物品!B352="",0,"'"&amp;物品!B352&amp;"'")</f>
        <v>'IF15'</v>
      </c>
      <c r="B324">
        <f>物品!D352</f>
        <v>0</v>
      </c>
      <c r="C324">
        <f>物品!E352</f>
        <v>0</v>
      </c>
      <c r="D324">
        <f>物品!F352</f>
        <v>0</v>
      </c>
      <c r="E324">
        <f>IF(ISTEXT(物品!G352)=TRUE,"'"&amp;物品!G352&amp;"'",物品!G352)</f>
        <v>0</v>
      </c>
      <c r="F324">
        <f>IF(ISTEXT(物品!H352)=TRUE,"'"&amp;物品!H352&amp;"'",物品!H352)</f>
        <v>0</v>
      </c>
      <c r="G324">
        <f>IF(物品!I352="",0,"'"&amp;物品!I352&amp;"'")</f>
        <v>0</v>
      </c>
      <c r="H324">
        <f>IF(物品!R352="",0,物品!R352)</f>
        <v>0</v>
      </c>
      <c r="I324">
        <f>IF(物品!S352="",0,物品!S352)</f>
        <v>0</v>
      </c>
      <c r="J324" t="str">
        <f>IF(物品!C352="",0,""""&amp;物品!C352&amp;"""")</f>
        <v>"|CffFFD24D九龙神火罩|r"</v>
      </c>
      <c r="K324" t="str">
        <f>IF(物品!T352="","""""",""""&amp;物品!T352&amp;"""")</f>
        <v>""</v>
      </c>
      <c r="L324" t="str">
        <f>IF(物品!U352="",0,""""&amp;物品!U352&amp;"""")</f>
        <v>"ReplaceableTextures\\CommandButtons\\BTNFB15.BLP"</v>
      </c>
      <c r="M324" t="str">
        <f t="shared" ref="M324:M387" si="12">IF(ISERROR(FIND(",0,0,0,0,0,0,0,0)","InitEquipData("&amp;A324&amp;","&amp;B324&amp;","&amp;C324&amp;","&amp;D324&amp;","&amp;E324&amp;","&amp;F324&amp;","&amp;G324&amp;","&amp;H324&amp;","&amp;I324&amp;")")),"InitEquipData("&amp;A324&amp;","&amp;B324&amp;","&amp;C324&amp;","&amp;D324&amp;","&amp;E324&amp;","&amp;F324&amp;","&amp;G324&amp;","&amp;H324&amp;","&amp;I324&amp;")","")</f>
        <v/>
      </c>
      <c r="N324" t="str">
        <f t="shared" ref="N324:N387" si="13">IF(ISERROR(FIND(",0,0,0)","call InitTypeIdStrings("&amp;A324&amp;","&amp;J324&amp;","&amp;K324&amp;","&amp;L324&amp;")")),"call InitTypeIdStrings("&amp;A324&amp;","&amp;J324&amp;","&amp;L324&amp;","&amp;K324&amp;")","")</f>
        <v>call InitTypeIdStrings('IF15',"|CffFFD24D九龙神火罩|r","ReplaceableTextures\\CommandButtons\\BTNFB15.BLP","")</v>
      </c>
    </row>
    <row r="325" spans="1:14">
      <c r="A325" t="str">
        <f>IF(物品!B353="",0,"'"&amp;物品!B353&amp;"'")</f>
        <v>'IF16'</v>
      </c>
      <c r="B325">
        <f>物品!D353</f>
        <v>0</v>
      </c>
      <c r="C325">
        <f>物品!E353</f>
        <v>0</v>
      </c>
      <c r="D325">
        <f>物品!F353</f>
        <v>0</v>
      </c>
      <c r="E325">
        <f>IF(ISTEXT(物品!G353)=TRUE,"'"&amp;物品!G353&amp;"'",物品!G353)</f>
        <v>0</v>
      </c>
      <c r="F325">
        <f>IF(ISTEXT(物品!H353)=TRUE,"'"&amp;物品!H353&amp;"'",物品!H353)</f>
        <v>0</v>
      </c>
      <c r="G325">
        <f>IF(物品!I353="",0,"'"&amp;物品!I353&amp;"'")</f>
        <v>0</v>
      </c>
      <c r="H325">
        <f>IF(物品!R353="",0,物品!R353)</f>
        <v>0</v>
      </c>
      <c r="I325">
        <f>IF(物品!S353="",0,物品!S353)</f>
        <v>0</v>
      </c>
      <c r="J325" t="str">
        <f>IF(物品!C353="",0,""""&amp;物品!C353&amp;"""")</f>
        <v>"|CffFFD24D风火轮|r"</v>
      </c>
      <c r="K325" t="str">
        <f>IF(物品!T353="","""""",""""&amp;物品!T353&amp;"""")</f>
        <v>""</v>
      </c>
      <c r="L325" t="str">
        <f>IF(物品!U353="",0,""""&amp;物品!U353&amp;"""")</f>
        <v>"ReplaceableTextures\\CommandButtons\\BTNFB16.BLP"</v>
      </c>
      <c r="M325" t="str">
        <f t="shared" si="12"/>
        <v/>
      </c>
      <c r="N325" t="str">
        <f t="shared" si="13"/>
        <v>call InitTypeIdStrings('IF16',"|CffFFD24D风火轮|r","ReplaceableTextures\\CommandButtons\\BTNFB16.BLP","")</v>
      </c>
    </row>
    <row r="326" spans="1:14">
      <c r="A326" t="str">
        <f>IF(物品!B354="",0,"'"&amp;物品!B354&amp;"'")</f>
        <v>'IF17'</v>
      </c>
      <c r="B326">
        <f>物品!D354</f>
        <v>0</v>
      </c>
      <c r="C326">
        <f>物品!E354</f>
        <v>0</v>
      </c>
      <c r="D326">
        <f>物品!F354</f>
        <v>0</v>
      </c>
      <c r="E326">
        <f>IF(ISTEXT(物品!G354)=TRUE,"'"&amp;物品!G354&amp;"'",物品!G354)</f>
        <v>0</v>
      </c>
      <c r="F326">
        <f>IF(ISTEXT(物品!H354)=TRUE,"'"&amp;物品!H354&amp;"'",物品!H354)</f>
        <v>0</v>
      </c>
      <c r="G326">
        <f>IF(物品!I354="",0,"'"&amp;物品!I354&amp;"'")</f>
        <v>0</v>
      </c>
      <c r="H326">
        <f>IF(物品!R354="",0,物品!R354)</f>
        <v>0</v>
      </c>
      <c r="I326">
        <f>IF(物品!S354="",0,物品!S354)</f>
        <v>0</v>
      </c>
      <c r="J326" t="str">
        <f>IF(物品!C354="",0,""""&amp;物品!C354&amp;"""")</f>
        <v>"|CffBF00FF八棱双银锤|r"</v>
      </c>
      <c r="K326" t="str">
        <f>IF(物品!T354="","""""",""""&amp;物品!T354&amp;"""")</f>
        <v>""</v>
      </c>
      <c r="L326" t="str">
        <f>IF(物品!U354="",0,""""&amp;物品!U354&amp;"""")</f>
        <v>"ReplaceableTextures\\CommandButtons\\BTNFB17.BLP"</v>
      </c>
      <c r="M326" t="str">
        <f t="shared" si="12"/>
        <v/>
      </c>
      <c r="N326" t="str">
        <f t="shared" si="13"/>
        <v>call InitTypeIdStrings('IF17',"|CffBF00FF八棱双银锤|r","ReplaceableTextures\\CommandButtons\\BTNFB17.BLP","")</v>
      </c>
    </row>
    <row r="327" spans="1:14">
      <c r="A327" t="str">
        <f>IF(物品!B355="",0,"'"&amp;物品!B355&amp;"'")</f>
        <v>'IF18'</v>
      </c>
      <c r="B327">
        <f>物品!D355</f>
        <v>0</v>
      </c>
      <c r="C327">
        <f>物品!E355</f>
        <v>0</v>
      </c>
      <c r="D327">
        <f>物品!F355</f>
        <v>0</v>
      </c>
      <c r="E327">
        <f>IF(ISTEXT(物品!G355)=TRUE,"'"&amp;物品!G355&amp;"'",物品!G355)</f>
        <v>0</v>
      </c>
      <c r="F327">
        <f>IF(ISTEXT(物品!H355)=TRUE,"'"&amp;物品!H355&amp;"'",物品!H355)</f>
        <v>0</v>
      </c>
      <c r="G327">
        <f>IF(物品!I355="",0,"'"&amp;物品!I355&amp;"'")</f>
        <v>0</v>
      </c>
      <c r="H327">
        <f>IF(物品!R355="",0,物品!R355)</f>
        <v>0</v>
      </c>
      <c r="I327">
        <f>IF(物品!S355="",0,物品!S355)</f>
        <v>0</v>
      </c>
      <c r="J327" t="str">
        <f>IF(物品!C355="",0,""""&amp;物品!C355&amp;"""")</f>
        <v>"|CffBF00FF莫邪宝剑|r"</v>
      </c>
      <c r="K327" t="str">
        <f>IF(物品!T355="","""""",""""&amp;物品!T355&amp;"""")</f>
        <v>""</v>
      </c>
      <c r="L327" t="str">
        <f>IF(物品!U355="",0,""""&amp;物品!U355&amp;"""")</f>
        <v>"ReplaceableTextures\\CommandButtons\\BTNFB18.BLP"</v>
      </c>
      <c r="M327" t="str">
        <f t="shared" si="12"/>
        <v/>
      </c>
      <c r="N327" t="str">
        <f t="shared" si="13"/>
        <v>call InitTypeIdStrings('IF18',"|CffBF00FF莫邪宝剑|r","ReplaceableTextures\\CommandButtons\\BTNFB18.BLP","")</v>
      </c>
    </row>
    <row r="328" spans="1:14">
      <c r="A328" t="str">
        <f>IF(物品!B356="",0,"'"&amp;物品!B356&amp;"'")</f>
        <v>'IF19'</v>
      </c>
      <c r="B328">
        <f>物品!D356</f>
        <v>0</v>
      </c>
      <c r="C328">
        <f>物品!E356</f>
        <v>0</v>
      </c>
      <c r="D328">
        <f>物品!F356</f>
        <v>0</v>
      </c>
      <c r="E328">
        <f>IF(ISTEXT(物品!G356)=TRUE,"'"&amp;物品!G356&amp;"'",物品!G356)</f>
        <v>0</v>
      </c>
      <c r="F328">
        <f>IF(ISTEXT(物品!H356)=TRUE,"'"&amp;物品!H356&amp;"'",物品!H356)</f>
        <v>0</v>
      </c>
      <c r="G328">
        <f>IF(物品!I356="",0,"'"&amp;物品!I356&amp;"'")</f>
        <v>0</v>
      </c>
      <c r="H328">
        <f>IF(物品!R356="",0,物品!R356)</f>
        <v>0</v>
      </c>
      <c r="I328">
        <f>IF(物品!S356="",0,物品!S356)</f>
        <v>0</v>
      </c>
      <c r="J328" t="str">
        <f>IF(物品!C356="",0,""""&amp;物品!C356&amp;"""")</f>
        <v>"|Cff00FF7F火龙标|r"</v>
      </c>
      <c r="K328" t="str">
        <f>IF(物品!T356="","""""",""""&amp;物品!T356&amp;"""")</f>
        <v>""</v>
      </c>
      <c r="L328" t="str">
        <f>IF(物品!U356="",0,""""&amp;物品!U356&amp;"""")</f>
        <v>"ReplaceableTextures\\CommandButtons\\BTNFB19.BLP"</v>
      </c>
      <c r="M328" t="str">
        <f t="shared" si="12"/>
        <v/>
      </c>
      <c r="N328" t="str">
        <f t="shared" si="13"/>
        <v>call InitTypeIdStrings('IF19',"|Cff00FF7F火龙标|r","ReplaceableTextures\\CommandButtons\\BTNFB19.BLP","")</v>
      </c>
    </row>
    <row r="329" spans="1:14">
      <c r="A329" t="str">
        <f>IF(物品!B357="",0,"'"&amp;物品!B357&amp;"'")</f>
        <v>'IF20'</v>
      </c>
      <c r="B329">
        <f>物品!D357</f>
        <v>0</v>
      </c>
      <c r="C329">
        <f>物品!E357</f>
        <v>0</v>
      </c>
      <c r="D329">
        <f>物品!F357</f>
        <v>0</v>
      </c>
      <c r="E329">
        <f>IF(ISTEXT(物品!G357)=TRUE,"'"&amp;物品!G357&amp;"'",物品!G357)</f>
        <v>0</v>
      </c>
      <c r="F329">
        <f>IF(ISTEXT(物品!H357)=TRUE,"'"&amp;物品!H357&amp;"'",物品!H357)</f>
        <v>0</v>
      </c>
      <c r="G329">
        <f>IF(物品!I357="",0,"'"&amp;物品!I357&amp;"'")</f>
        <v>0</v>
      </c>
      <c r="H329">
        <f>IF(物品!R357="",0,物品!R357)</f>
        <v>0</v>
      </c>
      <c r="I329">
        <f>IF(物品!S357="",0,物品!S357)</f>
        <v>0</v>
      </c>
      <c r="J329" t="str">
        <f>IF(物品!C357="",0,""""&amp;物品!C357&amp;"""")</f>
        <v>"|CffFFD24D攒心钉|r"</v>
      </c>
      <c r="K329" t="str">
        <f>IF(物品!T357="","""""",""""&amp;物品!T357&amp;"""")</f>
        <v>""</v>
      </c>
      <c r="L329" t="str">
        <f>IF(物品!U357="",0,""""&amp;物品!U357&amp;"""")</f>
        <v>"ReplaceableTextures\\CommandButtons\\BTNFB20.BLP"</v>
      </c>
      <c r="M329" t="str">
        <f t="shared" si="12"/>
        <v/>
      </c>
      <c r="N329" t="str">
        <f t="shared" si="13"/>
        <v>call InitTypeIdStrings('IF20',"|CffFFD24D攒心钉|r","ReplaceableTextures\\CommandButtons\\BTNFB20.BLP","")</v>
      </c>
    </row>
    <row r="330" spans="1:14">
      <c r="A330" t="str">
        <f>IF(物品!B358="",0,"'"&amp;物品!B358&amp;"'")</f>
        <v>'IF21'</v>
      </c>
      <c r="B330">
        <f>物品!D358</f>
        <v>0</v>
      </c>
      <c r="C330">
        <f>物品!E358</f>
        <v>0</v>
      </c>
      <c r="D330">
        <f>物品!F358</f>
        <v>0</v>
      </c>
      <c r="E330">
        <f>IF(ISTEXT(物品!G358)=TRUE,"'"&amp;物品!G358&amp;"'",物品!G358)</f>
        <v>0</v>
      </c>
      <c r="F330">
        <f>IF(ISTEXT(物品!H358)=TRUE,"'"&amp;物品!H358&amp;"'",物品!H358)</f>
        <v>0</v>
      </c>
      <c r="G330">
        <f>IF(物品!I358="",0,"'"&amp;物品!I358&amp;"'")</f>
        <v>0</v>
      </c>
      <c r="H330">
        <f>IF(物品!R358="",0,物品!R358)</f>
        <v>0</v>
      </c>
      <c r="I330">
        <f>IF(物品!S358="",0,物品!S358)</f>
        <v>0</v>
      </c>
      <c r="J330" t="str">
        <f>IF(物品!C358="",0,""""&amp;物品!C358&amp;"""")</f>
        <v>"|CffBF00FF玉麒麟|r"</v>
      </c>
      <c r="K330" t="str">
        <f>IF(物品!T358="","""""",""""&amp;物品!T358&amp;"""")</f>
        <v>""</v>
      </c>
      <c r="L330" t="str">
        <f>IF(物品!U358="",0,""""&amp;物品!U358&amp;"""")</f>
        <v>"ReplaceableTextures\\CommandButtons\\BTNFB21.BLP"</v>
      </c>
      <c r="M330" t="str">
        <f t="shared" si="12"/>
        <v/>
      </c>
      <c r="N330" t="str">
        <f t="shared" si="13"/>
        <v>call InitTypeIdStrings('IF21',"|CffBF00FF玉麒麟|r","ReplaceableTextures\\CommandButtons\\BTNFB21.BLP","")</v>
      </c>
    </row>
    <row r="331" spans="1:14">
      <c r="A331" t="str">
        <f>IF(物品!B359="",0,"'"&amp;物品!B359&amp;"'")</f>
        <v>'IF22'</v>
      </c>
      <c r="B331">
        <f>物品!D359</f>
        <v>0</v>
      </c>
      <c r="C331">
        <f>物品!E359</f>
        <v>0</v>
      </c>
      <c r="D331">
        <f>物品!F359</f>
        <v>0</v>
      </c>
      <c r="E331">
        <f>IF(ISTEXT(物品!G359)=TRUE,"'"&amp;物品!G359&amp;"'",物品!G359)</f>
        <v>0</v>
      </c>
      <c r="F331">
        <f>IF(ISTEXT(物品!H359)=TRUE,"'"&amp;物品!H359&amp;"'",物品!H359)</f>
        <v>0</v>
      </c>
      <c r="G331">
        <f>IF(物品!I359="",0,"'"&amp;物品!I359&amp;"'")</f>
        <v>0</v>
      </c>
      <c r="H331">
        <f>IF(物品!R359="",0,物品!R359)</f>
        <v>0</v>
      </c>
      <c r="I331">
        <f>IF(物品!S359="",0,物品!S359)</f>
        <v>0</v>
      </c>
      <c r="J331" t="str">
        <f>IF(物品!C359="",0,""""&amp;物品!C359&amp;"""")</f>
        <v>"|CffBF00FF方天画戟|r"</v>
      </c>
      <c r="K331" t="str">
        <f>IF(物品!T359="","""""",""""&amp;物品!T359&amp;"""")</f>
        <v>""</v>
      </c>
      <c r="L331" t="str">
        <f>IF(物品!U359="",0,""""&amp;物品!U359&amp;"""")</f>
        <v>"ReplaceableTextures\\CommandButtons\\BTNFB22.BLP"</v>
      </c>
      <c r="M331" t="str">
        <f t="shared" si="12"/>
        <v/>
      </c>
      <c r="N331" t="str">
        <f t="shared" si="13"/>
        <v>call InitTypeIdStrings('IF22',"|CffBF00FF方天画戟|r","ReplaceableTextures\\CommandButtons\\BTNFB22.BLP","")</v>
      </c>
    </row>
    <row r="332" spans="1:14">
      <c r="A332" t="str">
        <f>IF(物品!B360="",0,"'"&amp;物品!B360&amp;"'")</f>
        <v>'IF23'</v>
      </c>
      <c r="B332">
        <f>物品!D360</f>
        <v>0</v>
      </c>
      <c r="C332">
        <f>物品!E360</f>
        <v>0</v>
      </c>
      <c r="D332">
        <f>物品!F360</f>
        <v>0</v>
      </c>
      <c r="E332">
        <f>IF(ISTEXT(物品!G360)=TRUE,"'"&amp;物品!G360&amp;"'",物品!G360)</f>
        <v>0</v>
      </c>
      <c r="F332">
        <f>IF(ISTEXT(物品!H360)=TRUE,"'"&amp;物品!H360&amp;"'",物品!H360)</f>
        <v>0</v>
      </c>
      <c r="G332">
        <f>IF(物品!I360="",0,"'"&amp;物品!I360&amp;"'")</f>
        <v>0</v>
      </c>
      <c r="H332">
        <f>IF(物品!R360="",0,物品!R360)</f>
        <v>0</v>
      </c>
      <c r="I332">
        <f>IF(物品!S360="",0,物品!S360)</f>
        <v>0</v>
      </c>
      <c r="J332" t="str">
        <f>IF(物品!C360="",0,""""&amp;物品!C360&amp;"""")</f>
        <v>"|CffFFD24D落魂钟|r"</v>
      </c>
      <c r="K332" t="str">
        <f>IF(物品!T360="","""""",""""&amp;物品!T360&amp;"""")</f>
        <v>""</v>
      </c>
      <c r="L332" t="str">
        <f>IF(物品!U360="",0,""""&amp;物品!U360&amp;"""")</f>
        <v>"ReplaceableTextures\\CommandButtons\\BTNFB23.BLP"</v>
      </c>
      <c r="M332" t="str">
        <f t="shared" si="12"/>
        <v/>
      </c>
      <c r="N332" t="str">
        <f t="shared" si="13"/>
        <v>call InitTypeIdStrings('IF23',"|CffFFD24D落魂钟|r","ReplaceableTextures\\CommandButtons\\BTNFB23.BLP","")</v>
      </c>
    </row>
    <row r="333" spans="1:14">
      <c r="A333" t="str">
        <f>IF(物品!B361="",0,"'"&amp;物品!B361&amp;"'")</f>
        <v>'IF24'</v>
      </c>
      <c r="B333">
        <f>物品!D361</f>
        <v>0</v>
      </c>
      <c r="C333">
        <f>物品!E361</f>
        <v>0</v>
      </c>
      <c r="D333">
        <f>物品!F361</f>
        <v>0</v>
      </c>
      <c r="E333">
        <f>IF(ISTEXT(物品!G361)=TRUE,"'"&amp;物品!G361&amp;"'",物品!G361)</f>
        <v>0</v>
      </c>
      <c r="F333">
        <f>IF(ISTEXT(物品!H361)=TRUE,"'"&amp;物品!H361&amp;"'",物品!H361)</f>
        <v>0</v>
      </c>
      <c r="G333">
        <f>IF(物品!I361="",0,"'"&amp;物品!I361&amp;"'")</f>
        <v>0</v>
      </c>
      <c r="H333">
        <f>IF(物品!R361="",0,物品!R361)</f>
        <v>0</v>
      </c>
      <c r="I333">
        <f>IF(物品!S361="",0,物品!S361)</f>
        <v>0</v>
      </c>
      <c r="J333" t="str">
        <f>IF(物品!C361="",0,""""&amp;物品!C361&amp;"""")</f>
        <v>"|Cff00BFFF扫霞衣|r"</v>
      </c>
      <c r="K333" t="str">
        <f>IF(物品!T361="","""""",""""&amp;物品!T361&amp;"""")</f>
        <v>""</v>
      </c>
      <c r="L333" t="str">
        <f>IF(物品!U361="",0,""""&amp;物品!U361&amp;"""")</f>
        <v>"ReplaceableTextures\\CommandButtons\\BTNFB24.BLP"</v>
      </c>
      <c r="M333" t="str">
        <f t="shared" si="12"/>
        <v/>
      </c>
      <c r="N333" t="str">
        <f t="shared" si="13"/>
        <v>call InitTypeIdStrings('IF24',"|Cff00BFFF扫霞衣|r","ReplaceableTextures\\CommandButtons\\BTNFB24.BLP","")</v>
      </c>
    </row>
    <row r="334" spans="1:14">
      <c r="A334" t="str">
        <f>IF(物品!B362="",0,"'"&amp;物品!B362&amp;"'")</f>
        <v>'IF25'</v>
      </c>
      <c r="B334">
        <f>物品!D362</f>
        <v>0</v>
      </c>
      <c r="C334">
        <f>物品!E362</f>
        <v>0</v>
      </c>
      <c r="D334">
        <f>物品!F362</f>
        <v>0</v>
      </c>
      <c r="E334">
        <f>IF(ISTEXT(物品!G362)=TRUE,"'"&amp;物品!G362&amp;"'",物品!G362)</f>
        <v>0</v>
      </c>
      <c r="F334">
        <f>IF(ISTEXT(物品!H362)=TRUE,"'"&amp;物品!H362&amp;"'",物品!H362)</f>
        <v>0</v>
      </c>
      <c r="G334">
        <f>IF(物品!I362="",0,"'"&amp;物品!I362&amp;"'")</f>
        <v>0</v>
      </c>
      <c r="H334">
        <f>IF(物品!R362="",0,物品!R362)</f>
        <v>0</v>
      </c>
      <c r="I334">
        <f>IF(物品!S362="",0,物品!S362)</f>
        <v>0</v>
      </c>
      <c r="J334" t="str">
        <f>IF(物品!C362="",0,""""&amp;物品!C362&amp;"""")</f>
        <v>"|CffFFD24D翻天印|r"</v>
      </c>
      <c r="K334" t="str">
        <f>IF(物品!T362="","""""",""""&amp;物品!T362&amp;"""")</f>
        <v>""</v>
      </c>
      <c r="L334" t="str">
        <f>IF(物品!U362="",0,""""&amp;物品!U362&amp;"""")</f>
        <v>"ReplaceableTextures\\CommandButtons\\BTNFB25.BLP"</v>
      </c>
      <c r="M334" t="str">
        <f t="shared" si="12"/>
        <v/>
      </c>
      <c r="N334" t="str">
        <f t="shared" si="13"/>
        <v>call InitTypeIdStrings('IF25',"|CffFFD24D翻天印|r","ReplaceableTextures\\CommandButtons\\BTNFB25.BLP","")</v>
      </c>
    </row>
    <row r="335" spans="1:14">
      <c r="A335" t="str">
        <f>IF(物品!B363="",0,"'"&amp;物品!B363&amp;"'")</f>
        <v>'IF26'</v>
      </c>
      <c r="B335">
        <f>物品!D363</f>
        <v>0</v>
      </c>
      <c r="C335">
        <f>物品!E363</f>
        <v>0</v>
      </c>
      <c r="D335">
        <f>物品!F363</f>
        <v>0</v>
      </c>
      <c r="E335">
        <f>IF(ISTEXT(物品!G363)=TRUE,"'"&amp;物品!G363&amp;"'",物品!G363)</f>
        <v>0</v>
      </c>
      <c r="F335">
        <f>IF(ISTEXT(物品!H363)=TRUE,"'"&amp;物品!H363&amp;"'",物品!H363)</f>
        <v>0</v>
      </c>
      <c r="G335">
        <f>IF(物品!I363="",0,"'"&amp;物品!I363&amp;"'")</f>
        <v>0</v>
      </c>
      <c r="H335">
        <f>IF(物品!R363="",0,物品!R363)</f>
        <v>0</v>
      </c>
      <c r="I335">
        <f>IF(物品!S363="",0,物品!S363)</f>
        <v>0</v>
      </c>
      <c r="J335" t="str">
        <f>IF(物品!C363="",0,""""&amp;物品!C363&amp;"""")</f>
        <v>"|CffBF00FF雾露乾坤网|r"</v>
      </c>
      <c r="K335" t="str">
        <f>IF(物品!T363="","""""",""""&amp;物品!T363&amp;"""")</f>
        <v>""</v>
      </c>
      <c r="L335" t="str">
        <f>IF(物品!U363="",0,""""&amp;物品!U363&amp;"""")</f>
        <v>"ReplaceableTextures\\CommandButtons\\BTNFB26.BLP"</v>
      </c>
      <c r="M335" t="str">
        <f t="shared" si="12"/>
        <v/>
      </c>
      <c r="N335" t="str">
        <f t="shared" si="13"/>
        <v>call InitTypeIdStrings('IF26',"|CffBF00FF雾露乾坤网|r","ReplaceableTextures\\CommandButtons\\BTNFB26.BLP","")</v>
      </c>
    </row>
    <row r="336" spans="1:14">
      <c r="A336" t="str">
        <f>IF(物品!B364="",0,"'"&amp;物品!B364&amp;"'")</f>
        <v>'IF27'</v>
      </c>
      <c r="B336">
        <f>物品!D364</f>
        <v>0</v>
      </c>
      <c r="C336">
        <f>物品!E364</f>
        <v>0</v>
      </c>
      <c r="D336">
        <f>物品!F364</f>
        <v>0</v>
      </c>
      <c r="E336">
        <f>IF(ISTEXT(物品!G364)=TRUE,"'"&amp;物品!G364&amp;"'",物品!G364)</f>
        <v>0</v>
      </c>
      <c r="F336">
        <f>IF(ISTEXT(物品!H364)=TRUE,"'"&amp;物品!H364&amp;"'",物品!H364)</f>
        <v>0</v>
      </c>
      <c r="G336">
        <f>IF(物品!I364="",0,"'"&amp;物品!I364&amp;"'")</f>
        <v>0</v>
      </c>
      <c r="H336">
        <f>IF(物品!R364="",0,物品!R364)</f>
        <v>0</v>
      </c>
      <c r="I336">
        <f>IF(物品!S364="",0,物品!S364)</f>
        <v>0</v>
      </c>
      <c r="J336" t="str">
        <f>IF(物品!C364="",0,""""&amp;物品!C364&amp;"""")</f>
        <v>"|CffFFD24D四海瓶|r"</v>
      </c>
      <c r="K336" t="str">
        <f>IF(物品!T364="","""""",""""&amp;物品!T364&amp;"""")</f>
        <v>""</v>
      </c>
      <c r="L336" t="str">
        <f>IF(物品!U364="",0,""""&amp;物品!U364&amp;"""")</f>
        <v>"ReplaceableTextures\\CommandButtons\\BTNFB27.BLP"</v>
      </c>
      <c r="M336" t="str">
        <f t="shared" si="12"/>
        <v/>
      </c>
      <c r="N336" t="str">
        <f t="shared" si="13"/>
        <v>call InitTypeIdStrings('IF27',"|CffFFD24D四海瓶|r","ReplaceableTextures\\CommandButtons\\BTNFB27.BLP","")</v>
      </c>
    </row>
    <row r="337" spans="1:14">
      <c r="A337" t="str">
        <f>IF(物品!B365="",0,"'"&amp;物品!B365&amp;"'")</f>
        <v>'IF28'</v>
      </c>
      <c r="B337">
        <f>物品!D365</f>
        <v>0</v>
      </c>
      <c r="C337">
        <f>物品!E365</f>
        <v>0</v>
      </c>
      <c r="D337">
        <f>物品!F365</f>
        <v>0</v>
      </c>
      <c r="E337">
        <f>IF(ISTEXT(物品!G365)=TRUE,"'"&amp;物品!G365&amp;"'",物品!G365)</f>
        <v>0</v>
      </c>
      <c r="F337">
        <f>IF(ISTEXT(物品!H365)=TRUE,"'"&amp;物品!H365&amp;"'",物品!H365)</f>
        <v>0</v>
      </c>
      <c r="G337">
        <f>IF(物品!I365="",0,"'"&amp;物品!I365&amp;"'")</f>
        <v>0</v>
      </c>
      <c r="H337">
        <f>IF(物品!R365="",0,物品!R365)</f>
        <v>0</v>
      </c>
      <c r="I337">
        <f>IF(物品!S365="",0,物品!S365)</f>
        <v>0</v>
      </c>
      <c r="J337" t="str">
        <f>IF(物品!C365="",0,""""&amp;物品!C365&amp;"""")</f>
        <v>"|Cff00BFFF乾坤针|r"</v>
      </c>
      <c r="K337" t="str">
        <f>IF(物品!T365="","""""",""""&amp;物品!T365&amp;"""")</f>
        <v>""</v>
      </c>
      <c r="L337" t="str">
        <f>IF(物品!U365="",0,""""&amp;物品!U365&amp;"""")</f>
        <v>"ReplaceableTextures\\CommandButtons\\BTNFB28.BLP"</v>
      </c>
      <c r="M337" t="str">
        <f t="shared" si="12"/>
        <v/>
      </c>
      <c r="N337" t="str">
        <f t="shared" si="13"/>
        <v>call InitTypeIdStrings('IF28',"|Cff00BFFF乾坤针|r","ReplaceableTextures\\CommandButtons\\BTNFB28.BLP","")</v>
      </c>
    </row>
    <row r="338" spans="1:14">
      <c r="A338" t="str">
        <f>IF(物品!B366="",0,"'"&amp;物品!B366&amp;"'")</f>
        <v>'IF29'</v>
      </c>
      <c r="B338">
        <f>物品!D366</f>
        <v>0</v>
      </c>
      <c r="C338">
        <f>物品!E366</f>
        <v>0</v>
      </c>
      <c r="D338">
        <f>物品!F366</f>
        <v>0</v>
      </c>
      <c r="E338">
        <f>IF(ISTEXT(物品!G366)=TRUE,"'"&amp;物品!G366&amp;"'",物品!G366)</f>
        <v>0</v>
      </c>
      <c r="F338">
        <f>IF(ISTEXT(物品!H366)=TRUE,"'"&amp;物品!H366&amp;"'",物品!H366)</f>
        <v>0</v>
      </c>
      <c r="G338">
        <f>IF(物品!I366="",0,"'"&amp;物品!I366&amp;"'")</f>
        <v>0</v>
      </c>
      <c r="H338">
        <f>IF(物品!R366="",0,物品!R366)</f>
        <v>0</v>
      </c>
      <c r="I338">
        <f>IF(物品!S366="",0,物品!S366)</f>
        <v>0</v>
      </c>
      <c r="J338" t="str">
        <f>IF(物品!C366="",0,""""&amp;物品!C366&amp;"""")</f>
        <v>"|CffFF0000斩仙飞刀|r"</v>
      </c>
      <c r="K338" t="str">
        <f>IF(物品!T366="","""""",""""&amp;物品!T366&amp;"""")</f>
        <v>""</v>
      </c>
      <c r="L338" t="str">
        <f>IF(物品!U366="",0,""""&amp;物品!U366&amp;"""")</f>
        <v>"ReplaceableTextures\\CommandButtons\\BTNFB29.BLP"</v>
      </c>
      <c r="M338" t="str">
        <f t="shared" si="12"/>
        <v/>
      </c>
      <c r="N338" t="str">
        <f t="shared" si="13"/>
        <v>call InitTypeIdStrings('IF29',"|CffFF0000斩仙飞刀|r","ReplaceableTextures\\CommandButtons\\BTNFB29.BLP","")</v>
      </c>
    </row>
    <row r="339" spans="1:14">
      <c r="A339" t="str">
        <f>IF(物品!B367="",0,"'"&amp;物品!B367&amp;"'")</f>
        <v>'IF30'</v>
      </c>
      <c r="B339">
        <f>物品!D367</f>
        <v>0</v>
      </c>
      <c r="C339">
        <f>物品!E367</f>
        <v>0</v>
      </c>
      <c r="D339">
        <f>物品!F367</f>
        <v>0</v>
      </c>
      <c r="E339">
        <f>IF(ISTEXT(物品!G367)=TRUE,"'"&amp;物品!G367&amp;"'",物品!G367)</f>
        <v>0</v>
      </c>
      <c r="F339">
        <f>IF(ISTEXT(物品!H367)=TRUE,"'"&amp;物品!H367&amp;"'",物品!H367)</f>
        <v>0</v>
      </c>
      <c r="G339">
        <f>IF(物品!I367="",0,"'"&amp;物品!I367&amp;"'")</f>
        <v>0</v>
      </c>
      <c r="H339">
        <f>IF(物品!R367="",0,物品!R367)</f>
        <v>0</v>
      </c>
      <c r="I339">
        <f>IF(物品!S367="",0,物品!S367)</f>
        <v>0</v>
      </c>
      <c r="J339" t="str">
        <f>IF(物品!C367="",0,""""&amp;物品!C367&amp;"""")</f>
        <v>"|Cff00FF7F万鸦壶|r"</v>
      </c>
      <c r="K339" t="str">
        <f>IF(物品!T367="","""""",""""&amp;物品!T367&amp;"""")</f>
        <v>""</v>
      </c>
      <c r="L339" t="str">
        <f>IF(物品!U367="",0,""""&amp;物品!U367&amp;"""")</f>
        <v>"ReplaceableTextures\\CommandButtons\\BTNFB30.BLP"</v>
      </c>
      <c r="M339" t="str">
        <f t="shared" si="12"/>
        <v/>
      </c>
      <c r="N339" t="str">
        <f t="shared" si="13"/>
        <v>call InitTypeIdStrings('IF30',"|Cff00FF7F万鸦壶|r","ReplaceableTextures\\CommandButtons\\BTNFB30.BLP","")</v>
      </c>
    </row>
    <row r="340" spans="1:14">
      <c r="A340" t="str">
        <f>IF(物品!B368="",0,"'"&amp;物品!B368&amp;"'")</f>
        <v>'IF31'</v>
      </c>
      <c r="B340">
        <f>物品!D368</f>
        <v>0</v>
      </c>
      <c r="C340">
        <f>物品!E368</f>
        <v>0</v>
      </c>
      <c r="D340">
        <f>物品!F368</f>
        <v>0</v>
      </c>
      <c r="E340">
        <f>IF(ISTEXT(物品!G368)=TRUE,"'"&amp;物品!G368&amp;"'",物品!G368)</f>
        <v>0</v>
      </c>
      <c r="F340">
        <f>IF(ISTEXT(物品!H368)=TRUE,"'"&amp;物品!H368&amp;"'",物品!H368)</f>
        <v>0</v>
      </c>
      <c r="G340">
        <f>IF(物品!I368="",0,"'"&amp;物品!I368&amp;"'")</f>
        <v>0</v>
      </c>
      <c r="H340">
        <f>IF(物品!R368="",0,物品!R368)</f>
        <v>0</v>
      </c>
      <c r="I340">
        <f>IF(物品!S368="",0,物品!S368)</f>
        <v>0</v>
      </c>
      <c r="J340" t="str">
        <f>IF(物品!C368="",0,""""&amp;物品!C368&amp;"""")</f>
        <v>"|Cff00BFFF万里起云烟|r"</v>
      </c>
      <c r="K340" t="str">
        <f>IF(物品!T368="","""""",""""&amp;物品!T368&amp;"""")</f>
        <v>""</v>
      </c>
      <c r="L340" t="str">
        <f>IF(物品!U368="",0,""""&amp;物品!U368&amp;"""")</f>
        <v>"ReplaceableTextures\\CommandButtons\\BTNFB31.BLP"</v>
      </c>
      <c r="M340" t="str">
        <f t="shared" si="12"/>
        <v/>
      </c>
      <c r="N340" t="str">
        <f t="shared" si="13"/>
        <v>call InitTypeIdStrings('IF31',"|Cff00BFFF万里起云烟|r","ReplaceableTextures\\CommandButtons\\BTNFB31.BLP","")</v>
      </c>
    </row>
    <row r="341" spans="1:14">
      <c r="A341" t="str">
        <f>IF(物品!B369="",0,"'"&amp;物品!B369&amp;"'")</f>
        <v>'IF32'</v>
      </c>
      <c r="B341">
        <f>物品!D369</f>
        <v>0</v>
      </c>
      <c r="C341">
        <f>物品!E369</f>
        <v>0</v>
      </c>
      <c r="D341">
        <f>物品!F369</f>
        <v>0</v>
      </c>
      <c r="E341">
        <f>IF(ISTEXT(物品!G369)=TRUE,"'"&amp;物品!G369&amp;"'",物品!G369)</f>
        <v>0</v>
      </c>
      <c r="F341">
        <f>IF(ISTEXT(物品!H369)=TRUE,"'"&amp;物品!H369&amp;"'",物品!H369)</f>
        <v>0</v>
      </c>
      <c r="G341">
        <f>IF(物品!I369="",0,"'"&amp;物品!I369&amp;"'")</f>
        <v>0</v>
      </c>
      <c r="H341">
        <f>IF(物品!R369="",0,物品!R369)</f>
        <v>0</v>
      </c>
      <c r="I341">
        <f>IF(物品!S369="",0,物品!S369)</f>
        <v>0</v>
      </c>
      <c r="J341" t="str">
        <f>IF(物品!C369="",0,""""&amp;物品!C369&amp;"""")</f>
        <v>"|CffFFD24D照天印|r"</v>
      </c>
      <c r="K341" t="str">
        <f>IF(物品!T369="","""""",""""&amp;物品!T369&amp;"""")</f>
        <v>""</v>
      </c>
      <c r="L341" t="str">
        <f>IF(物品!U369="",0,""""&amp;物品!U369&amp;"""")</f>
        <v>"ReplaceableTextures\\CommandButtons\\BTNFB32.BLP"</v>
      </c>
      <c r="M341" t="str">
        <f t="shared" si="12"/>
        <v/>
      </c>
      <c r="N341" t="str">
        <f t="shared" si="13"/>
        <v>call InitTypeIdStrings('IF32',"|CffFFD24D照天印|r","ReplaceableTextures\\CommandButtons\\BTNFB32.BLP","")</v>
      </c>
    </row>
    <row r="342" spans="1:14">
      <c r="A342" t="str">
        <f>IF(物品!B390="",0,"'"&amp;物品!B390&amp;"'")</f>
        <v>'IC00'</v>
      </c>
      <c r="B342">
        <f>物品!D390</f>
        <v>0</v>
      </c>
      <c r="C342">
        <f>物品!E390</f>
        <v>0</v>
      </c>
      <c r="D342">
        <f>物品!F390</f>
        <v>0</v>
      </c>
      <c r="E342">
        <f>IF(ISTEXT(物品!G390)=TRUE,"'"&amp;物品!G390&amp;"'",物品!G390)</f>
        <v>0</v>
      </c>
      <c r="F342">
        <f>IF(ISTEXT(物品!H390)=TRUE,"'"&amp;物品!H390&amp;"'",物品!H390)</f>
        <v>0</v>
      </c>
      <c r="G342">
        <f>IF(物品!I390="",0,"'"&amp;物品!I390&amp;"'")</f>
        <v>0</v>
      </c>
      <c r="H342">
        <f>IF(物品!R390="",0,物品!R390)</f>
        <v>0</v>
      </c>
      <c r="I342">
        <f>IF(物品!S390="",0,物品!S390)</f>
        <v>0</v>
      </c>
      <c r="J342" t="str">
        <f>IF(物品!C390="",0,""""&amp;物品!C390&amp;"""")</f>
        <v>"没抽到任何东西"</v>
      </c>
      <c r="K342" t="str">
        <f>IF(物品!T390="","""""",""""&amp;物品!T390&amp;"""")</f>
        <v>""</v>
      </c>
      <c r="L342">
        <f>IF(物品!U390="",0,""""&amp;物品!U390&amp;"""")</f>
        <v>0</v>
      </c>
      <c r="M342" t="str">
        <f t="shared" si="12"/>
        <v/>
      </c>
      <c r="N342" t="str">
        <f t="shared" si="13"/>
        <v>call InitTypeIdStrings('IC00',"没抽到任何东西",0,"")</v>
      </c>
    </row>
    <row r="343" spans="1:14">
      <c r="A343" t="str">
        <f>IF(物品!B391="",0,"'"&amp;物品!B391&amp;"'")</f>
        <v>'IC01'</v>
      </c>
      <c r="B343">
        <f>物品!D391</f>
        <v>0</v>
      </c>
      <c r="C343">
        <f>物品!E391</f>
        <v>0</v>
      </c>
      <c r="D343">
        <f>物品!F391</f>
        <v>0</v>
      </c>
      <c r="E343">
        <f>IF(ISTEXT(物品!G391)=TRUE,"'"&amp;物品!G391&amp;"'",物品!G391)</f>
        <v>0</v>
      </c>
      <c r="F343">
        <f>IF(ISTEXT(物品!H391)=TRUE,"'"&amp;物品!H391&amp;"'",物品!H391)</f>
        <v>0</v>
      </c>
      <c r="G343">
        <f>IF(物品!I391="",0,"'"&amp;物品!I391&amp;"'")</f>
        <v>0</v>
      </c>
      <c r="H343">
        <f>IF(物品!R391="",0,物品!R391)</f>
        <v>0</v>
      </c>
      <c r="I343">
        <f>IF(物品!S391="",0,物品!S391)</f>
        <v>0</v>
      </c>
      <c r="J343" t="str">
        <f>IF(物品!C391="",0,""""&amp;物品!C391&amp;"""")</f>
        <v>"玄铁+1"</v>
      </c>
      <c r="K343" t="str">
        <f>IF(物品!T391="","""""",""""&amp;物品!T391&amp;"""")</f>
        <v>"玄铁+1"</v>
      </c>
      <c r="L343">
        <f>IF(物品!U391="",0,""""&amp;物品!U391&amp;"""")</f>
        <v>0</v>
      </c>
      <c r="M343" t="str">
        <f t="shared" si="12"/>
        <v/>
      </c>
      <c r="N343" t="str">
        <f t="shared" si="13"/>
        <v>call InitTypeIdStrings('IC01',"玄铁+1",0,"玄铁+1")</v>
      </c>
    </row>
    <row r="344" spans="1:14">
      <c r="A344" t="str">
        <f>IF(物品!B392="",0,"'"&amp;物品!B392&amp;"'")</f>
        <v>'IC02'</v>
      </c>
      <c r="B344">
        <f>物品!D392</f>
        <v>0</v>
      </c>
      <c r="C344">
        <f>物品!E392</f>
        <v>0</v>
      </c>
      <c r="D344">
        <f>物品!F392</f>
        <v>0</v>
      </c>
      <c r="E344">
        <f>IF(ISTEXT(物品!G392)=TRUE,"'"&amp;物品!G392&amp;"'",物品!G392)</f>
        <v>0</v>
      </c>
      <c r="F344">
        <f>IF(ISTEXT(物品!H392)=TRUE,"'"&amp;物品!H392&amp;"'",物品!H392)</f>
        <v>0</v>
      </c>
      <c r="G344">
        <f>IF(物品!I392="",0,"'"&amp;物品!I392&amp;"'")</f>
        <v>0</v>
      </c>
      <c r="H344">
        <f>IF(物品!R392="",0,物品!R392)</f>
        <v>0</v>
      </c>
      <c r="I344">
        <f>IF(物品!S392="",0,物品!S392)</f>
        <v>0</v>
      </c>
      <c r="J344" t="str">
        <f>IF(物品!C392="",0,""""&amp;物品!C392&amp;"""")</f>
        <v>"金币"</v>
      </c>
      <c r="K344" t="str">
        <f>IF(物品!T392="","""""",""""&amp;物品!T392&amp;"""")</f>
        <v>"金币"</v>
      </c>
      <c r="L344" t="str">
        <f>IF(物品!U392="",0,""""&amp;物品!U392&amp;"""")</f>
        <v>"ReplaceableTextures\\CommandButtons\\BTNChestOfGold.blp"</v>
      </c>
      <c r="M344" t="str">
        <f t="shared" si="12"/>
        <v/>
      </c>
      <c r="N344" t="str">
        <f t="shared" si="13"/>
        <v>call InitTypeIdStrings('IC02',"金币","ReplaceableTextures\\CommandButtons\\BTNChestOfGold.blp","金币")</v>
      </c>
    </row>
    <row r="345" spans="1:14">
      <c r="A345" t="str">
        <f>IF(物品!B393="",0,"'"&amp;物品!B393&amp;"'")</f>
        <v>'IC03'</v>
      </c>
      <c r="B345">
        <f>物品!D393</f>
        <v>0</v>
      </c>
      <c r="C345">
        <f>物品!E393</f>
        <v>0</v>
      </c>
      <c r="D345">
        <f>物品!F393</f>
        <v>0</v>
      </c>
      <c r="E345">
        <f>IF(ISTEXT(物品!G393)=TRUE,"'"&amp;物品!G393&amp;"'",物品!G393)</f>
        <v>0</v>
      </c>
      <c r="F345">
        <f>IF(ISTEXT(物品!H393)=TRUE,"'"&amp;物品!H393&amp;"'",物品!H393)</f>
        <v>0</v>
      </c>
      <c r="G345">
        <f>IF(物品!I393="",0,"'"&amp;物品!I393&amp;"'")</f>
        <v>0</v>
      </c>
      <c r="H345">
        <f>IF(物品!R393="",0,物品!R393)</f>
        <v>0</v>
      </c>
      <c r="I345">
        <f>IF(物品!S393="",0,物品!S393)</f>
        <v>0</v>
      </c>
      <c r="J345" t="str">
        <f>IF(物品!C393="",0,""""&amp;物品!C393&amp;"""")</f>
        <v>"攻击力低"</v>
      </c>
      <c r="K345" t="str">
        <f>IF(物品!T393="","""""",""""&amp;物品!T393&amp;"""")</f>
        <v>""</v>
      </c>
      <c r="L345">
        <f>IF(物品!U393="",0,""""&amp;物品!U393&amp;"""")</f>
        <v>0</v>
      </c>
      <c r="M345" t="str">
        <f t="shared" si="12"/>
        <v/>
      </c>
      <c r="N345" t="str">
        <f t="shared" si="13"/>
        <v>call InitTypeIdStrings('IC03',"攻击力低",0,"")</v>
      </c>
    </row>
    <row r="346" spans="1:14">
      <c r="A346" t="str">
        <f>IF(物品!B394="",0,"'"&amp;物品!B394&amp;"'")</f>
        <v>'IC04'</v>
      </c>
      <c r="B346">
        <f>物品!D394</f>
        <v>0</v>
      </c>
      <c r="C346">
        <f>物品!E394</f>
        <v>0</v>
      </c>
      <c r="D346">
        <f>物品!F394</f>
        <v>0</v>
      </c>
      <c r="E346">
        <f>IF(ISTEXT(物品!G394)=TRUE,"'"&amp;物品!G394&amp;"'",物品!G394)</f>
        <v>0</v>
      </c>
      <c r="F346">
        <f>IF(ISTEXT(物品!H394)=TRUE,"'"&amp;物品!H394&amp;"'",物品!H394)</f>
        <v>0</v>
      </c>
      <c r="G346">
        <f>IF(物品!I394="",0,"'"&amp;物品!I394&amp;"'")</f>
        <v>0</v>
      </c>
      <c r="H346">
        <f>IF(物品!R394="",0,物品!R394)</f>
        <v>0</v>
      </c>
      <c r="I346">
        <f>IF(物品!S394="",0,物品!S394)</f>
        <v>0</v>
      </c>
      <c r="J346" t="str">
        <f>IF(物品!C394="",0,""""&amp;物品!C394&amp;"""")</f>
        <v>"攻击力中"</v>
      </c>
      <c r="K346" t="str">
        <f>IF(物品!T394="","""""",""""&amp;物品!T394&amp;"""")</f>
        <v>""</v>
      </c>
      <c r="L346">
        <f>IF(物品!U394="",0,""""&amp;物品!U394&amp;"""")</f>
        <v>0</v>
      </c>
      <c r="M346" t="str">
        <f t="shared" si="12"/>
        <v/>
      </c>
      <c r="N346" t="str">
        <f t="shared" si="13"/>
        <v>call InitTypeIdStrings('IC04',"攻击力中",0,"")</v>
      </c>
    </row>
    <row r="347" spans="1:14">
      <c r="A347" t="str">
        <f>IF(物品!B395="",0,"'"&amp;物品!B395&amp;"'")</f>
        <v>'IC05'</v>
      </c>
      <c r="B347">
        <f>物品!D395</f>
        <v>0</v>
      </c>
      <c r="C347">
        <f>物品!E395</f>
        <v>0</v>
      </c>
      <c r="D347">
        <f>物品!F395</f>
        <v>0</v>
      </c>
      <c r="E347">
        <f>IF(ISTEXT(物品!G395)=TRUE,"'"&amp;物品!G395&amp;"'",物品!G395)</f>
        <v>0</v>
      </c>
      <c r="F347">
        <f>IF(ISTEXT(物品!H395)=TRUE,"'"&amp;物品!H395&amp;"'",物品!H395)</f>
        <v>0</v>
      </c>
      <c r="G347">
        <f>IF(物品!I395="",0,"'"&amp;物品!I395&amp;"'")</f>
        <v>0</v>
      </c>
      <c r="H347">
        <f>IF(物品!R395="",0,物品!R395)</f>
        <v>0</v>
      </c>
      <c r="I347">
        <f>IF(物品!S395="",0,物品!S395)</f>
        <v>0</v>
      </c>
      <c r="J347" t="str">
        <f>IF(物品!C395="",0,""""&amp;物品!C395&amp;"""")</f>
        <v>"攻击力高"</v>
      </c>
      <c r="K347" t="str">
        <f>IF(物品!T395="","""""",""""&amp;物品!T395&amp;"""")</f>
        <v>""</v>
      </c>
      <c r="L347">
        <f>IF(物品!U395="",0,""""&amp;物品!U395&amp;"""")</f>
        <v>0</v>
      </c>
      <c r="M347" t="str">
        <f t="shared" si="12"/>
        <v/>
      </c>
      <c r="N347" t="str">
        <f t="shared" si="13"/>
        <v>call InitTypeIdStrings('IC05',"攻击力高",0,"")</v>
      </c>
    </row>
    <row r="348" spans="1:14">
      <c r="A348" t="str">
        <f>IF(物品!B396="",0,"'"&amp;物品!B396&amp;"'")</f>
        <v>'IC06'</v>
      </c>
      <c r="B348">
        <f>物品!D396</f>
        <v>0</v>
      </c>
      <c r="C348">
        <f>物品!E396</f>
        <v>0</v>
      </c>
      <c r="D348">
        <f>物品!F396</f>
        <v>0</v>
      </c>
      <c r="E348">
        <f>IF(ISTEXT(物品!G396)=TRUE,"'"&amp;物品!G396&amp;"'",物品!G396)</f>
        <v>0</v>
      </c>
      <c r="F348">
        <f>IF(ISTEXT(物品!H396)=TRUE,"'"&amp;物品!H396&amp;"'",物品!H396)</f>
        <v>0</v>
      </c>
      <c r="G348">
        <f>IF(物品!I396="",0,"'"&amp;物品!I396&amp;"'")</f>
        <v>0</v>
      </c>
      <c r="H348">
        <f>IF(物品!R396="",0,物品!R396)</f>
        <v>0</v>
      </c>
      <c r="I348">
        <f>IF(物品!S396="",0,物品!S396)</f>
        <v>0</v>
      </c>
      <c r="J348" t="str">
        <f>IF(物品!C396="",0,""""&amp;物品!C396&amp;"""")</f>
        <v>"生命值低"</v>
      </c>
      <c r="K348" t="str">
        <f>IF(物品!T396="","""""",""""&amp;物品!T396&amp;"""")</f>
        <v>""</v>
      </c>
      <c r="L348">
        <f>IF(物品!U396="",0,""""&amp;物品!U396&amp;"""")</f>
        <v>0</v>
      </c>
      <c r="M348" t="str">
        <f t="shared" si="12"/>
        <v/>
      </c>
      <c r="N348" t="str">
        <f t="shared" si="13"/>
        <v>call InitTypeIdStrings('IC06',"生命值低",0,"")</v>
      </c>
    </row>
    <row r="349" spans="1:14">
      <c r="A349" t="str">
        <f>IF(物品!B397="",0,"'"&amp;物品!B397&amp;"'")</f>
        <v>'IC07'</v>
      </c>
      <c r="B349">
        <f>物品!D397</f>
        <v>0</v>
      </c>
      <c r="C349">
        <f>物品!E397</f>
        <v>0</v>
      </c>
      <c r="D349">
        <f>物品!F397</f>
        <v>0</v>
      </c>
      <c r="E349">
        <f>IF(ISTEXT(物品!G397)=TRUE,"'"&amp;物品!G397&amp;"'",物品!G397)</f>
        <v>0</v>
      </c>
      <c r="F349">
        <f>IF(ISTEXT(物品!H397)=TRUE,"'"&amp;物品!H397&amp;"'",物品!H397)</f>
        <v>0</v>
      </c>
      <c r="G349">
        <f>IF(物品!I397="",0,"'"&amp;物品!I397&amp;"'")</f>
        <v>0</v>
      </c>
      <c r="H349">
        <f>IF(物品!R397="",0,物品!R397)</f>
        <v>0</v>
      </c>
      <c r="I349">
        <f>IF(物品!S397="",0,物品!S397)</f>
        <v>0</v>
      </c>
      <c r="J349" t="str">
        <f>IF(物品!C397="",0,""""&amp;物品!C397&amp;"""")</f>
        <v>"生命值中"</v>
      </c>
      <c r="K349" t="str">
        <f>IF(物品!T397="","""""",""""&amp;物品!T397&amp;"""")</f>
        <v>""</v>
      </c>
      <c r="L349">
        <f>IF(物品!U397="",0,""""&amp;物品!U397&amp;"""")</f>
        <v>0</v>
      </c>
      <c r="M349" t="str">
        <f t="shared" si="12"/>
        <v/>
      </c>
      <c r="N349" t="str">
        <f t="shared" si="13"/>
        <v>call InitTypeIdStrings('IC07',"生命值中",0,"")</v>
      </c>
    </row>
    <row r="350" spans="1:14">
      <c r="A350" t="str">
        <f>IF(物品!B398="",0,"'"&amp;物品!B398&amp;"'")</f>
        <v>'IC08'</v>
      </c>
      <c r="B350">
        <f>物品!D398</f>
        <v>0</v>
      </c>
      <c r="C350">
        <f>物品!E398</f>
        <v>0</v>
      </c>
      <c r="D350">
        <f>物品!F398</f>
        <v>0</v>
      </c>
      <c r="E350">
        <f>IF(ISTEXT(物品!G398)=TRUE,"'"&amp;物品!G398&amp;"'",物品!G398)</f>
        <v>0</v>
      </c>
      <c r="F350">
        <f>IF(ISTEXT(物品!H398)=TRUE,"'"&amp;物品!H398&amp;"'",物品!H398)</f>
        <v>0</v>
      </c>
      <c r="G350">
        <f>IF(物品!I398="",0,"'"&amp;物品!I398&amp;"'")</f>
        <v>0</v>
      </c>
      <c r="H350">
        <f>IF(物品!R398="",0,物品!R398)</f>
        <v>0</v>
      </c>
      <c r="I350">
        <f>IF(物品!S398="",0,物品!S398)</f>
        <v>0</v>
      </c>
      <c r="J350" t="str">
        <f>IF(物品!C398="",0,""""&amp;物品!C398&amp;"""")</f>
        <v>"生命值高"</v>
      </c>
      <c r="K350" t="str">
        <f>IF(物品!T398="","""""",""""&amp;物品!T398&amp;"""")</f>
        <v>""</v>
      </c>
      <c r="L350">
        <f>IF(物品!U398="",0,""""&amp;物品!U398&amp;"""")</f>
        <v>0</v>
      </c>
      <c r="M350" t="str">
        <f t="shared" si="12"/>
        <v/>
      </c>
      <c r="N350" t="str">
        <f t="shared" si="13"/>
        <v>call InitTypeIdStrings('IC08',"生命值高",0,"")</v>
      </c>
    </row>
    <row r="351" spans="1:14">
      <c r="A351" t="str">
        <f>IF(物品!B399="",0,"'"&amp;物品!B399&amp;"'")</f>
        <v>'IC09'</v>
      </c>
      <c r="B351">
        <f>物品!D399</f>
        <v>0</v>
      </c>
      <c r="C351">
        <f>物品!E399</f>
        <v>0</v>
      </c>
      <c r="D351">
        <f>物品!F399</f>
        <v>0</v>
      </c>
      <c r="E351">
        <f>IF(ISTEXT(物品!G399)=TRUE,"'"&amp;物品!G399&amp;"'",物品!G399)</f>
        <v>0</v>
      </c>
      <c r="F351">
        <f>IF(ISTEXT(物品!H399)=TRUE,"'"&amp;物品!H399&amp;"'",物品!H399)</f>
        <v>0</v>
      </c>
      <c r="G351">
        <f>IF(物品!I399="",0,"'"&amp;物品!I399&amp;"'")</f>
        <v>0</v>
      </c>
      <c r="H351">
        <f>IF(物品!R399="",0,物品!R399)</f>
        <v>0</v>
      </c>
      <c r="I351">
        <f>IF(物品!S399="",0,物品!S399)</f>
        <v>0</v>
      </c>
      <c r="J351" t="str">
        <f>IF(物品!C399="",0,""""&amp;物品!C399&amp;"""")</f>
        <v>"业力低"</v>
      </c>
      <c r="K351" t="str">
        <f>IF(物品!T399="","""""",""""&amp;物品!T399&amp;"""")</f>
        <v>""</v>
      </c>
      <c r="L351">
        <f>IF(物品!U399="",0,""""&amp;物品!U399&amp;"""")</f>
        <v>0</v>
      </c>
      <c r="M351" t="str">
        <f t="shared" si="12"/>
        <v/>
      </c>
      <c r="N351" t="str">
        <f t="shared" si="13"/>
        <v>call InitTypeIdStrings('IC09',"业力低",0,"")</v>
      </c>
    </row>
    <row r="352" spans="1:14">
      <c r="A352" t="str">
        <f>IF(物品!B400="",0,"'"&amp;物品!B400&amp;"'")</f>
        <v>'IC10'</v>
      </c>
      <c r="B352">
        <f>物品!D400</f>
        <v>0</v>
      </c>
      <c r="C352">
        <f>物品!E400</f>
        <v>0</v>
      </c>
      <c r="D352">
        <f>物品!F400</f>
        <v>0</v>
      </c>
      <c r="E352">
        <f>IF(ISTEXT(物品!G400)=TRUE,"'"&amp;物品!G400&amp;"'",物品!G400)</f>
        <v>0</v>
      </c>
      <c r="F352">
        <f>IF(ISTEXT(物品!H400)=TRUE,"'"&amp;物品!H400&amp;"'",物品!H400)</f>
        <v>0</v>
      </c>
      <c r="G352">
        <f>IF(物品!I400="",0,"'"&amp;物品!I400&amp;"'")</f>
        <v>0</v>
      </c>
      <c r="H352">
        <f>IF(物品!R400="",0,物品!R400)</f>
        <v>0</v>
      </c>
      <c r="I352">
        <f>IF(物品!S400="",0,物品!S400)</f>
        <v>0</v>
      </c>
      <c r="J352" t="str">
        <f>IF(物品!C400="",0,""""&amp;物品!C400&amp;"""")</f>
        <v>"业力中"</v>
      </c>
      <c r="K352" t="str">
        <f>IF(物品!T400="","""""",""""&amp;物品!T400&amp;"""")</f>
        <v>""</v>
      </c>
      <c r="L352">
        <f>IF(物品!U400="",0,""""&amp;物品!U400&amp;"""")</f>
        <v>0</v>
      </c>
      <c r="M352" t="str">
        <f t="shared" si="12"/>
        <v/>
      </c>
      <c r="N352" t="str">
        <f t="shared" si="13"/>
        <v>call InitTypeIdStrings('IC10',"业力中",0,"")</v>
      </c>
    </row>
    <row r="353" spans="1:14">
      <c r="A353" t="str">
        <f>IF(物品!B401="",0,"'"&amp;物品!B401&amp;"'")</f>
        <v>'IC11'</v>
      </c>
      <c r="B353">
        <f>物品!D401</f>
        <v>0</v>
      </c>
      <c r="C353">
        <f>物品!E401</f>
        <v>0</v>
      </c>
      <c r="D353">
        <f>物品!F401</f>
        <v>0</v>
      </c>
      <c r="E353">
        <f>IF(ISTEXT(物品!G401)=TRUE,"'"&amp;物品!G401&amp;"'",物品!G401)</f>
        <v>0</v>
      </c>
      <c r="F353">
        <f>IF(ISTEXT(物品!H401)=TRUE,"'"&amp;物品!H401&amp;"'",物品!H401)</f>
        <v>0</v>
      </c>
      <c r="G353">
        <f>IF(物品!I401="",0,"'"&amp;物品!I401&amp;"'")</f>
        <v>0</v>
      </c>
      <c r="H353">
        <f>IF(物品!R401="",0,物品!R401)</f>
        <v>0</v>
      </c>
      <c r="I353">
        <f>IF(物品!S401="",0,物品!S401)</f>
        <v>0</v>
      </c>
      <c r="J353" t="str">
        <f>IF(物品!C401="",0,""""&amp;物品!C401&amp;"""")</f>
        <v>"业力高"</v>
      </c>
      <c r="K353" t="str">
        <f>IF(物品!T401="","""""",""""&amp;物品!T401&amp;"""")</f>
        <v>""</v>
      </c>
      <c r="L353">
        <f>IF(物品!U401="",0,""""&amp;物品!U401&amp;"""")</f>
        <v>0</v>
      </c>
      <c r="M353" t="str">
        <f t="shared" si="12"/>
        <v/>
      </c>
      <c r="N353" t="str">
        <f t="shared" si="13"/>
        <v>call InitTypeIdStrings('IC11',"业力高",0,"")</v>
      </c>
    </row>
    <row r="354" spans="1:14">
      <c r="A354" t="str">
        <f>IF(物品!B402="",0,"'"&amp;物品!B402&amp;"'")</f>
        <v>'IK01'</v>
      </c>
      <c r="B354">
        <f>物品!D402</f>
        <v>0</v>
      </c>
      <c r="C354">
        <f>物品!E402</f>
        <v>0</v>
      </c>
      <c r="D354">
        <f>物品!F402</f>
        <v>0</v>
      </c>
      <c r="E354">
        <f>IF(ISTEXT(物品!G402)=TRUE,"'"&amp;物品!G402&amp;"'",物品!G402)</f>
        <v>0</v>
      </c>
      <c r="F354">
        <f>IF(ISTEXT(物品!H402)=TRUE,"'"&amp;物品!H402&amp;"'",物品!H402)</f>
        <v>0</v>
      </c>
      <c r="G354">
        <f>IF(物品!I402="",0,"'"&amp;物品!I402&amp;"'")</f>
        <v>0</v>
      </c>
      <c r="H354">
        <f>IF(物品!R402="",0,物品!R402)</f>
        <v>0</v>
      </c>
      <c r="I354">
        <f>IF(物品!S402="",0,物品!S402)</f>
        <v>0</v>
      </c>
      <c r="J354" t="str">
        <f>IF(物品!C402="",0,""""&amp;物品!C402&amp;"""")</f>
        <v>"|CffBF00FF【稀有】白虎|r"</v>
      </c>
      <c r="K354" t="str">
        <f>IF(物品!T402="","""""",""""&amp;物品!T402&amp;"""")</f>
        <v>"致命倍率|Cffffc926+150%|n|n|r|Cffff00bf【白虎】|r+|Cffff00bf【白虎】|r=|Cffffc926【神威虎爪】|n|n|r|Cff00ff7f点击穿戴或脱卸。|r"</v>
      </c>
      <c r="L354" t="str">
        <f>IF(物品!U402="",0,""""&amp;物品!U402&amp;"""")</f>
        <v>"ReplaceableTextures\\CommandButtons\\BTNSST01.blp"</v>
      </c>
      <c r="M354" t="str">
        <f t="shared" si="12"/>
        <v/>
      </c>
      <c r="N354" t="str">
        <f t="shared" si="13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55" spans="1:14">
      <c r="A355" t="str">
        <f>IF(物品!B403="",0,"'"&amp;物品!B403&amp;"'")</f>
        <v>'IK02'</v>
      </c>
      <c r="B355">
        <f>物品!D403</f>
        <v>0</v>
      </c>
      <c r="C355">
        <f>物品!E403</f>
        <v>0</v>
      </c>
      <c r="D355">
        <f>物品!F403</f>
        <v>0</v>
      </c>
      <c r="E355">
        <f>IF(ISTEXT(物品!G403)=TRUE,"'"&amp;物品!G403&amp;"'",物品!G403)</f>
        <v>0</v>
      </c>
      <c r="F355">
        <f>IF(ISTEXT(物品!H403)=TRUE,"'"&amp;物品!H403&amp;"'",物品!H403)</f>
        <v>0</v>
      </c>
      <c r="G355">
        <f>IF(物品!I403="",0,"'"&amp;物品!I403&amp;"'")</f>
        <v>0</v>
      </c>
      <c r="H355">
        <f>IF(物品!R403="",0,物品!R403)</f>
        <v>0</v>
      </c>
      <c r="I355">
        <f>IF(物品!S403="",0,物品!S403)</f>
        <v>0</v>
      </c>
      <c r="J355" t="str">
        <f>IF(物品!C403="",0,""""&amp;物品!C403&amp;"""")</f>
        <v>"|CffBF00FF【稀有】玄武|r"</v>
      </c>
      <c r="K355" t="str">
        <f>IF(物品!T403="","""""",""""&amp;物品!T403&amp;"""")</f>
        <v>"最大生命|Cffffc926+10%|n|n|r|Cffff00bf【玄武】|r+|Cffff00bf【玄武】|r=|Cffffc926【佛陀舍利】|n|n|r|Cff00ff7f点击穿戴或脱卸。|r"</v>
      </c>
      <c r="L355" t="str">
        <f>IF(物品!U403="",0,""""&amp;物品!U403&amp;"""")</f>
        <v>"ReplaceableTextures\\CommandButtons\\BTNSST02.blp"</v>
      </c>
      <c r="M355" t="str">
        <f t="shared" si="12"/>
        <v/>
      </c>
      <c r="N355" t="str">
        <f t="shared" si="13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56" spans="1:14">
      <c r="A356" t="str">
        <f>IF(物品!B404="",0,"'"&amp;物品!B404&amp;"'")</f>
        <v>'IK03'</v>
      </c>
      <c r="B356">
        <f>物品!D404</f>
        <v>0</v>
      </c>
      <c r="C356">
        <f>物品!E404</f>
        <v>0</v>
      </c>
      <c r="D356">
        <f>物品!F404</f>
        <v>0</v>
      </c>
      <c r="E356">
        <f>IF(ISTEXT(物品!G404)=TRUE,"'"&amp;物品!G404&amp;"'",物品!G404)</f>
        <v>0</v>
      </c>
      <c r="F356">
        <f>IF(ISTEXT(物品!H404)=TRUE,"'"&amp;物品!H404&amp;"'",物品!H404)</f>
        <v>0</v>
      </c>
      <c r="G356">
        <f>IF(物品!I404="",0,"'"&amp;物品!I404&amp;"'")</f>
        <v>0</v>
      </c>
      <c r="H356">
        <f>IF(物品!R404="",0,物品!R404)</f>
        <v>0</v>
      </c>
      <c r="I356">
        <f>IF(物品!S404="",0,物品!S404)</f>
        <v>0</v>
      </c>
      <c r="J356" t="str">
        <f>IF(物品!C404="",0,""""&amp;物品!C404&amp;"""")</f>
        <v>"|CffBF00FF【稀有】帝魄|r"</v>
      </c>
      <c r="K356" t="str">
        <f>IF(物品!T404="","""""",""""&amp;物品!T404&amp;"""")</f>
        <v>"道兵伤害|Cffffc926+30%|n|n|r|Cffff00bf【帝魄】|r+|Cffff00bf【帝魄】|r=|Cffffc926【昊天帝玉】|n|n|r|Cff00ff7f点击穿戴或脱卸。|r"</v>
      </c>
      <c r="L356" t="str">
        <f>IF(物品!U404="",0,""""&amp;物品!U404&amp;"""")</f>
        <v>"ReplaceableTextures\\CommandButtons\\BTNSST03.blp"</v>
      </c>
      <c r="M356" t="str">
        <f t="shared" si="12"/>
        <v/>
      </c>
      <c r="N356" t="str">
        <f t="shared" si="13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57" spans="1:14">
      <c r="A357" t="str">
        <f>IF(物品!B405="",0,"'"&amp;物品!B405&amp;"'")</f>
        <v>'IK04'</v>
      </c>
      <c r="B357">
        <f>物品!D405</f>
        <v>0</v>
      </c>
      <c r="C357">
        <f>物品!E405</f>
        <v>0</v>
      </c>
      <c r="D357">
        <f>物品!F405</f>
        <v>0</v>
      </c>
      <c r="E357">
        <f>IF(ISTEXT(物品!G405)=TRUE,"'"&amp;物品!G405&amp;"'",物品!G405)</f>
        <v>0</v>
      </c>
      <c r="F357">
        <f>IF(ISTEXT(物品!H405)=TRUE,"'"&amp;物品!H405&amp;"'",物品!H405)</f>
        <v>0</v>
      </c>
      <c r="G357">
        <f>IF(物品!I405="",0,"'"&amp;物品!I405&amp;"'")</f>
        <v>0</v>
      </c>
      <c r="H357">
        <f>IF(物品!R405="",0,物品!R405)</f>
        <v>0</v>
      </c>
      <c r="I357">
        <f>IF(物品!S405="",0,物品!S405)</f>
        <v>0</v>
      </c>
      <c r="J357" t="str">
        <f>IF(物品!C405="",0,""""&amp;物品!C405&amp;"""")</f>
        <v>"|CffBF00FF【稀有】青龙|r"</v>
      </c>
      <c r="K357" t="str">
        <f>IF(物品!T405="","""""",""""&amp;物品!T405&amp;"""")</f>
        <v>"攻击|Cffffc926+30000|r，攻击|Cffffc926+6%|n|n|r|Cffff00bf【青龙】|r+|Cffff00bf【青龙】|r=|Cffffc926【应龙珠】|n|n|r|Cff00ff7f点击穿戴或脱卸。|r"</v>
      </c>
      <c r="L357" t="str">
        <f>IF(物品!U405="",0,""""&amp;物品!U405&amp;"""")</f>
        <v>"ReplaceableTextures\\CommandButtons\\BTNSST04.blp"</v>
      </c>
      <c r="M357" t="str">
        <f t="shared" si="12"/>
        <v/>
      </c>
      <c r="N357" t="str">
        <f t="shared" si="13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8" spans="1:14">
      <c r="A358" t="str">
        <f>IF(物品!B406="",0,"'"&amp;物品!B406&amp;"'")</f>
        <v>'IK05'</v>
      </c>
      <c r="B358">
        <f>物品!D406</f>
        <v>0</v>
      </c>
      <c r="C358">
        <f>物品!E406</f>
        <v>0</v>
      </c>
      <c r="D358">
        <f>物品!F406</f>
        <v>0</v>
      </c>
      <c r="E358">
        <f>IF(ISTEXT(物品!G406)=TRUE,"'"&amp;物品!G406&amp;"'",物品!G406)</f>
        <v>0</v>
      </c>
      <c r="F358">
        <f>IF(ISTEXT(物品!H406)=TRUE,"'"&amp;物品!H406&amp;"'",物品!H406)</f>
        <v>0</v>
      </c>
      <c r="G358">
        <f>IF(物品!I406="",0,"'"&amp;物品!I406&amp;"'")</f>
        <v>0</v>
      </c>
      <c r="H358">
        <f>IF(物品!R406="",0,物品!R406)</f>
        <v>0</v>
      </c>
      <c r="I358">
        <f>IF(物品!S406="",0,物品!S406)</f>
        <v>0</v>
      </c>
      <c r="J358" t="str">
        <f>IF(物品!C406="",0,""""&amp;物品!C406&amp;"""")</f>
        <v>"|CffBF00FF【稀有】白泽|r"</v>
      </c>
      <c r="K358" t="str">
        <f>IF(物品!T406="","""""",""""&amp;物品!T406&amp;"""")</f>
        <v>"护甲穿透|Cffffc926+80|n|n|r|Cffff00bf【白泽】|r+|Cffff00bf【白泽】|r=|Cffffc926【白泽之灵】|n|n|r|Cff00ff7f点击穿戴或脱卸。|r"</v>
      </c>
      <c r="L358" t="str">
        <f>IF(物品!U406="",0,""""&amp;物品!U406&amp;"""")</f>
        <v>"ReplaceableTextures\\CommandButtons\\BTNSST05.blp"</v>
      </c>
      <c r="M358" t="str">
        <f t="shared" si="12"/>
        <v/>
      </c>
      <c r="N358" t="str">
        <f t="shared" si="13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9" spans="1:14">
      <c r="A359" t="str">
        <f>IF(物品!B407="",0,"'"&amp;物品!B407&amp;"'")</f>
        <v>'IK06'</v>
      </c>
      <c r="B359">
        <f>物品!D407</f>
        <v>0</v>
      </c>
      <c r="C359">
        <f>物品!E407</f>
        <v>0</v>
      </c>
      <c r="D359">
        <f>物品!F407</f>
        <v>0</v>
      </c>
      <c r="E359">
        <f>IF(ISTEXT(物品!G407)=TRUE,"'"&amp;物品!G407&amp;"'",物品!G407)</f>
        <v>0</v>
      </c>
      <c r="F359">
        <f>IF(ISTEXT(物品!H407)=TRUE,"'"&amp;物品!H407&amp;"'",物品!H407)</f>
        <v>0</v>
      </c>
      <c r="G359">
        <f>IF(物品!I407="",0,"'"&amp;物品!I407&amp;"'")</f>
        <v>0</v>
      </c>
      <c r="H359">
        <f>IF(物品!R407="",0,物品!R407)</f>
        <v>0</v>
      </c>
      <c r="I359">
        <f>IF(物品!S407="",0,物品!S407)</f>
        <v>0</v>
      </c>
      <c r="J359" t="str">
        <f>IF(物品!C407="",0,""""&amp;物品!C407&amp;"""")</f>
        <v>"|CffBF00FF【稀有】麒麟|r"</v>
      </c>
      <c r="K359" t="str">
        <f>IF(物品!T407="","""""",""""&amp;物品!T407&amp;"""")</f>
        <v>"暴击伤害|Cffffc926+30%|n|n|r|Cffff00bf【麒麟】|r+|Cffff00bf【麒麟】|r=|Cffffc926【麒麟心】|n|n|r|Cff00ff7f点击穿戴或脱卸。|r"</v>
      </c>
      <c r="L359" t="str">
        <f>IF(物品!U407="",0,""""&amp;物品!U407&amp;"""")</f>
        <v>"ReplaceableTextures\\CommandButtons\\BTNSST06.blp"</v>
      </c>
      <c r="M359" t="str">
        <f t="shared" si="12"/>
        <v/>
      </c>
      <c r="N359" t="str">
        <f t="shared" si="13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60" spans="1:14">
      <c r="A360" t="str">
        <f>IF(物品!B408="",0,"'"&amp;物品!B408&amp;"'")</f>
        <v>'IK07'</v>
      </c>
      <c r="B360">
        <f>物品!D408</f>
        <v>0</v>
      </c>
      <c r="C360">
        <f>物品!E408</f>
        <v>0</v>
      </c>
      <c r="D360">
        <f>物品!F408</f>
        <v>0</v>
      </c>
      <c r="E360">
        <f>IF(ISTEXT(物品!G408)=TRUE,"'"&amp;物品!G408&amp;"'",物品!G408)</f>
        <v>0</v>
      </c>
      <c r="F360">
        <f>IF(ISTEXT(物品!H408)=TRUE,"'"&amp;物品!H408&amp;"'",物品!H408)</f>
        <v>0</v>
      </c>
      <c r="G360">
        <f>IF(物品!I408="",0,"'"&amp;物品!I408&amp;"'")</f>
        <v>0</v>
      </c>
      <c r="H360">
        <f>IF(物品!R408="",0,物品!R408)</f>
        <v>0</v>
      </c>
      <c r="I360">
        <f>IF(物品!S408="",0,物品!S408)</f>
        <v>0</v>
      </c>
      <c r="J360" t="str">
        <f>IF(物品!C408="",0,""""&amp;物品!C408&amp;"""")</f>
        <v>"|CffBF00FF【稀有】腾蛇|r"</v>
      </c>
      <c r="K360" t="str">
        <f>IF(物品!T408="","""""",""""&amp;物品!T408&amp;"""")</f>
        <v>"护甲|Cffffc926+60|n|n|r|Cffff00bf【腾蛇】|r+|Cffff00bf【腾蛇】|r=|Cffffc926【腾蛇之牙】|n|n|r|Cff00ff7f点击穿戴或脱卸。|r"</v>
      </c>
      <c r="L360" t="str">
        <f>IF(物品!U408="",0,""""&amp;物品!U408&amp;"""")</f>
        <v>"ReplaceableTextures\\CommandButtons\\BTNSST07.blp"</v>
      </c>
      <c r="M360" t="str">
        <f t="shared" si="12"/>
        <v/>
      </c>
      <c r="N360" t="str">
        <f t="shared" si="13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61" spans="1:14">
      <c r="A361" t="str">
        <f>IF(物品!B409="",0,"'"&amp;物品!B409&amp;"'")</f>
        <v>'IK08'</v>
      </c>
      <c r="B361">
        <f>物品!D409</f>
        <v>0</v>
      </c>
      <c r="C361">
        <f>物品!E409</f>
        <v>0</v>
      </c>
      <c r="D361">
        <f>物品!F409</f>
        <v>0</v>
      </c>
      <c r="E361">
        <f>IF(ISTEXT(物品!G409)=TRUE,"'"&amp;物品!G409&amp;"'",物品!G409)</f>
        <v>0</v>
      </c>
      <c r="F361">
        <f>IF(ISTEXT(物品!H409)=TRUE,"'"&amp;物品!H409&amp;"'",物品!H409)</f>
        <v>0</v>
      </c>
      <c r="G361">
        <f>IF(物品!I409="",0,"'"&amp;物品!I409&amp;"'")</f>
        <v>0</v>
      </c>
      <c r="H361">
        <f>IF(物品!R409="",0,物品!R409)</f>
        <v>0</v>
      </c>
      <c r="I361">
        <f>IF(物品!S409="",0,物品!S409)</f>
        <v>0</v>
      </c>
      <c r="J361" t="str">
        <f>IF(物品!C409="",0,""""&amp;物品!C409&amp;"""")</f>
        <v>"|CffBF00FF【稀有】朱雀|r"</v>
      </c>
      <c r="K361" t="str">
        <f>IF(物品!T409="","""""",""""&amp;物品!T409&amp;"""")</f>
        <v>"业力|Cffffc926+30000|r，业力|Cffffc926+6%|n|n|r|Cffff00bf【朱雀】|r+|Cffff00bf【朱雀】|r=|Cffffc926【悟道碑石】|n|n|r|Cff00ff7f点击穿戴或脱卸。|r"</v>
      </c>
      <c r="L361" t="str">
        <f>IF(物品!U409="",0,""""&amp;物品!U409&amp;"""")</f>
        <v>"ReplaceableTextures\\CommandButtons\\BTNSST08.blp"</v>
      </c>
      <c r="M361" t="str">
        <f t="shared" si="12"/>
        <v/>
      </c>
      <c r="N361" t="str">
        <f t="shared" si="13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62" spans="1:14">
      <c r="A362" t="str">
        <f>IF(物品!B410="",0,"'"&amp;物品!B410&amp;"'")</f>
        <v>'IK1A'</v>
      </c>
      <c r="B362">
        <f>物品!D410</f>
        <v>0</v>
      </c>
      <c r="C362">
        <f>物品!E410</f>
        <v>0</v>
      </c>
      <c r="D362">
        <f>物品!F410</f>
        <v>0</v>
      </c>
      <c r="E362">
        <f>IF(ISTEXT(物品!G410)=TRUE,"'"&amp;物品!G410&amp;"'",物品!G410)</f>
        <v>0</v>
      </c>
      <c r="F362">
        <f>IF(ISTEXT(物品!H410)=TRUE,"'"&amp;物品!H410&amp;"'",物品!H410)</f>
        <v>0</v>
      </c>
      <c r="G362">
        <f>IF(物品!I410="",0,"'"&amp;物品!I410&amp;"'")</f>
        <v>0</v>
      </c>
      <c r="H362">
        <f>IF(物品!R410="",0,物品!R410)</f>
        <v>0</v>
      </c>
      <c r="I362">
        <f>IF(物品!S410="",0,物品!S410)</f>
        <v>0</v>
      </c>
      <c r="J362" t="str">
        <f>IF(物品!C410="",0,""""&amp;物品!C410&amp;"""")</f>
        <v>"|CffFFD24D【史诗】神威虎爪|r"</v>
      </c>
      <c r="K362" t="str">
        <f>IF(物品!T410="","""""",""""&amp;物品!T410&amp;"""")</f>
        <v>"致命倍率|Cffffc926+300%|n|n|r|Cffaaaaaa○刻印槽 【空】|r|n|n|Cff00ff7f点击穿戴或脱卸。|r"</v>
      </c>
      <c r="L362" t="str">
        <f>IF(物品!U410="",0,""""&amp;物品!U410&amp;"""")</f>
        <v>"ReplaceableTextures\\CommandButtons\\BTNSST09.blp"</v>
      </c>
      <c r="M362" t="str">
        <f t="shared" si="12"/>
        <v/>
      </c>
      <c r="N362" t="str">
        <f t="shared" si="13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63" spans="1:14">
      <c r="A363" t="str">
        <f>IF(物品!B411="",0,"'"&amp;物品!B411&amp;"'")</f>
        <v>'IK1B'</v>
      </c>
      <c r="B363">
        <f>物品!D411</f>
        <v>0</v>
      </c>
      <c r="C363">
        <f>物品!E411</f>
        <v>0</v>
      </c>
      <c r="D363">
        <f>物品!F411</f>
        <v>0</v>
      </c>
      <c r="E363">
        <f>IF(ISTEXT(物品!G411)=TRUE,"'"&amp;物品!G411&amp;"'",物品!G411)</f>
        <v>0</v>
      </c>
      <c r="F363">
        <f>IF(ISTEXT(物品!H411)=TRUE,"'"&amp;物品!H411&amp;"'",物品!H411)</f>
        <v>0</v>
      </c>
      <c r="G363">
        <f>IF(物品!I411="",0,"'"&amp;物品!I411&amp;"'")</f>
        <v>0</v>
      </c>
      <c r="H363">
        <f>IF(物品!R411="",0,物品!R411)</f>
        <v>0</v>
      </c>
      <c r="I363">
        <f>IF(物品!S411="",0,物品!S411)</f>
        <v>0</v>
      </c>
      <c r="J363" t="str">
        <f>IF(物品!C411="",0,""""&amp;物品!C411&amp;"""")</f>
        <v>"|CffFFD24D【史诗】神威虎爪|r"</v>
      </c>
      <c r="K363" t="str">
        <f>IF(物品!T411="","""""",""""&amp;物品!T411&amp;"""")</f>
        <v>"致命倍率|Cffffc926+300%|n|n|r|Cffaaaaaa○|CffFFD24D金之符印+1|r|r|n|n|Cff00ff7f点击穿戴或脱卸。|r"</v>
      </c>
      <c r="L363" t="str">
        <f>IF(物品!U411="",0,""""&amp;物品!U411&amp;"""")</f>
        <v>"ReplaceableTextures\\CommandButtons\\BTNSST09.blp"</v>
      </c>
      <c r="M363" t="str">
        <f t="shared" si="12"/>
        <v/>
      </c>
      <c r="N363" t="str">
        <f t="shared" si="13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64" spans="1:14">
      <c r="A364" t="str">
        <f>IF(物品!B412="",0,"'"&amp;物品!B412&amp;"'")</f>
        <v>'IK1C'</v>
      </c>
      <c r="B364">
        <f>物品!D412</f>
        <v>0</v>
      </c>
      <c r="C364">
        <f>物品!E412</f>
        <v>0</v>
      </c>
      <c r="D364">
        <f>物品!F412</f>
        <v>0</v>
      </c>
      <c r="E364">
        <f>IF(ISTEXT(物品!G412)=TRUE,"'"&amp;物品!G412&amp;"'",物品!G412)</f>
        <v>0</v>
      </c>
      <c r="F364">
        <f>IF(ISTEXT(物品!H412)=TRUE,"'"&amp;物品!H412&amp;"'",物品!H412)</f>
        <v>0</v>
      </c>
      <c r="G364">
        <f>IF(物品!I412="",0,"'"&amp;物品!I412&amp;"'")</f>
        <v>0</v>
      </c>
      <c r="H364">
        <f>IF(物品!R412="",0,物品!R412)</f>
        <v>0</v>
      </c>
      <c r="I364">
        <f>IF(物品!S412="",0,物品!S412)</f>
        <v>0</v>
      </c>
      <c r="J364" t="str">
        <f>IF(物品!C412="",0,""""&amp;物品!C412&amp;"""")</f>
        <v>"|CffFFD24D【史诗】神威虎爪|r"</v>
      </c>
      <c r="K364" t="str">
        <f>IF(物品!T412="","""""",""""&amp;物品!T412&amp;"""")</f>
        <v>"致命倍率|Cffffc926+300%|n|n|r|Cffaaaaaa○|CffFFD24D木之符印+1|r|r|n|n|Cff00ff7f点击穿戴或脱卸。|r"</v>
      </c>
      <c r="L364" t="str">
        <f>IF(物品!U412="",0,""""&amp;物品!U412&amp;"""")</f>
        <v>"ReplaceableTextures\\CommandButtons\\BTNSST09.blp"</v>
      </c>
      <c r="M364" t="str">
        <f t="shared" si="12"/>
        <v/>
      </c>
      <c r="N364" t="str">
        <f t="shared" si="13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65" spans="1:14">
      <c r="A365" t="str">
        <f>IF(物品!B413="",0,"'"&amp;物品!B413&amp;"'")</f>
        <v>'IK1D'</v>
      </c>
      <c r="B365">
        <f>物品!D413</f>
        <v>0</v>
      </c>
      <c r="C365">
        <f>物品!E413</f>
        <v>0</v>
      </c>
      <c r="D365">
        <f>物品!F413</f>
        <v>0</v>
      </c>
      <c r="E365">
        <f>IF(ISTEXT(物品!G413)=TRUE,"'"&amp;物品!G413&amp;"'",物品!G413)</f>
        <v>0</v>
      </c>
      <c r="F365">
        <f>IF(ISTEXT(物品!H413)=TRUE,"'"&amp;物品!H413&amp;"'",物品!H413)</f>
        <v>0</v>
      </c>
      <c r="G365">
        <f>IF(物品!I413="",0,"'"&amp;物品!I413&amp;"'")</f>
        <v>0</v>
      </c>
      <c r="H365">
        <f>IF(物品!R413="",0,物品!R413)</f>
        <v>0</v>
      </c>
      <c r="I365">
        <f>IF(物品!S413="",0,物品!S413)</f>
        <v>0</v>
      </c>
      <c r="J365" t="str">
        <f>IF(物品!C413="",0,""""&amp;物品!C413&amp;"""")</f>
        <v>"|CffFFD24D【史诗】神威虎爪|r"</v>
      </c>
      <c r="K365" t="str">
        <f>IF(物品!T413="","""""",""""&amp;物品!T413&amp;"""")</f>
        <v>"致命倍率|Cffffc926+300%|n|n|r|Cffaaaaaa○|CffFFD24D水之符印+1|r|r|n|n|Cff00ff7f点击穿戴或脱卸。|r"</v>
      </c>
      <c r="L365" t="str">
        <f>IF(物品!U413="",0,""""&amp;物品!U413&amp;"""")</f>
        <v>"ReplaceableTextures\\CommandButtons\\BTNSST09.blp"</v>
      </c>
      <c r="M365" t="str">
        <f t="shared" si="12"/>
        <v/>
      </c>
      <c r="N365" t="str">
        <f t="shared" si="13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66" spans="1:14">
      <c r="A366" t="str">
        <f>IF(物品!B414="",0,"'"&amp;物品!B414&amp;"'")</f>
        <v>'IK1E'</v>
      </c>
      <c r="B366">
        <f>物品!D414</f>
        <v>0</v>
      </c>
      <c r="C366">
        <f>物品!E414</f>
        <v>0</v>
      </c>
      <c r="D366">
        <f>物品!F414</f>
        <v>0</v>
      </c>
      <c r="E366">
        <f>IF(ISTEXT(物品!G414)=TRUE,"'"&amp;物品!G414&amp;"'",物品!G414)</f>
        <v>0</v>
      </c>
      <c r="F366">
        <f>IF(ISTEXT(物品!H414)=TRUE,"'"&amp;物品!H414&amp;"'",物品!H414)</f>
        <v>0</v>
      </c>
      <c r="G366">
        <f>IF(物品!I414="",0,"'"&amp;物品!I414&amp;"'")</f>
        <v>0</v>
      </c>
      <c r="H366">
        <f>IF(物品!R414="",0,物品!R414)</f>
        <v>0</v>
      </c>
      <c r="I366">
        <f>IF(物品!S414="",0,物品!S414)</f>
        <v>0</v>
      </c>
      <c r="J366" t="str">
        <f>IF(物品!C414="",0,""""&amp;物品!C414&amp;"""")</f>
        <v>"|CffFFD24D【史诗】神威虎爪|r"</v>
      </c>
      <c r="K366" t="str">
        <f>IF(物品!T414="","""""",""""&amp;物品!T414&amp;"""")</f>
        <v>"致命倍率|Cffffc926+300%|n|n|r|Cffaaaaaa○|CffFFD24D火之符印+1|r|r|n|n|Cff00ff7f点击穿戴或脱卸。|r"</v>
      </c>
      <c r="L366" t="str">
        <f>IF(物品!U414="",0,""""&amp;物品!U414&amp;"""")</f>
        <v>"ReplaceableTextures\\CommandButtons\\BTNSST09.blp"</v>
      </c>
      <c r="M366" t="str">
        <f t="shared" si="12"/>
        <v/>
      </c>
      <c r="N366" t="str">
        <f t="shared" si="13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67" spans="1:14">
      <c r="A367" t="str">
        <f>IF(物品!B415="",0,"'"&amp;物品!B415&amp;"'")</f>
        <v>'IK1F'</v>
      </c>
      <c r="B367">
        <f>物品!D415</f>
        <v>0</v>
      </c>
      <c r="C367">
        <f>物品!E415</f>
        <v>0</v>
      </c>
      <c r="D367">
        <f>物品!F415</f>
        <v>0</v>
      </c>
      <c r="E367">
        <f>IF(ISTEXT(物品!G415)=TRUE,"'"&amp;物品!G415&amp;"'",物品!G415)</f>
        <v>0</v>
      </c>
      <c r="F367">
        <f>IF(ISTEXT(物品!H415)=TRUE,"'"&amp;物品!H415&amp;"'",物品!H415)</f>
        <v>0</v>
      </c>
      <c r="G367">
        <f>IF(物品!I415="",0,"'"&amp;物品!I415&amp;"'")</f>
        <v>0</v>
      </c>
      <c r="H367">
        <f>IF(物品!R415="",0,物品!R415)</f>
        <v>0</v>
      </c>
      <c r="I367">
        <f>IF(物品!S415="",0,物品!S415)</f>
        <v>0</v>
      </c>
      <c r="J367" t="str">
        <f>IF(物品!C415="",0,""""&amp;物品!C415&amp;"""")</f>
        <v>"|CffFFD24D【史诗】神威虎爪|r"</v>
      </c>
      <c r="K367" t="str">
        <f>IF(物品!T415="","""""",""""&amp;物品!T415&amp;"""")</f>
        <v>"致命倍率|Cffffc926+300%|n|n|r|Cffaaaaaa○|CffFFD24D土之符印+1|r|r|n|n|Cff00ff7f点击穿戴或脱卸。|r"</v>
      </c>
      <c r="L367" t="str">
        <f>IF(物品!U415="",0,""""&amp;物品!U415&amp;"""")</f>
        <v>"ReplaceableTextures\\CommandButtons\\BTNSST09.blp"</v>
      </c>
      <c r="M367" t="str">
        <f t="shared" si="12"/>
        <v/>
      </c>
      <c r="N367" t="str">
        <f t="shared" si="13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8" spans="1:14">
      <c r="A368" t="str">
        <f>IF(物品!B416="",0,"'"&amp;物品!B416&amp;"'")</f>
        <v>'IK1G'</v>
      </c>
      <c r="B368">
        <f>物品!D416</f>
        <v>0</v>
      </c>
      <c r="C368">
        <f>物品!E416</f>
        <v>0</v>
      </c>
      <c r="D368">
        <f>物品!F416</f>
        <v>0</v>
      </c>
      <c r="E368">
        <f>IF(ISTEXT(物品!G416)=TRUE,"'"&amp;物品!G416&amp;"'",物品!G416)</f>
        <v>0</v>
      </c>
      <c r="F368">
        <f>IF(ISTEXT(物品!H416)=TRUE,"'"&amp;物品!H416&amp;"'",物品!H416)</f>
        <v>0</v>
      </c>
      <c r="G368">
        <f>IF(物品!I416="",0,"'"&amp;物品!I416&amp;"'")</f>
        <v>0</v>
      </c>
      <c r="H368">
        <f>IF(物品!R416="",0,物品!R416)</f>
        <v>0</v>
      </c>
      <c r="I368">
        <f>IF(物品!S416="",0,物品!S416)</f>
        <v>0</v>
      </c>
      <c r="J368" t="str">
        <f>IF(物品!C416="",0,""""&amp;物品!C416&amp;"""")</f>
        <v>"|CffFFD24D【史诗】神威虎爪|r"</v>
      </c>
      <c r="K368" t="str">
        <f>IF(物品!T416="","""""",""""&amp;物品!T416&amp;"""")</f>
        <v>"致命倍率|Cffffc926+300%|n|n|r|Cffaaaaaa○|CffFFD24D光之符印+1|r|r|n|n|Cff00ff7f点击穿戴或脱卸。|r"</v>
      </c>
      <c r="L368" t="str">
        <f>IF(物品!U416="",0,""""&amp;物品!U416&amp;"""")</f>
        <v>"ReplaceableTextures\\CommandButtons\\BTNSST09.blp"</v>
      </c>
      <c r="M368" t="str">
        <f t="shared" si="12"/>
        <v/>
      </c>
      <c r="N368" t="str">
        <f t="shared" si="13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9" spans="1:14">
      <c r="A369" t="str">
        <f>IF(物品!B417="",0,"'"&amp;物品!B417&amp;"'")</f>
        <v>'IK1H'</v>
      </c>
      <c r="B369">
        <f>物品!D417</f>
        <v>0</v>
      </c>
      <c r="C369">
        <f>物品!E417</f>
        <v>0</v>
      </c>
      <c r="D369">
        <f>物品!F417</f>
        <v>0</v>
      </c>
      <c r="E369">
        <f>IF(ISTEXT(物品!G417)=TRUE,"'"&amp;物品!G417&amp;"'",物品!G417)</f>
        <v>0</v>
      </c>
      <c r="F369">
        <f>IF(ISTEXT(物品!H417)=TRUE,"'"&amp;物品!H417&amp;"'",物品!H417)</f>
        <v>0</v>
      </c>
      <c r="G369">
        <f>IF(物品!I417="",0,"'"&amp;物品!I417&amp;"'")</f>
        <v>0</v>
      </c>
      <c r="H369">
        <f>IF(物品!R417="",0,物品!R417)</f>
        <v>0</v>
      </c>
      <c r="I369">
        <f>IF(物品!S417="",0,物品!S417)</f>
        <v>0</v>
      </c>
      <c r="J369" t="str">
        <f>IF(物品!C417="",0,""""&amp;物品!C417&amp;"""")</f>
        <v>"|CffFFD24D【史诗】神威虎爪|r"</v>
      </c>
      <c r="K369" t="str">
        <f>IF(物品!T417="","""""",""""&amp;物品!T417&amp;"""")</f>
        <v>"致命倍率|Cffffc926+300%|n|n|r|Cffaaaaaa○|CffFFD24D雷之符印+1|r|r|n|n|Cff00ff7f点击穿戴或脱卸。|r"</v>
      </c>
      <c r="L369" t="str">
        <f>IF(物品!U417="",0,""""&amp;物品!U417&amp;"""")</f>
        <v>"ReplaceableTextures\\CommandButtons\\BTNSST09.blp"</v>
      </c>
      <c r="M369" t="str">
        <f t="shared" si="12"/>
        <v/>
      </c>
      <c r="N369" t="str">
        <f t="shared" si="13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70" spans="1:14">
      <c r="A370" t="str">
        <f>IF(物品!B418="",0,"'"&amp;物品!B418&amp;"'")</f>
        <v>'IK1I'</v>
      </c>
      <c r="B370">
        <f>物品!D418</f>
        <v>0</v>
      </c>
      <c r="C370">
        <f>物品!E418</f>
        <v>0</v>
      </c>
      <c r="D370">
        <f>物品!F418</f>
        <v>0</v>
      </c>
      <c r="E370">
        <f>IF(ISTEXT(物品!G418)=TRUE,"'"&amp;物品!G418&amp;"'",物品!G418)</f>
        <v>0</v>
      </c>
      <c r="F370">
        <f>IF(ISTEXT(物品!H418)=TRUE,"'"&amp;物品!H418&amp;"'",物品!H418)</f>
        <v>0</v>
      </c>
      <c r="G370">
        <f>IF(物品!I418="",0,"'"&amp;物品!I418&amp;"'")</f>
        <v>0</v>
      </c>
      <c r="H370">
        <f>IF(物品!R418="",0,物品!R418)</f>
        <v>0</v>
      </c>
      <c r="I370">
        <f>IF(物品!S418="",0,物品!S418)</f>
        <v>0</v>
      </c>
      <c r="J370" t="str">
        <f>IF(物品!C418="",0,""""&amp;物品!C418&amp;"""")</f>
        <v>"|CffFFD24D【史诗】神威虎爪|r"</v>
      </c>
      <c r="K370" t="str">
        <f>IF(物品!T418="","""""",""""&amp;物品!T418&amp;"""")</f>
        <v>"致命倍率|Cffffc926+300%|n|n|r|Cffaaaaaa○|CffFFD24D暗之符印+1|r|r|n|n|Cff00ff7f点击穿戴或脱卸。|r"</v>
      </c>
      <c r="L370" t="str">
        <f>IF(物品!U418="",0,""""&amp;物品!U418&amp;"""")</f>
        <v>"ReplaceableTextures\\CommandButtons\\BTNSST09.blp"</v>
      </c>
      <c r="M370" t="str">
        <f t="shared" si="12"/>
        <v/>
      </c>
      <c r="N370" t="str">
        <f t="shared" si="13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71" spans="1:14">
      <c r="A371" t="str">
        <f>IF(物品!B419="",0,"'"&amp;物品!B419&amp;"'")</f>
        <v>'IK2A'</v>
      </c>
      <c r="B371">
        <f>物品!D419</f>
        <v>0</v>
      </c>
      <c r="C371">
        <f>物品!E419</f>
        <v>0</v>
      </c>
      <c r="D371">
        <f>物品!F419</f>
        <v>0</v>
      </c>
      <c r="E371">
        <f>IF(ISTEXT(物品!G419)=TRUE,"'"&amp;物品!G419&amp;"'",物品!G419)</f>
        <v>0</v>
      </c>
      <c r="F371">
        <f>IF(ISTEXT(物品!H419)=TRUE,"'"&amp;物品!H419&amp;"'",物品!H419)</f>
        <v>0</v>
      </c>
      <c r="G371">
        <f>IF(物品!I419="",0,"'"&amp;物品!I419&amp;"'")</f>
        <v>0</v>
      </c>
      <c r="H371">
        <f>IF(物品!R419="",0,物品!R419)</f>
        <v>0</v>
      </c>
      <c r="I371">
        <f>IF(物品!S419="",0,物品!S419)</f>
        <v>0</v>
      </c>
      <c r="J371" t="str">
        <f>IF(物品!C419="",0,""""&amp;物品!C419&amp;"""")</f>
        <v>"|CffFFD24D【史诗】佛陀舍利|r"</v>
      </c>
      <c r="K371" t="str">
        <f>IF(物品!T419="","""""",""""&amp;物品!T419&amp;"""")</f>
        <v>"最大生命|Cffffc926+20%|n|n|r|Cffaaaaaa○刻印槽 【空】|r|n|n|Cff00ff7f点击穿戴或脱卸。|r"</v>
      </c>
      <c r="L371" t="str">
        <f>IF(物品!U419="",0,""""&amp;物品!U419&amp;"""")</f>
        <v>"ReplaceableTextures\\CommandButtons\\BTNSST10.blp"</v>
      </c>
      <c r="M371" t="str">
        <f t="shared" si="12"/>
        <v/>
      </c>
      <c r="N371" t="str">
        <f t="shared" si="13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72" spans="1:14">
      <c r="A372" t="str">
        <f>IF(物品!B420="",0,"'"&amp;物品!B420&amp;"'")</f>
        <v>'IK2B'</v>
      </c>
      <c r="B372">
        <f>物品!D420</f>
        <v>0</v>
      </c>
      <c r="C372">
        <f>物品!E420</f>
        <v>0</v>
      </c>
      <c r="D372">
        <f>物品!F420</f>
        <v>0</v>
      </c>
      <c r="E372">
        <f>IF(ISTEXT(物品!G420)=TRUE,"'"&amp;物品!G420&amp;"'",物品!G420)</f>
        <v>0</v>
      </c>
      <c r="F372">
        <f>IF(ISTEXT(物品!H420)=TRUE,"'"&amp;物品!H420&amp;"'",物品!H420)</f>
        <v>0</v>
      </c>
      <c r="G372">
        <f>IF(物品!I420="",0,"'"&amp;物品!I420&amp;"'")</f>
        <v>0</v>
      </c>
      <c r="H372">
        <f>IF(物品!R420="",0,物品!R420)</f>
        <v>0</v>
      </c>
      <c r="I372">
        <f>IF(物品!S420="",0,物品!S420)</f>
        <v>0</v>
      </c>
      <c r="J372" t="str">
        <f>IF(物品!C420="",0,""""&amp;物品!C420&amp;"""")</f>
        <v>"|CffFFD24D【史诗】佛陀舍利|r"</v>
      </c>
      <c r="K372" t="str">
        <f>IF(物品!T420="","""""",""""&amp;物品!T420&amp;"""")</f>
        <v>"最大生命|Cffffc926+20%|n|n|r|Cffaaaaaa○|CffFFD24D金之符印+1|r|r|n|n|Cff00ff7f点击穿戴或脱卸。|r"</v>
      </c>
      <c r="L372" t="str">
        <f>IF(物品!U420="",0,""""&amp;物品!U420&amp;"""")</f>
        <v>"ReplaceableTextures\\CommandButtons\\BTNSST10.blp"</v>
      </c>
      <c r="M372" t="str">
        <f t="shared" si="12"/>
        <v/>
      </c>
      <c r="N372" t="str">
        <f t="shared" si="13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73" spans="1:14">
      <c r="A373" t="str">
        <f>IF(物品!B421="",0,"'"&amp;物品!B421&amp;"'")</f>
        <v>'IK2C'</v>
      </c>
      <c r="B373">
        <f>物品!D421</f>
        <v>0</v>
      </c>
      <c r="C373">
        <f>物品!E421</f>
        <v>0</v>
      </c>
      <c r="D373">
        <f>物品!F421</f>
        <v>0</v>
      </c>
      <c r="E373">
        <f>IF(ISTEXT(物品!G421)=TRUE,"'"&amp;物品!G421&amp;"'",物品!G421)</f>
        <v>0</v>
      </c>
      <c r="F373">
        <f>IF(ISTEXT(物品!H421)=TRUE,"'"&amp;物品!H421&amp;"'",物品!H421)</f>
        <v>0</v>
      </c>
      <c r="G373">
        <f>IF(物品!I421="",0,"'"&amp;物品!I421&amp;"'")</f>
        <v>0</v>
      </c>
      <c r="H373">
        <f>IF(物品!R421="",0,物品!R421)</f>
        <v>0</v>
      </c>
      <c r="I373">
        <f>IF(物品!S421="",0,物品!S421)</f>
        <v>0</v>
      </c>
      <c r="J373" t="str">
        <f>IF(物品!C421="",0,""""&amp;物品!C421&amp;"""")</f>
        <v>"|CffFFD24D【史诗】佛陀舍利|r"</v>
      </c>
      <c r="K373" t="str">
        <f>IF(物品!T421="","""""",""""&amp;物品!T421&amp;"""")</f>
        <v>"最大生命|Cffffc926+20%|n|n|r|Cffaaaaaa○|CffFFD24D木之符印+1|r|r|n|n|Cff00ff7f点击穿戴或脱卸。|r"</v>
      </c>
      <c r="L373" t="str">
        <f>IF(物品!U421="",0,""""&amp;物品!U421&amp;"""")</f>
        <v>"ReplaceableTextures\\CommandButtons\\BTNSST10.blp"</v>
      </c>
      <c r="M373" t="str">
        <f t="shared" si="12"/>
        <v/>
      </c>
      <c r="N373" t="str">
        <f t="shared" si="13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74" spans="1:14">
      <c r="A374" t="str">
        <f>IF(物品!B422="",0,"'"&amp;物品!B422&amp;"'")</f>
        <v>'IK2D'</v>
      </c>
      <c r="B374">
        <f>物品!D422</f>
        <v>0</v>
      </c>
      <c r="C374">
        <f>物品!E422</f>
        <v>0</v>
      </c>
      <c r="D374">
        <f>物品!F422</f>
        <v>0</v>
      </c>
      <c r="E374">
        <f>IF(ISTEXT(物品!G422)=TRUE,"'"&amp;物品!G422&amp;"'",物品!G422)</f>
        <v>0</v>
      </c>
      <c r="F374">
        <f>IF(ISTEXT(物品!H422)=TRUE,"'"&amp;物品!H422&amp;"'",物品!H422)</f>
        <v>0</v>
      </c>
      <c r="G374">
        <f>IF(物品!I422="",0,"'"&amp;物品!I422&amp;"'")</f>
        <v>0</v>
      </c>
      <c r="H374">
        <f>IF(物品!R422="",0,物品!R422)</f>
        <v>0</v>
      </c>
      <c r="I374">
        <f>IF(物品!S422="",0,物品!S422)</f>
        <v>0</v>
      </c>
      <c r="J374" t="str">
        <f>IF(物品!C422="",0,""""&amp;物品!C422&amp;"""")</f>
        <v>"|CffFFD24D【史诗】佛陀舍利|r"</v>
      </c>
      <c r="K374" t="str">
        <f>IF(物品!T422="","""""",""""&amp;物品!T422&amp;"""")</f>
        <v>"最大生命|Cffffc926+20%|n|n|r|Cffaaaaaa○|CffFFD24D水之符印+1|r|r|n|n|Cff00ff7f点击穿戴或脱卸。|r"</v>
      </c>
      <c r="L374" t="str">
        <f>IF(物品!U422="",0,""""&amp;物品!U422&amp;"""")</f>
        <v>"ReplaceableTextures\\CommandButtons\\BTNSST10.blp"</v>
      </c>
      <c r="M374" t="str">
        <f t="shared" si="12"/>
        <v/>
      </c>
      <c r="N374" t="str">
        <f t="shared" si="13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75" spans="1:14">
      <c r="A375" t="str">
        <f>IF(物品!B423="",0,"'"&amp;物品!B423&amp;"'")</f>
        <v>'IK2E'</v>
      </c>
      <c r="B375">
        <f>物品!D423</f>
        <v>0</v>
      </c>
      <c r="C375">
        <f>物品!E423</f>
        <v>0</v>
      </c>
      <c r="D375">
        <f>物品!F423</f>
        <v>0</v>
      </c>
      <c r="E375">
        <f>IF(ISTEXT(物品!G423)=TRUE,"'"&amp;物品!G423&amp;"'",物品!G423)</f>
        <v>0</v>
      </c>
      <c r="F375">
        <f>IF(ISTEXT(物品!H423)=TRUE,"'"&amp;物品!H423&amp;"'",物品!H423)</f>
        <v>0</v>
      </c>
      <c r="G375">
        <f>IF(物品!I423="",0,"'"&amp;物品!I423&amp;"'")</f>
        <v>0</v>
      </c>
      <c r="H375">
        <f>IF(物品!R423="",0,物品!R423)</f>
        <v>0</v>
      </c>
      <c r="I375">
        <f>IF(物品!S423="",0,物品!S423)</f>
        <v>0</v>
      </c>
      <c r="J375" t="str">
        <f>IF(物品!C423="",0,""""&amp;物品!C423&amp;"""")</f>
        <v>"|CffFFD24D【史诗】佛陀舍利|r"</v>
      </c>
      <c r="K375" t="str">
        <f>IF(物品!T423="","""""",""""&amp;物品!T423&amp;"""")</f>
        <v>"最大生命|Cffffc926+20%|n|n|r|Cffaaaaaa○|CffFFD24D火之符印+1|r|r|n|n|Cff00ff7f点击穿戴或脱卸。|r"</v>
      </c>
      <c r="L375" t="str">
        <f>IF(物品!U423="",0,""""&amp;物品!U423&amp;"""")</f>
        <v>"ReplaceableTextures\\CommandButtons\\BTNSST10.blp"</v>
      </c>
      <c r="M375" t="str">
        <f t="shared" si="12"/>
        <v/>
      </c>
      <c r="N375" t="str">
        <f t="shared" si="13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76" spans="1:14">
      <c r="A376" t="str">
        <f>IF(物品!B424="",0,"'"&amp;物品!B424&amp;"'")</f>
        <v>'IK2F'</v>
      </c>
      <c r="B376">
        <f>物品!D424</f>
        <v>0</v>
      </c>
      <c r="C376">
        <f>物品!E424</f>
        <v>0</v>
      </c>
      <c r="D376">
        <f>物品!F424</f>
        <v>0</v>
      </c>
      <c r="E376">
        <f>IF(ISTEXT(物品!G424)=TRUE,"'"&amp;物品!G424&amp;"'",物品!G424)</f>
        <v>0</v>
      </c>
      <c r="F376">
        <f>IF(ISTEXT(物品!H424)=TRUE,"'"&amp;物品!H424&amp;"'",物品!H424)</f>
        <v>0</v>
      </c>
      <c r="G376">
        <f>IF(物品!I424="",0,"'"&amp;物品!I424&amp;"'")</f>
        <v>0</v>
      </c>
      <c r="H376">
        <f>IF(物品!R424="",0,物品!R424)</f>
        <v>0</v>
      </c>
      <c r="I376">
        <f>IF(物品!S424="",0,物品!S424)</f>
        <v>0</v>
      </c>
      <c r="J376" t="str">
        <f>IF(物品!C424="",0,""""&amp;物品!C424&amp;"""")</f>
        <v>"|CffFFD24D【史诗】佛陀舍利|r"</v>
      </c>
      <c r="K376" t="str">
        <f>IF(物品!T424="","""""",""""&amp;物品!T424&amp;"""")</f>
        <v>"最大生命|Cffffc926+20%|n|n|r|Cffaaaaaa○|CffFFD24D土之符印+1|r|r|n|n|Cff00ff7f点击穿戴或脱卸。|r"</v>
      </c>
      <c r="L376" t="str">
        <f>IF(物品!U424="",0,""""&amp;物品!U424&amp;"""")</f>
        <v>"ReplaceableTextures\\CommandButtons\\BTNSST10.blp"</v>
      </c>
      <c r="M376" t="str">
        <f t="shared" si="12"/>
        <v/>
      </c>
      <c r="N376" t="str">
        <f t="shared" si="13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77" spans="1:14">
      <c r="A377" t="str">
        <f>IF(物品!B425="",0,"'"&amp;物品!B425&amp;"'")</f>
        <v>'IK2G'</v>
      </c>
      <c r="B377">
        <f>物品!D425</f>
        <v>0</v>
      </c>
      <c r="C377">
        <f>物品!E425</f>
        <v>0</v>
      </c>
      <c r="D377">
        <f>物品!F425</f>
        <v>0</v>
      </c>
      <c r="E377">
        <f>IF(ISTEXT(物品!G425)=TRUE,"'"&amp;物品!G425&amp;"'",物品!G425)</f>
        <v>0</v>
      </c>
      <c r="F377">
        <f>IF(ISTEXT(物品!H425)=TRUE,"'"&amp;物品!H425&amp;"'",物品!H425)</f>
        <v>0</v>
      </c>
      <c r="G377">
        <f>IF(物品!I425="",0,"'"&amp;物品!I425&amp;"'")</f>
        <v>0</v>
      </c>
      <c r="H377">
        <f>IF(物品!R425="",0,物品!R425)</f>
        <v>0</v>
      </c>
      <c r="I377">
        <f>IF(物品!S425="",0,物品!S425)</f>
        <v>0</v>
      </c>
      <c r="J377" t="str">
        <f>IF(物品!C425="",0,""""&amp;物品!C425&amp;"""")</f>
        <v>"|CffFFD24D【史诗】佛陀舍利|r"</v>
      </c>
      <c r="K377" t="str">
        <f>IF(物品!T425="","""""",""""&amp;物品!T425&amp;"""")</f>
        <v>"最大生命|Cffffc926+20%|n|n|r|Cffaaaaaa○|CffFFD24D光之符印+1|r|r|n|n|Cff00ff7f点击穿戴或脱卸。|r"</v>
      </c>
      <c r="L377" t="str">
        <f>IF(物品!U425="",0,""""&amp;物品!U425&amp;"""")</f>
        <v>"ReplaceableTextures\\CommandButtons\\BTNSST10.blp"</v>
      </c>
      <c r="M377" t="str">
        <f t="shared" si="12"/>
        <v/>
      </c>
      <c r="N377" t="str">
        <f t="shared" si="13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8" spans="1:14">
      <c r="A378" t="str">
        <f>IF(物品!B426="",0,"'"&amp;物品!B426&amp;"'")</f>
        <v>'IK2H'</v>
      </c>
      <c r="B378">
        <f>物品!D426</f>
        <v>0</v>
      </c>
      <c r="C378">
        <f>物品!E426</f>
        <v>0</v>
      </c>
      <c r="D378">
        <f>物品!F426</f>
        <v>0</v>
      </c>
      <c r="E378">
        <f>IF(ISTEXT(物品!G426)=TRUE,"'"&amp;物品!G426&amp;"'",物品!G426)</f>
        <v>0</v>
      </c>
      <c r="F378">
        <f>IF(ISTEXT(物品!H426)=TRUE,"'"&amp;物品!H426&amp;"'",物品!H426)</f>
        <v>0</v>
      </c>
      <c r="G378">
        <f>IF(物品!I426="",0,"'"&amp;物品!I426&amp;"'")</f>
        <v>0</v>
      </c>
      <c r="H378">
        <f>IF(物品!R426="",0,物品!R426)</f>
        <v>0</v>
      </c>
      <c r="I378">
        <f>IF(物品!S426="",0,物品!S426)</f>
        <v>0</v>
      </c>
      <c r="J378" t="str">
        <f>IF(物品!C426="",0,""""&amp;物品!C426&amp;"""")</f>
        <v>"|CffFFD24D【史诗】佛陀舍利|r"</v>
      </c>
      <c r="K378" t="str">
        <f>IF(物品!T426="","""""",""""&amp;物品!T426&amp;"""")</f>
        <v>"最大生命|Cffffc926+20%|n|n|r|Cffaaaaaa○|CffFFD24D雷之符印+1|r|r|n|n|Cff00ff7f点击穿戴或脱卸。|r"</v>
      </c>
      <c r="L378" t="str">
        <f>IF(物品!U426="",0,""""&amp;物品!U426&amp;"""")</f>
        <v>"ReplaceableTextures\\CommandButtons\\BTNSST10.blp"</v>
      </c>
      <c r="M378" t="str">
        <f t="shared" si="12"/>
        <v/>
      </c>
      <c r="N378" t="str">
        <f t="shared" si="13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9" spans="1:14">
      <c r="A379" t="str">
        <f>IF(物品!B427="",0,"'"&amp;物品!B427&amp;"'")</f>
        <v>'IK2I'</v>
      </c>
      <c r="B379">
        <f>物品!D427</f>
        <v>0</v>
      </c>
      <c r="C379">
        <f>物品!E427</f>
        <v>0</v>
      </c>
      <c r="D379">
        <f>物品!F427</f>
        <v>0</v>
      </c>
      <c r="E379">
        <f>IF(ISTEXT(物品!G427)=TRUE,"'"&amp;物品!G427&amp;"'",物品!G427)</f>
        <v>0</v>
      </c>
      <c r="F379">
        <f>IF(ISTEXT(物品!H427)=TRUE,"'"&amp;物品!H427&amp;"'",物品!H427)</f>
        <v>0</v>
      </c>
      <c r="G379">
        <f>IF(物品!I427="",0,"'"&amp;物品!I427&amp;"'")</f>
        <v>0</v>
      </c>
      <c r="H379">
        <f>IF(物品!R427="",0,物品!R427)</f>
        <v>0</v>
      </c>
      <c r="I379">
        <f>IF(物品!S427="",0,物品!S427)</f>
        <v>0</v>
      </c>
      <c r="J379" t="str">
        <f>IF(物品!C427="",0,""""&amp;物品!C427&amp;"""")</f>
        <v>"|CffFFD24D【史诗】佛陀舍利|r"</v>
      </c>
      <c r="K379" t="str">
        <f>IF(物品!T427="","""""",""""&amp;物品!T427&amp;"""")</f>
        <v>"最大生命|Cffffc926+20%|n|n|r|Cffaaaaaa○|CffFFD24D暗之符印+1|r|r|n|n|Cff00ff7f点击穿戴或脱卸。|r"</v>
      </c>
      <c r="L379" t="str">
        <f>IF(物品!U427="",0,""""&amp;物品!U427&amp;"""")</f>
        <v>"ReplaceableTextures\\CommandButtons\\BTNSST10.blp"</v>
      </c>
      <c r="M379" t="str">
        <f t="shared" si="12"/>
        <v/>
      </c>
      <c r="N379" t="str">
        <f t="shared" si="13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80" spans="1:14">
      <c r="A380" t="str">
        <f>IF(物品!B428="",0,"'"&amp;物品!B428&amp;"'")</f>
        <v>'IK3A'</v>
      </c>
      <c r="B380">
        <f>物品!D428</f>
        <v>0</v>
      </c>
      <c r="C380">
        <f>物品!E428</f>
        <v>0</v>
      </c>
      <c r="D380">
        <f>物品!F428</f>
        <v>0</v>
      </c>
      <c r="E380">
        <f>IF(ISTEXT(物品!G428)=TRUE,"'"&amp;物品!G428&amp;"'",物品!G428)</f>
        <v>0</v>
      </c>
      <c r="F380">
        <f>IF(ISTEXT(物品!H428)=TRUE,"'"&amp;物品!H428&amp;"'",物品!H428)</f>
        <v>0</v>
      </c>
      <c r="G380">
        <f>IF(物品!I428="",0,"'"&amp;物品!I428&amp;"'")</f>
        <v>0</v>
      </c>
      <c r="H380">
        <f>IF(物品!R428="",0,物品!R428)</f>
        <v>0</v>
      </c>
      <c r="I380">
        <f>IF(物品!S428="",0,物品!S428)</f>
        <v>0</v>
      </c>
      <c r="J380" t="str">
        <f>IF(物品!C428="",0,""""&amp;物品!C428&amp;"""")</f>
        <v>"|CffFFD24D【史诗】昊天帝玉|r"</v>
      </c>
      <c r="K380" t="str">
        <f>IF(物品!T428="","""""",""""&amp;物品!T428&amp;"""")</f>
        <v>"道兵伤害|Cffffc926+60%|n|n|r|Cffaaaaaa○刻印槽 【空】|r|n|n|Cff00ff7f点击穿戴或脱卸。|r"</v>
      </c>
      <c r="L380" t="str">
        <f>IF(物品!U428="",0,""""&amp;物品!U428&amp;"""")</f>
        <v>"ReplaceableTextures\\CommandButtons\\BTNSST11.blp"</v>
      </c>
      <c r="M380" t="str">
        <f t="shared" si="12"/>
        <v/>
      </c>
      <c r="N380" t="str">
        <f t="shared" si="13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81" spans="1:14">
      <c r="A381" t="str">
        <f>IF(物品!B429="",0,"'"&amp;物品!B429&amp;"'")</f>
        <v>'IK3B'</v>
      </c>
      <c r="B381">
        <f>物品!D429</f>
        <v>0</v>
      </c>
      <c r="C381">
        <f>物品!E429</f>
        <v>0</v>
      </c>
      <c r="D381">
        <f>物品!F429</f>
        <v>0</v>
      </c>
      <c r="E381">
        <f>IF(ISTEXT(物品!G429)=TRUE,"'"&amp;物品!G429&amp;"'",物品!G429)</f>
        <v>0</v>
      </c>
      <c r="F381">
        <f>IF(ISTEXT(物品!H429)=TRUE,"'"&amp;物品!H429&amp;"'",物品!H429)</f>
        <v>0</v>
      </c>
      <c r="G381">
        <f>IF(物品!I429="",0,"'"&amp;物品!I429&amp;"'")</f>
        <v>0</v>
      </c>
      <c r="H381">
        <f>IF(物品!R429="",0,物品!R429)</f>
        <v>0</v>
      </c>
      <c r="I381">
        <f>IF(物品!S429="",0,物品!S429)</f>
        <v>0</v>
      </c>
      <c r="J381" t="str">
        <f>IF(物品!C429="",0,""""&amp;物品!C429&amp;"""")</f>
        <v>"|CffFFD24D【史诗】昊天帝玉|r"</v>
      </c>
      <c r="K381" t="str">
        <f>IF(物品!T429="","""""",""""&amp;物品!T429&amp;"""")</f>
        <v>"道兵伤害|Cffffc926+60%|n|n|r|Cffaaaaaa○|CffFFD24D金之符印+1|r|r|n|n|Cff00ff7f点击穿戴或脱卸。|r"</v>
      </c>
      <c r="L381" t="str">
        <f>IF(物品!U429="",0,""""&amp;物品!U429&amp;"""")</f>
        <v>"ReplaceableTextures\\CommandButtons\\BTNSST11.blp"</v>
      </c>
      <c r="M381" t="str">
        <f t="shared" si="12"/>
        <v/>
      </c>
      <c r="N381" t="str">
        <f t="shared" si="13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82" spans="1:14">
      <c r="A382" t="str">
        <f>IF(物品!B430="",0,"'"&amp;物品!B430&amp;"'")</f>
        <v>'IK3C'</v>
      </c>
      <c r="B382">
        <f>物品!D430</f>
        <v>0</v>
      </c>
      <c r="C382">
        <f>物品!E430</f>
        <v>0</v>
      </c>
      <c r="D382">
        <f>物品!F430</f>
        <v>0</v>
      </c>
      <c r="E382">
        <f>IF(ISTEXT(物品!G430)=TRUE,"'"&amp;物品!G430&amp;"'",物品!G430)</f>
        <v>0</v>
      </c>
      <c r="F382">
        <f>IF(ISTEXT(物品!H430)=TRUE,"'"&amp;物品!H430&amp;"'",物品!H430)</f>
        <v>0</v>
      </c>
      <c r="G382">
        <f>IF(物品!I430="",0,"'"&amp;物品!I430&amp;"'")</f>
        <v>0</v>
      </c>
      <c r="H382">
        <f>IF(物品!R430="",0,物品!R430)</f>
        <v>0</v>
      </c>
      <c r="I382">
        <f>IF(物品!S430="",0,物品!S430)</f>
        <v>0</v>
      </c>
      <c r="J382" t="str">
        <f>IF(物品!C430="",0,""""&amp;物品!C430&amp;"""")</f>
        <v>"|CffFFD24D【史诗】昊天帝玉|r"</v>
      </c>
      <c r="K382" t="str">
        <f>IF(物品!T430="","""""",""""&amp;物品!T430&amp;"""")</f>
        <v>"道兵伤害|Cffffc926+60%|n|n|r|Cffaaaaaa○|CffFFD24D木之符印+1|r|r|n|n|Cff00ff7f点击穿戴或脱卸。|r"</v>
      </c>
      <c r="L382" t="str">
        <f>IF(物品!U430="",0,""""&amp;物品!U430&amp;"""")</f>
        <v>"ReplaceableTextures\\CommandButtons\\BTNSST11.blp"</v>
      </c>
      <c r="M382" t="str">
        <f t="shared" si="12"/>
        <v/>
      </c>
      <c r="N382" t="str">
        <f t="shared" si="13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83" spans="1:14">
      <c r="A383" t="str">
        <f>IF(物品!B431="",0,"'"&amp;物品!B431&amp;"'")</f>
        <v>'IK3D'</v>
      </c>
      <c r="B383">
        <f>物品!D431</f>
        <v>0</v>
      </c>
      <c r="C383">
        <f>物品!E431</f>
        <v>0</v>
      </c>
      <c r="D383">
        <f>物品!F431</f>
        <v>0</v>
      </c>
      <c r="E383">
        <f>IF(ISTEXT(物品!G431)=TRUE,"'"&amp;物品!G431&amp;"'",物品!G431)</f>
        <v>0</v>
      </c>
      <c r="F383">
        <f>IF(ISTEXT(物品!H431)=TRUE,"'"&amp;物品!H431&amp;"'",物品!H431)</f>
        <v>0</v>
      </c>
      <c r="G383">
        <f>IF(物品!I431="",0,"'"&amp;物品!I431&amp;"'")</f>
        <v>0</v>
      </c>
      <c r="H383">
        <f>IF(物品!R431="",0,物品!R431)</f>
        <v>0</v>
      </c>
      <c r="I383">
        <f>IF(物品!S431="",0,物品!S431)</f>
        <v>0</v>
      </c>
      <c r="J383" t="str">
        <f>IF(物品!C431="",0,""""&amp;物品!C431&amp;"""")</f>
        <v>"|CffFFD24D【史诗】昊天帝玉|r"</v>
      </c>
      <c r="K383" t="str">
        <f>IF(物品!T431="","""""",""""&amp;物品!T431&amp;"""")</f>
        <v>"道兵伤害|Cffffc926+60%|n|n|r|Cffaaaaaa○|CffFFD24D水之符印+1|r|r|n|n|Cff00ff7f点击穿戴或脱卸。|r"</v>
      </c>
      <c r="L383" t="str">
        <f>IF(物品!U431="",0,""""&amp;物品!U431&amp;"""")</f>
        <v>"ReplaceableTextures\\CommandButtons\\BTNSST11.blp"</v>
      </c>
      <c r="M383" t="str">
        <f t="shared" si="12"/>
        <v/>
      </c>
      <c r="N383" t="str">
        <f t="shared" si="13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84" spans="1:14">
      <c r="A384" t="str">
        <f>IF(物品!B432="",0,"'"&amp;物品!B432&amp;"'")</f>
        <v>'IK3E'</v>
      </c>
      <c r="B384">
        <f>物品!D432</f>
        <v>0</v>
      </c>
      <c r="C384">
        <f>物品!E432</f>
        <v>0</v>
      </c>
      <c r="D384">
        <f>物品!F432</f>
        <v>0</v>
      </c>
      <c r="E384">
        <f>IF(ISTEXT(物品!G432)=TRUE,"'"&amp;物品!G432&amp;"'",物品!G432)</f>
        <v>0</v>
      </c>
      <c r="F384">
        <f>IF(ISTEXT(物品!H432)=TRUE,"'"&amp;物品!H432&amp;"'",物品!H432)</f>
        <v>0</v>
      </c>
      <c r="G384">
        <f>IF(物品!I432="",0,"'"&amp;物品!I432&amp;"'")</f>
        <v>0</v>
      </c>
      <c r="H384">
        <f>IF(物品!R432="",0,物品!R432)</f>
        <v>0</v>
      </c>
      <c r="I384">
        <f>IF(物品!S432="",0,物品!S432)</f>
        <v>0</v>
      </c>
      <c r="J384" t="str">
        <f>IF(物品!C432="",0,""""&amp;物品!C432&amp;"""")</f>
        <v>"|CffFFD24D【史诗】昊天帝玉|r"</v>
      </c>
      <c r="K384" t="str">
        <f>IF(物品!T432="","""""",""""&amp;物品!T432&amp;"""")</f>
        <v>"道兵伤害|Cffffc926+60%|n|n|r|Cffaaaaaa○|CffFFD24D火之符印+1|r|r|n|n|Cff00ff7f点击穿戴或脱卸。|r"</v>
      </c>
      <c r="L384" t="str">
        <f>IF(物品!U432="",0,""""&amp;物品!U432&amp;"""")</f>
        <v>"ReplaceableTextures\\CommandButtons\\BTNSST11.blp"</v>
      </c>
      <c r="M384" t="str">
        <f t="shared" si="12"/>
        <v/>
      </c>
      <c r="N384" t="str">
        <f t="shared" si="13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85" spans="1:14">
      <c r="A385" t="str">
        <f>IF(物品!B433="",0,"'"&amp;物品!B433&amp;"'")</f>
        <v>'IK3F'</v>
      </c>
      <c r="B385">
        <f>物品!D433</f>
        <v>0</v>
      </c>
      <c r="C385">
        <f>物品!E433</f>
        <v>0</v>
      </c>
      <c r="D385">
        <f>物品!F433</f>
        <v>0</v>
      </c>
      <c r="E385">
        <f>IF(ISTEXT(物品!G433)=TRUE,"'"&amp;物品!G433&amp;"'",物品!G433)</f>
        <v>0</v>
      </c>
      <c r="F385">
        <f>IF(ISTEXT(物品!H433)=TRUE,"'"&amp;物品!H433&amp;"'",物品!H433)</f>
        <v>0</v>
      </c>
      <c r="G385">
        <f>IF(物品!I433="",0,"'"&amp;物品!I433&amp;"'")</f>
        <v>0</v>
      </c>
      <c r="H385">
        <f>IF(物品!R433="",0,物品!R433)</f>
        <v>0</v>
      </c>
      <c r="I385">
        <f>IF(物品!S433="",0,物品!S433)</f>
        <v>0</v>
      </c>
      <c r="J385" t="str">
        <f>IF(物品!C433="",0,""""&amp;物品!C433&amp;"""")</f>
        <v>"|CffFFD24D【史诗】昊天帝玉|r"</v>
      </c>
      <c r="K385" t="str">
        <f>IF(物品!T433="","""""",""""&amp;物品!T433&amp;"""")</f>
        <v>"道兵伤害|Cffffc926+60%|n|n|r|Cffaaaaaa○|CffFFD24D土之符印+1|r|r|n|n|Cff00ff7f点击穿戴或脱卸。|r"</v>
      </c>
      <c r="L385" t="str">
        <f>IF(物品!U433="",0,""""&amp;物品!U433&amp;"""")</f>
        <v>"ReplaceableTextures\\CommandButtons\\BTNSST11.blp"</v>
      </c>
      <c r="M385" t="str">
        <f t="shared" si="12"/>
        <v/>
      </c>
      <c r="N385" t="str">
        <f t="shared" si="13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86" spans="1:14">
      <c r="A386" t="str">
        <f>IF(物品!B434="",0,"'"&amp;物品!B434&amp;"'")</f>
        <v>'IK3G'</v>
      </c>
      <c r="B386">
        <f>物品!D434</f>
        <v>0</v>
      </c>
      <c r="C386">
        <f>物品!E434</f>
        <v>0</v>
      </c>
      <c r="D386">
        <f>物品!F434</f>
        <v>0</v>
      </c>
      <c r="E386">
        <f>IF(ISTEXT(物品!G434)=TRUE,"'"&amp;物品!G434&amp;"'",物品!G434)</f>
        <v>0</v>
      </c>
      <c r="F386">
        <f>IF(ISTEXT(物品!H434)=TRUE,"'"&amp;物品!H434&amp;"'",物品!H434)</f>
        <v>0</v>
      </c>
      <c r="G386">
        <f>IF(物品!I434="",0,"'"&amp;物品!I434&amp;"'")</f>
        <v>0</v>
      </c>
      <c r="H386">
        <f>IF(物品!R434="",0,物品!R434)</f>
        <v>0</v>
      </c>
      <c r="I386">
        <f>IF(物品!S434="",0,物品!S434)</f>
        <v>0</v>
      </c>
      <c r="J386" t="str">
        <f>IF(物品!C434="",0,""""&amp;物品!C434&amp;"""")</f>
        <v>"|CffFFD24D【史诗】昊天帝玉|r"</v>
      </c>
      <c r="K386" t="str">
        <f>IF(物品!T434="","""""",""""&amp;物品!T434&amp;"""")</f>
        <v>"道兵伤害|Cffffc926+60%|n|n|r|Cffaaaaaa○|CffFFD24D光之符印+1|r|r|n|n|Cff00ff7f点击穿戴或脱卸。|r"</v>
      </c>
      <c r="L386" t="str">
        <f>IF(物品!U434="",0,""""&amp;物品!U434&amp;"""")</f>
        <v>"ReplaceableTextures\\CommandButtons\\BTNSST11.blp"</v>
      </c>
      <c r="M386" t="str">
        <f t="shared" si="12"/>
        <v/>
      </c>
      <c r="N386" t="str">
        <f t="shared" si="13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87" spans="1:14">
      <c r="A387" t="str">
        <f>IF(物品!B435="",0,"'"&amp;物品!B435&amp;"'")</f>
        <v>'IK3H'</v>
      </c>
      <c r="B387">
        <f>物品!D435</f>
        <v>0</v>
      </c>
      <c r="C387">
        <f>物品!E435</f>
        <v>0</v>
      </c>
      <c r="D387">
        <f>物品!F435</f>
        <v>0</v>
      </c>
      <c r="E387">
        <f>IF(ISTEXT(物品!G435)=TRUE,"'"&amp;物品!G435&amp;"'",物品!G435)</f>
        <v>0</v>
      </c>
      <c r="F387">
        <f>IF(ISTEXT(物品!H435)=TRUE,"'"&amp;物品!H435&amp;"'",物品!H435)</f>
        <v>0</v>
      </c>
      <c r="G387">
        <f>IF(物品!I435="",0,"'"&amp;物品!I435&amp;"'")</f>
        <v>0</v>
      </c>
      <c r="H387">
        <f>IF(物品!R435="",0,物品!R435)</f>
        <v>0</v>
      </c>
      <c r="I387">
        <f>IF(物品!S435="",0,物品!S435)</f>
        <v>0</v>
      </c>
      <c r="J387" t="str">
        <f>IF(物品!C435="",0,""""&amp;物品!C435&amp;"""")</f>
        <v>"|CffFFD24D【史诗】昊天帝玉|r"</v>
      </c>
      <c r="K387" t="str">
        <f>IF(物品!T435="","""""",""""&amp;物品!T435&amp;"""")</f>
        <v>"道兵伤害|Cffffc926+60%|n|n|r|Cffaaaaaa○|CffFFD24D雷之符印+1|r|r|n|n|Cff00ff7f点击穿戴或脱卸。|r"</v>
      </c>
      <c r="L387" t="str">
        <f>IF(物品!U435="",0,""""&amp;物品!U435&amp;"""")</f>
        <v>"ReplaceableTextures\\CommandButtons\\BTNSST11.blp"</v>
      </c>
      <c r="M387" t="str">
        <f t="shared" si="12"/>
        <v/>
      </c>
      <c r="N387" t="str">
        <f t="shared" si="13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8" spans="1:14">
      <c r="A388" t="str">
        <f>IF(物品!B436="",0,"'"&amp;物品!B436&amp;"'")</f>
        <v>'IK3I'</v>
      </c>
      <c r="B388">
        <f>物品!D436</f>
        <v>0</v>
      </c>
      <c r="C388">
        <f>物品!E436</f>
        <v>0</v>
      </c>
      <c r="D388">
        <f>物品!F436</f>
        <v>0</v>
      </c>
      <c r="E388">
        <f>IF(ISTEXT(物品!G436)=TRUE,"'"&amp;物品!G436&amp;"'",物品!G436)</f>
        <v>0</v>
      </c>
      <c r="F388">
        <f>IF(ISTEXT(物品!H436)=TRUE,"'"&amp;物品!H436&amp;"'",物品!H436)</f>
        <v>0</v>
      </c>
      <c r="G388">
        <f>IF(物品!I436="",0,"'"&amp;物品!I436&amp;"'")</f>
        <v>0</v>
      </c>
      <c r="H388">
        <f>IF(物品!R436="",0,物品!R436)</f>
        <v>0</v>
      </c>
      <c r="I388">
        <f>IF(物品!S436="",0,物品!S436)</f>
        <v>0</v>
      </c>
      <c r="J388" t="str">
        <f>IF(物品!C436="",0,""""&amp;物品!C436&amp;"""")</f>
        <v>"|CffFFD24D【史诗】昊天帝玉|r"</v>
      </c>
      <c r="K388" t="str">
        <f>IF(物品!T436="","""""",""""&amp;物品!T436&amp;"""")</f>
        <v>"道兵伤害|Cffffc926+60%|n|n|r|Cffaaaaaa○|CffFFD24D暗之符印+1|r|r|n|n|Cff00ff7f点击穿戴或脱卸。|r"</v>
      </c>
      <c r="L388" t="str">
        <f>IF(物品!U436="",0,""""&amp;物品!U436&amp;"""")</f>
        <v>"ReplaceableTextures\\CommandButtons\\BTNSST11.blp"</v>
      </c>
      <c r="M388" t="str">
        <f t="shared" ref="M388:M451" si="14">IF(ISERROR(FIND(",0,0,0,0,0,0,0,0)","InitEquipData("&amp;A388&amp;","&amp;B388&amp;","&amp;C388&amp;","&amp;D388&amp;","&amp;E388&amp;","&amp;F388&amp;","&amp;G388&amp;","&amp;H388&amp;","&amp;I388&amp;")")),"InitEquipData("&amp;A388&amp;","&amp;B388&amp;","&amp;C388&amp;","&amp;D388&amp;","&amp;E388&amp;","&amp;F388&amp;","&amp;G388&amp;","&amp;H388&amp;","&amp;I388&amp;")","")</f>
        <v/>
      </c>
      <c r="N388" t="str">
        <f t="shared" ref="N388:N451" si="15">IF(ISERROR(FIND(",0,0,0)","call InitTypeIdStrings("&amp;A388&amp;","&amp;J388&amp;","&amp;K388&amp;","&amp;L388&amp;")")),"call InitTypeIdStrings("&amp;A388&amp;","&amp;J388&amp;","&amp;L388&amp;","&amp;K388&amp;")","")</f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9" spans="1:14">
      <c r="A389" t="str">
        <f>IF(物品!B437="",0,"'"&amp;物品!B437&amp;"'")</f>
        <v>'IK4A'</v>
      </c>
      <c r="B389">
        <f>物品!D437</f>
        <v>0</v>
      </c>
      <c r="C389">
        <f>物品!E437</f>
        <v>0</v>
      </c>
      <c r="D389">
        <f>物品!F437</f>
        <v>0</v>
      </c>
      <c r="E389">
        <f>IF(ISTEXT(物品!G437)=TRUE,"'"&amp;物品!G437&amp;"'",物品!G437)</f>
        <v>0</v>
      </c>
      <c r="F389">
        <f>IF(ISTEXT(物品!H437)=TRUE,"'"&amp;物品!H437&amp;"'",物品!H437)</f>
        <v>0</v>
      </c>
      <c r="G389">
        <f>IF(物品!I437="",0,"'"&amp;物品!I437&amp;"'")</f>
        <v>0</v>
      </c>
      <c r="H389">
        <f>IF(物品!R437="",0,物品!R437)</f>
        <v>0</v>
      </c>
      <c r="I389">
        <f>IF(物品!S437="",0,物品!S437)</f>
        <v>0</v>
      </c>
      <c r="J389" t="str">
        <f>IF(物品!C437="",0,""""&amp;物品!C437&amp;"""")</f>
        <v>"|CffFFD24D【史诗】应龙珠|r"</v>
      </c>
      <c r="K389" t="str">
        <f>IF(物品!T437="","""""",""""&amp;物品!T437&amp;"""")</f>
        <v>"攻击|Cffffc926+50000|r，攻击|Cffffc926+12%|n|n|r|Cffaaaaaa○刻印槽 【空】|r|n|n|Cff00ff7f点击穿戴或脱卸。|r"</v>
      </c>
      <c r="L389" t="str">
        <f>IF(物品!U437="",0,""""&amp;物品!U437&amp;"""")</f>
        <v>"ReplaceableTextures\\CommandButtons\\BTNSST12.blp"</v>
      </c>
      <c r="M389" t="str">
        <f t="shared" si="14"/>
        <v/>
      </c>
      <c r="N389" t="str">
        <f t="shared" si="15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90" spans="1:14">
      <c r="A390" t="str">
        <f>IF(物品!B438="",0,"'"&amp;物品!B438&amp;"'")</f>
        <v>'IK4B'</v>
      </c>
      <c r="B390">
        <f>物品!D438</f>
        <v>0</v>
      </c>
      <c r="C390">
        <f>物品!E438</f>
        <v>0</v>
      </c>
      <c r="D390">
        <f>物品!F438</f>
        <v>0</v>
      </c>
      <c r="E390">
        <f>IF(ISTEXT(物品!G438)=TRUE,"'"&amp;物品!G438&amp;"'",物品!G438)</f>
        <v>0</v>
      </c>
      <c r="F390">
        <f>IF(ISTEXT(物品!H438)=TRUE,"'"&amp;物品!H438&amp;"'",物品!H438)</f>
        <v>0</v>
      </c>
      <c r="G390">
        <f>IF(物品!I438="",0,"'"&amp;物品!I438&amp;"'")</f>
        <v>0</v>
      </c>
      <c r="H390">
        <f>IF(物品!R438="",0,物品!R438)</f>
        <v>0</v>
      </c>
      <c r="I390">
        <f>IF(物品!S438="",0,物品!S438)</f>
        <v>0</v>
      </c>
      <c r="J390" t="str">
        <f>IF(物品!C438="",0,""""&amp;物品!C438&amp;"""")</f>
        <v>"|CffFFD24D【史诗】应龙珠|r"</v>
      </c>
      <c r="K390" t="str">
        <f>IF(物品!T438="","""""",""""&amp;物品!T438&amp;"""")</f>
        <v>"攻击|Cffffc926+50000|r，攻击|Cffffc926+12%|n|n|r|Cffaaaaaa○|CffFFD24D金之符印+1|r|r|n|n|Cff00ff7f点击穿戴或脱卸。|r"</v>
      </c>
      <c r="L390" t="str">
        <f>IF(物品!U438="",0,""""&amp;物品!U438&amp;"""")</f>
        <v>"ReplaceableTextures\\CommandButtons\\BTNSST12.blp"</v>
      </c>
      <c r="M390" t="str">
        <f t="shared" si="14"/>
        <v/>
      </c>
      <c r="N390" t="str">
        <f t="shared" si="15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91" spans="1:14">
      <c r="A391" t="str">
        <f>IF(物品!B439="",0,"'"&amp;物品!B439&amp;"'")</f>
        <v>'IK4C'</v>
      </c>
      <c r="B391">
        <f>物品!D439</f>
        <v>0</v>
      </c>
      <c r="C391">
        <f>物品!E439</f>
        <v>0</v>
      </c>
      <c r="D391">
        <f>物品!F439</f>
        <v>0</v>
      </c>
      <c r="E391">
        <f>IF(ISTEXT(物品!G439)=TRUE,"'"&amp;物品!G439&amp;"'",物品!G439)</f>
        <v>0</v>
      </c>
      <c r="F391">
        <f>IF(ISTEXT(物品!H439)=TRUE,"'"&amp;物品!H439&amp;"'",物品!H439)</f>
        <v>0</v>
      </c>
      <c r="G391">
        <f>IF(物品!I439="",0,"'"&amp;物品!I439&amp;"'")</f>
        <v>0</v>
      </c>
      <c r="H391">
        <f>IF(物品!R439="",0,物品!R439)</f>
        <v>0</v>
      </c>
      <c r="I391">
        <f>IF(物品!S439="",0,物品!S439)</f>
        <v>0</v>
      </c>
      <c r="J391" t="str">
        <f>IF(物品!C439="",0,""""&amp;物品!C439&amp;"""")</f>
        <v>"|CffFFD24D【史诗】应龙珠|r"</v>
      </c>
      <c r="K391" t="str">
        <f>IF(物品!T439="","""""",""""&amp;物品!T439&amp;"""")</f>
        <v>"攻击|Cffffc926+50000|r，攻击|Cffffc926+12%|n|n|r|Cffaaaaaa○|CffFFD24D木之符印+1|r|r|n|n|Cff00ff7f点击穿戴或脱卸。|r"</v>
      </c>
      <c r="L391" t="str">
        <f>IF(物品!U439="",0,""""&amp;物品!U439&amp;"""")</f>
        <v>"ReplaceableTextures\\CommandButtons\\BTNSST12.blp"</v>
      </c>
      <c r="M391" t="str">
        <f t="shared" si="14"/>
        <v/>
      </c>
      <c r="N391" t="str">
        <f t="shared" si="15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92" spans="1:14">
      <c r="A392" t="str">
        <f>IF(物品!B440="",0,"'"&amp;物品!B440&amp;"'")</f>
        <v>'IK4D'</v>
      </c>
      <c r="B392">
        <f>物品!D440</f>
        <v>0</v>
      </c>
      <c r="C392">
        <f>物品!E440</f>
        <v>0</v>
      </c>
      <c r="D392">
        <f>物品!F440</f>
        <v>0</v>
      </c>
      <c r="E392">
        <f>IF(ISTEXT(物品!G440)=TRUE,"'"&amp;物品!G440&amp;"'",物品!G440)</f>
        <v>0</v>
      </c>
      <c r="F392">
        <f>IF(ISTEXT(物品!H440)=TRUE,"'"&amp;物品!H440&amp;"'",物品!H440)</f>
        <v>0</v>
      </c>
      <c r="G392">
        <f>IF(物品!I440="",0,"'"&amp;物品!I440&amp;"'")</f>
        <v>0</v>
      </c>
      <c r="H392">
        <f>IF(物品!R440="",0,物品!R440)</f>
        <v>0</v>
      </c>
      <c r="I392">
        <f>IF(物品!S440="",0,物品!S440)</f>
        <v>0</v>
      </c>
      <c r="J392" t="str">
        <f>IF(物品!C440="",0,""""&amp;物品!C440&amp;"""")</f>
        <v>"|CffFFD24D【史诗】应龙珠|r"</v>
      </c>
      <c r="K392" t="str">
        <f>IF(物品!T440="","""""",""""&amp;物品!T440&amp;"""")</f>
        <v>"攻击|Cffffc926+50000|r，攻击|Cffffc926+12%|n|n|r|Cffaaaaaa○|CffFFD24D水之符印+1|r|r|n|n|Cff00ff7f点击穿戴或脱卸。|r"</v>
      </c>
      <c r="L392" t="str">
        <f>IF(物品!U440="",0,""""&amp;物品!U440&amp;"""")</f>
        <v>"ReplaceableTextures\\CommandButtons\\BTNSST12.blp"</v>
      </c>
      <c r="M392" t="str">
        <f t="shared" si="14"/>
        <v/>
      </c>
      <c r="N392" t="str">
        <f t="shared" si="15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93" spans="1:14">
      <c r="A393" t="str">
        <f>IF(物品!B441="",0,"'"&amp;物品!B441&amp;"'")</f>
        <v>'IK4E'</v>
      </c>
      <c r="B393">
        <f>物品!D441</f>
        <v>0</v>
      </c>
      <c r="C393">
        <f>物品!E441</f>
        <v>0</v>
      </c>
      <c r="D393">
        <f>物品!F441</f>
        <v>0</v>
      </c>
      <c r="E393">
        <f>IF(ISTEXT(物品!G441)=TRUE,"'"&amp;物品!G441&amp;"'",物品!G441)</f>
        <v>0</v>
      </c>
      <c r="F393">
        <f>IF(ISTEXT(物品!H441)=TRUE,"'"&amp;物品!H441&amp;"'",物品!H441)</f>
        <v>0</v>
      </c>
      <c r="G393">
        <f>IF(物品!I441="",0,"'"&amp;物品!I441&amp;"'")</f>
        <v>0</v>
      </c>
      <c r="H393">
        <f>IF(物品!R441="",0,物品!R441)</f>
        <v>0</v>
      </c>
      <c r="I393">
        <f>IF(物品!S441="",0,物品!S441)</f>
        <v>0</v>
      </c>
      <c r="J393" t="str">
        <f>IF(物品!C441="",0,""""&amp;物品!C441&amp;"""")</f>
        <v>"|CffFFD24D【史诗】应龙珠|r"</v>
      </c>
      <c r="K393" t="str">
        <f>IF(物品!T441="","""""",""""&amp;物品!T441&amp;"""")</f>
        <v>"攻击|Cffffc926+50000|r，攻击|Cffffc926+12%|n|n|r|Cffaaaaaa○|CffFFD24D火之符印+1|r|r|n|n|Cff00ff7f点击穿戴或脱卸。|r"</v>
      </c>
      <c r="L393" t="str">
        <f>IF(物品!U441="",0,""""&amp;物品!U441&amp;"""")</f>
        <v>"ReplaceableTextures\\CommandButtons\\BTNSST12.blp"</v>
      </c>
      <c r="M393" t="str">
        <f t="shared" si="14"/>
        <v/>
      </c>
      <c r="N393" t="str">
        <f t="shared" si="15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94" spans="1:14">
      <c r="A394" t="str">
        <f>IF(物品!B442="",0,"'"&amp;物品!B442&amp;"'")</f>
        <v>'IK4F'</v>
      </c>
      <c r="B394">
        <f>物品!D442</f>
        <v>0</v>
      </c>
      <c r="C394">
        <f>物品!E442</f>
        <v>0</v>
      </c>
      <c r="D394">
        <f>物品!F442</f>
        <v>0</v>
      </c>
      <c r="E394">
        <f>IF(ISTEXT(物品!G442)=TRUE,"'"&amp;物品!G442&amp;"'",物品!G442)</f>
        <v>0</v>
      </c>
      <c r="F394">
        <f>IF(ISTEXT(物品!H442)=TRUE,"'"&amp;物品!H442&amp;"'",物品!H442)</f>
        <v>0</v>
      </c>
      <c r="G394">
        <f>IF(物品!I442="",0,"'"&amp;物品!I442&amp;"'")</f>
        <v>0</v>
      </c>
      <c r="H394">
        <f>IF(物品!R442="",0,物品!R442)</f>
        <v>0</v>
      </c>
      <c r="I394">
        <f>IF(物品!S442="",0,物品!S442)</f>
        <v>0</v>
      </c>
      <c r="J394" t="str">
        <f>IF(物品!C442="",0,""""&amp;物品!C442&amp;"""")</f>
        <v>"|CffFFD24D【史诗】应龙珠|r"</v>
      </c>
      <c r="K394" t="str">
        <f>IF(物品!T442="","""""",""""&amp;物品!T442&amp;"""")</f>
        <v>"攻击|Cffffc926+50000|r，攻击|Cffffc926+12%|n|n|r|Cffaaaaaa○|CffFFD24D土之符印+1|r|r|n|n|Cff00ff7f点击穿戴或脱卸。|r"</v>
      </c>
      <c r="L394" t="str">
        <f>IF(物品!U442="",0,""""&amp;物品!U442&amp;"""")</f>
        <v>"ReplaceableTextures\\CommandButtons\\BTNSST12.blp"</v>
      </c>
      <c r="M394" t="str">
        <f t="shared" si="14"/>
        <v/>
      </c>
      <c r="N394" t="str">
        <f t="shared" si="15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95" spans="1:14">
      <c r="A395" t="str">
        <f>IF(物品!B443="",0,"'"&amp;物品!B443&amp;"'")</f>
        <v>'IK4G'</v>
      </c>
      <c r="B395">
        <f>物品!D443</f>
        <v>0</v>
      </c>
      <c r="C395">
        <f>物品!E443</f>
        <v>0</v>
      </c>
      <c r="D395">
        <f>物品!F443</f>
        <v>0</v>
      </c>
      <c r="E395">
        <f>IF(ISTEXT(物品!G443)=TRUE,"'"&amp;物品!G443&amp;"'",物品!G443)</f>
        <v>0</v>
      </c>
      <c r="F395">
        <f>IF(ISTEXT(物品!H443)=TRUE,"'"&amp;物品!H443&amp;"'",物品!H443)</f>
        <v>0</v>
      </c>
      <c r="G395">
        <f>IF(物品!I443="",0,"'"&amp;物品!I443&amp;"'")</f>
        <v>0</v>
      </c>
      <c r="H395">
        <f>IF(物品!R443="",0,物品!R443)</f>
        <v>0</v>
      </c>
      <c r="I395">
        <f>IF(物品!S443="",0,物品!S443)</f>
        <v>0</v>
      </c>
      <c r="J395" t="str">
        <f>IF(物品!C443="",0,""""&amp;物品!C443&amp;"""")</f>
        <v>"|CffFFD24D【史诗】应龙珠|r"</v>
      </c>
      <c r="K395" t="str">
        <f>IF(物品!T443="","""""",""""&amp;物品!T443&amp;"""")</f>
        <v>"攻击|Cffffc926+50000|r，攻击|Cffffc926+12%|n|n|r|Cffaaaaaa○|CffFFD24D光之符印+1|r|r|n|n|Cff00ff7f点击穿戴或脱卸。|r"</v>
      </c>
      <c r="L395" t="str">
        <f>IF(物品!U443="",0,""""&amp;物品!U443&amp;"""")</f>
        <v>"ReplaceableTextures\\CommandButtons\\BTNSST12.blp"</v>
      </c>
      <c r="M395" t="str">
        <f t="shared" si="14"/>
        <v/>
      </c>
      <c r="N395" t="str">
        <f t="shared" si="15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96" spans="1:14">
      <c r="A396" t="str">
        <f>IF(物品!B444="",0,"'"&amp;物品!B444&amp;"'")</f>
        <v>'IK4H'</v>
      </c>
      <c r="B396">
        <f>物品!D444</f>
        <v>0</v>
      </c>
      <c r="C396">
        <f>物品!E444</f>
        <v>0</v>
      </c>
      <c r="D396">
        <f>物品!F444</f>
        <v>0</v>
      </c>
      <c r="E396">
        <f>IF(ISTEXT(物品!G444)=TRUE,"'"&amp;物品!G444&amp;"'",物品!G444)</f>
        <v>0</v>
      </c>
      <c r="F396">
        <f>IF(ISTEXT(物品!H444)=TRUE,"'"&amp;物品!H444&amp;"'",物品!H444)</f>
        <v>0</v>
      </c>
      <c r="G396">
        <f>IF(物品!I444="",0,"'"&amp;物品!I444&amp;"'")</f>
        <v>0</v>
      </c>
      <c r="H396">
        <f>IF(物品!R444="",0,物品!R444)</f>
        <v>0</v>
      </c>
      <c r="I396">
        <f>IF(物品!S444="",0,物品!S444)</f>
        <v>0</v>
      </c>
      <c r="J396" t="str">
        <f>IF(物品!C444="",0,""""&amp;物品!C444&amp;"""")</f>
        <v>"|CffFFD24D【史诗】应龙珠|r"</v>
      </c>
      <c r="K396" t="str">
        <f>IF(物品!T444="","""""",""""&amp;物品!T444&amp;"""")</f>
        <v>"攻击|Cffffc926+50000|r，攻击|Cffffc926+12%|n|n|r|Cffaaaaaa○|CffFFD24D雷之符印+1|r|r|n|n|Cff00ff7f点击穿戴或脱卸。|r"</v>
      </c>
      <c r="L396" t="str">
        <f>IF(物品!U444="",0,""""&amp;物品!U444&amp;"""")</f>
        <v>"ReplaceableTextures\\CommandButtons\\BTNSST12.blp"</v>
      </c>
      <c r="M396" t="str">
        <f t="shared" si="14"/>
        <v/>
      </c>
      <c r="N396" t="str">
        <f t="shared" si="15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97" spans="1:14">
      <c r="A397" t="str">
        <f>IF(物品!B445="",0,"'"&amp;物品!B445&amp;"'")</f>
        <v>'IK4I'</v>
      </c>
      <c r="B397">
        <f>物品!D445</f>
        <v>0</v>
      </c>
      <c r="C397">
        <f>物品!E445</f>
        <v>0</v>
      </c>
      <c r="D397">
        <f>物品!F445</f>
        <v>0</v>
      </c>
      <c r="E397">
        <f>IF(ISTEXT(物品!G445)=TRUE,"'"&amp;物品!G445&amp;"'",物品!G445)</f>
        <v>0</v>
      </c>
      <c r="F397">
        <f>IF(ISTEXT(物品!H445)=TRUE,"'"&amp;物品!H445&amp;"'",物品!H445)</f>
        <v>0</v>
      </c>
      <c r="G397">
        <f>IF(物品!I445="",0,"'"&amp;物品!I445&amp;"'")</f>
        <v>0</v>
      </c>
      <c r="H397">
        <f>IF(物品!R445="",0,物品!R445)</f>
        <v>0</v>
      </c>
      <c r="I397">
        <f>IF(物品!S445="",0,物品!S445)</f>
        <v>0</v>
      </c>
      <c r="J397" t="str">
        <f>IF(物品!C445="",0,""""&amp;物品!C445&amp;"""")</f>
        <v>"|CffFFD24D【史诗】应龙珠|r"</v>
      </c>
      <c r="K397" t="str">
        <f>IF(物品!T445="","""""",""""&amp;物品!T445&amp;"""")</f>
        <v>"攻击|Cffffc926+50000|r，攻击|Cffffc926+12%|n|n|r|Cffaaaaaa○|CffFFD24D暗之符印+1|r|r|n|n|Cff00ff7f点击穿戴或脱卸。|r"</v>
      </c>
      <c r="L397" t="str">
        <f>IF(物品!U445="",0,""""&amp;物品!U445&amp;"""")</f>
        <v>"ReplaceableTextures\\CommandButtons\\BTNSST12.blp"</v>
      </c>
      <c r="M397" t="str">
        <f t="shared" si="14"/>
        <v/>
      </c>
      <c r="N397" t="str">
        <f t="shared" si="15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8" spans="1:14">
      <c r="A398" t="str">
        <f>IF(物品!B446="",0,"'"&amp;物品!B446&amp;"'")</f>
        <v>'IK5A'</v>
      </c>
      <c r="B398">
        <f>物品!D446</f>
        <v>0</v>
      </c>
      <c r="C398">
        <f>物品!E446</f>
        <v>0</v>
      </c>
      <c r="D398">
        <f>物品!F446</f>
        <v>0</v>
      </c>
      <c r="E398">
        <f>IF(ISTEXT(物品!G446)=TRUE,"'"&amp;物品!G446&amp;"'",物品!G446)</f>
        <v>0</v>
      </c>
      <c r="F398">
        <f>IF(ISTEXT(物品!H446)=TRUE,"'"&amp;物品!H446&amp;"'",物品!H446)</f>
        <v>0</v>
      </c>
      <c r="G398">
        <f>IF(物品!I446="",0,"'"&amp;物品!I446&amp;"'")</f>
        <v>0</v>
      </c>
      <c r="H398">
        <f>IF(物品!R446="",0,物品!R446)</f>
        <v>0</v>
      </c>
      <c r="I398">
        <f>IF(物品!S446="",0,物品!S446)</f>
        <v>0</v>
      </c>
      <c r="J398" t="str">
        <f>IF(物品!C446="",0,""""&amp;物品!C446&amp;"""")</f>
        <v>"|CffFFD24D【史诗】白泽之灵|r"</v>
      </c>
      <c r="K398" t="str">
        <f>IF(物品!T446="","""""",""""&amp;物品!T446&amp;"""")</f>
        <v>"护甲穿透|Cffffc926+150|n|n|r|Cffaaaaaa○刻印槽 【空】|r|n|n|Cff00ff7f点击穿戴或脱卸。|r"</v>
      </c>
      <c r="L398" t="str">
        <f>IF(物品!U446="",0,""""&amp;物品!U446&amp;"""")</f>
        <v>"ReplaceableTextures\\CommandButtons\\BTNSST13.blp"</v>
      </c>
      <c r="M398" t="str">
        <f t="shared" si="14"/>
        <v/>
      </c>
      <c r="N398" t="str">
        <f t="shared" si="15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9" spans="1:14">
      <c r="A399" t="str">
        <f>IF(物品!B447="",0,"'"&amp;物品!B447&amp;"'")</f>
        <v>'IK5B'</v>
      </c>
      <c r="B399">
        <f>物品!D447</f>
        <v>0</v>
      </c>
      <c r="C399">
        <f>物品!E447</f>
        <v>0</v>
      </c>
      <c r="D399">
        <f>物品!F447</f>
        <v>0</v>
      </c>
      <c r="E399">
        <f>IF(ISTEXT(物品!G447)=TRUE,"'"&amp;物品!G447&amp;"'",物品!G447)</f>
        <v>0</v>
      </c>
      <c r="F399">
        <f>IF(ISTEXT(物品!H447)=TRUE,"'"&amp;物品!H447&amp;"'",物品!H447)</f>
        <v>0</v>
      </c>
      <c r="G399">
        <f>IF(物品!I447="",0,"'"&amp;物品!I447&amp;"'")</f>
        <v>0</v>
      </c>
      <c r="H399">
        <f>IF(物品!R447="",0,物品!R447)</f>
        <v>0</v>
      </c>
      <c r="I399">
        <f>IF(物品!S447="",0,物品!S447)</f>
        <v>0</v>
      </c>
      <c r="J399" t="str">
        <f>IF(物品!C447="",0,""""&amp;物品!C447&amp;"""")</f>
        <v>"|CffFFD24D【史诗】白泽之灵|r"</v>
      </c>
      <c r="K399" t="str">
        <f>IF(物品!T447="","""""",""""&amp;物品!T447&amp;"""")</f>
        <v>"护甲穿透|Cffffc926+150|n|n|r|Cffaaaaaa○|CffFFD24D金之符印+1|r|r|n|n|Cff00ff7f点击穿戴或脱卸。|r"</v>
      </c>
      <c r="L399" t="str">
        <f>IF(物品!U447="",0,""""&amp;物品!U447&amp;"""")</f>
        <v>"ReplaceableTextures\\CommandButtons\\BTNSST13.blp"</v>
      </c>
      <c r="M399" t="str">
        <f t="shared" si="14"/>
        <v/>
      </c>
      <c r="N399" t="str">
        <f t="shared" si="15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400" spans="1:14">
      <c r="A400" t="str">
        <f>IF(物品!B448="",0,"'"&amp;物品!B448&amp;"'")</f>
        <v>'IK5C'</v>
      </c>
      <c r="B400">
        <f>物品!D448</f>
        <v>0</v>
      </c>
      <c r="C400">
        <f>物品!E448</f>
        <v>0</v>
      </c>
      <c r="D400">
        <f>物品!F448</f>
        <v>0</v>
      </c>
      <c r="E400">
        <f>IF(ISTEXT(物品!G448)=TRUE,"'"&amp;物品!G448&amp;"'",物品!G448)</f>
        <v>0</v>
      </c>
      <c r="F400">
        <f>IF(ISTEXT(物品!H448)=TRUE,"'"&amp;物品!H448&amp;"'",物品!H448)</f>
        <v>0</v>
      </c>
      <c r="G400">
        <f>IF(物品!I448="",0,"'"&amp;物品!I448&amp;"'")</f>
        <v>0</v>
      </c>
      <c r="H400">
        <f>IF(物品!R448="",0,物品!R448)</f>
        <v>0</v>
      </c>
      <c r="I400">
        <f>IF(物品!S448="",0,物品!S448)</f>
        <v>0</v>
      </c>
      <c r="J400" t="str">
        <f>IF(物品!C448="",0,""""&amp;物品!C448&amp;"""")</f>
        <v>"|CffFFD24D【史诗】白泽之灵|r"</v>
      </c>
      <c r="K400" t="str">
        <f>IF(物品!T448="","""""",""""&amp;物品!T448&amp;"""")</f>
        <v>"护甲穿透|Cffffc926+150|n|n|r|Cffaaaaaa○|CffFFD24D木之符印+1|r|r|n|n|Cff00ff7f点击穿戴或脱卸。|r"</v>
      </c>
      <c r="L400" t="str">
        <f>IF(物品!U448="",0,""""&amp;物品!U448&amp;"""")</f>
        <v>"ReplaceableTextures\\CommandButtons\\BTNSST13.blp"</v>
      </c>
      <c r="M400" t="str">
        <f t="shared" si="14"/>
        <v/>
      </c>
      <c r="N400" t="str">
        <f t="shared" si="15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401" spans="1:14">
      <c r="A401" t="str">
        <f>IF(物品!B449="",0,"'"&amp;物品!B449&amp;"'")</f>
        <v>'IK5D'</v>
      </c>
      <c r="B401">
        <f>物品!D449</f>
        <v>0</v>
      </c>
      <c r="C401">
        <f>物品!E449</f>
        <v>0</v>
      </c>
      <c r="D401">
        <f>物品!F449</f>
        <v>0</v>
      </c>
      <c r="E401">
        <f>IF(ISTEXT(物品!G449)=TRUE,"'"&amp;物品!G449&amp;"'",物品!G449)</f>
        <v>0</v>
      </c>
      <c r="F401">
        <f>IF(ISTEXT(物品!H449)=TRUE,"'"&amp;物品!H449&amp;"'",物品!H449)</f>
        <v>0</v>
      </c>
      <c r="G401">
        <f>IF(物品!I449="",0,"'"&amp;物品!I449&amp;"'")</f>
        <v>0</v>
      </c>
      <c r="H401">
        <f>IF(物品!R449="",0,物品!R449)</f>
        <v>0</v>
      </c>
      <c r="I401">
        <f>IF(物品!S449="",0,物品!S449)</f>
        <v>0</v>
      </c>
      <c r="J401" t="str">
        <f>IF(物品!C449="",0,""""&amp;物品!C449&amp;"""")</f>
        <v>"|CffFFD24D【史诗】白泽之灵|r"</v>
      </c>
      <c r="K401" t="str">
        <f>IF(物品!T449="","""""",""""&amp;物品!T449&amp;"""")</f>
        <v>"护甲穿透|Cffffc926+150|n|n|r|Cffaaaaaa○|CffFFD24D水之符印+1|r|r|n|n|Cff00ff7f点击穿戴或脱卸。|r"</v>
      </c>
      <c r="L401" t="str">
        <f>IF(物品!U449="",0,""""&amp;物品!U449&amp;"""")</f>
        <v>"ReplaceableTextures\\CommandButtons\\BTNSST13.blp"</v>
      </c>
      <c r="M401" t="str">
        <f t="shared" si="14"/>
        <v/>
      </c>
      <c r="N401" t="str">
        <f t="shared" si="15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402" spans="1:14">
      <c r="A402" t="str">
        <f>IF(物品!B450="",0,"'"&amp;物品!B450&amp;"'")</f>
        <v>'IK5E'</v>
      </c>
      <c r="B402">
        <f>物品!D450</f>
        <v>0</v>
      </c>
      <c r="C402">
        <f>物品!E450</f>
        <v>0</v>
      </c>
      <c r="D402">
        <f>物品!F450</f>
        <v>0</v>
      </c>
      <c r="E402">
        <f>IF(ISTEXT(物品!G450)=TRUE,"'"&amp;物品!G450&amp;"'",物品!G450)</f>
        <v>0</v>
      </c>
      <c r="F402">
        <f>IF(ISTEXT(物品!H450)=TRUE,"'"&amp;物品!H450&amp;"'",物品!H450)</f>
        <v>0</v>
      </c>
      <c r="G402">
        <f>IF(物品!I450="",0,"'"&amp;物品!I450&amp;"'")</f>
        <v>0</v>
      </c>
      <c r="H402">
        <f>IF(物品!R450="",0,物品!R450)</f>
        <v>0</v>
      </c>
      <c r="I402">
        <f>IF(物品!S450="",0,物品!S450)</f>
        <v>0</v>
      </c>
      <c r="J402" t="str">
        <f>IF(物品!C450="",0,""""&amp;物品!C450&amp;"""")</f>
        <v>"|CffFFD24D【史诗】白泽之灵|r"</v>
      </c>
      <c r="K402" t="str">
        <f>IF(物品!T450="","""""",""""&amp;物品!T450&amp;"""")</f>
        <v>"护甲穿透|Cffffc926+150|n|n|r|Cffaaaaaa○|CffFFD24D火之符印+1|r|r|n|n|Cff00ff7f点击穿戴或脱卸。|r"</v>
      </c>
      <c r="L402" t="str">
        <f>IF(物品!U450="",0,""""&amp;物品!U450&amp;"""")</f>
        <v>"ReplaceableTextures\\CommandButtons\\BTNSST13.blp"</v>
      </c>
      <c r="M402" t="str">
        <f t="shared" si="14"/>
        <v/>
      </c>
      <c r="N402" t="str">
        <f t="shared" si="15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403" spans="1:14">
      <c r="A403" t="str">
        <f>IF(物品!B451="",0,"'"&amp;物品!B451&amp;"'")</f>
        <v>'IK5F'</v>
      </c>
      <c r="B403">
        <f>物品!D451</f>
        <v>0</v>
      </c>
      <c r="C403">
        <f>物品!E451</f>
        <v>0</v>
      </c>
      <c r="D403">
        <f>物品!F451</f>
        <v>0</v>
      </c>
      <c r="E403">
        <f>IF(ISTEXT(物品!G451)=TRUE,"'"&amp;物品!G451&amp;"'",物品!G451)</f>
        <v>0</v>
      </c>
      <c r="F403">
        <f>IF(ISTEXT(物品!H451)=TRUE,"'"&amp;物品!H451&amp;"'",物品!H451)</f>
        <v>0</v>
      </c>
      <c r="G403">
        <f>IF(物品!I451="",0,"'"&amp;物品!I451&amp;"'")</f>
        <v>0</v>
      </c>
      <c r="H403">
        <f>IF(物品!R451="",0,物品!R451)</f>
        <v>0</v>
      </c>
      <c r="I403">
        <f>IF(物品!S451="",0,物品!S451)</f>
        <v>0</v>
      </c>
      <c r="J403" t="str">
        <f>IF(物品!C451="",0,""""&amp;物品!C451&amp;"""")</f>
        <v>"|CffFFD24D【史诗】白泽之灵|r"</v>
      </c>
      <c r="K403" t="str">
        <f>IF(物品!T451="","""""",""""&amp;物品!T451&amp;"""")</f>
        <v>"护甲穿透|Cffffc926+150|n|n|r|Cffaaaaaa○|CffFFD24D土之符印+1|r|r|n|n|Cff00ff7f点击穿戴或脱卸。|r"</v>
      </c>
      <c r="L403" t="str">
        <f>IF(物品!U451="",0,""""&amp;物品!U451&amp;"""")</f>
        <v>"ReplaceableTextures\\CommandButtons\\BTNSST13.blp"</v>
      </c>
      <c r="M403" t="str">
        <f t="shared" si="14"/>
        <v/>
      </c>
      <c r="N403" t="str">
        <f t="shared" si="15"/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404" spans="1:14">
      <c r="A404" t="str">
        <f>IF(物品!B452="",0,"'"&amp;物品!B452&amp;"'")</f>
        <v>'IK5G'</v>
      </c>
      <c r="B404">
        <f>物品!D452</f>
        <v>0</v>
      </c>
      <c r="C404">
        <f>物品!E452</f>
        <v>0</v>
      </c>
      <c r="D404">
        <f>物品!F452</f>
        <v>0</v>
      </c>
      <c r="E404">
        <f>IF(ISTEXT(物品!G452)=TRUE,"'"&amp;物品!G452&amp;"'",物品!G452)</f>
        <v>0</v>
      </c>
      <c r="F404">
        <f>IF(ISTEXT(物品!H452)=TRUE,"'"&amp;物品!H452&amp;"'",物品!H452)</f>
        <v>0</v>
      </c>
      <c r="G404">
        <f>IF(物品!I452="",0,"'"&amp;物品!I452&amp;"'")</f>
        <v>0</v>
      </c>
      <c r="H404">
        <f>IF(物品!R452="",0,物品!R452)</f>
        <v>0</v>
      </c>
      <c r="I404">
        <f>IF(物品!S452="",0,物品!S452)</f>
        <v>0</v>
      </c>
      <c r="J404" t="str">
        <f>IF(物品!C452="",0,""""&amp;物品!C452&amp;"""")</f>
        <v>"|CffFFD24D【史诗】白泽之灵|r"</v>
      </c>
      <c r="K404" t="str">
        <f>IF(物品!T452="","""""",""""&amp;物品!T452&amp;"""")</f>
        <v>"护甲穿透|Cffffc926+150|n|n|r|Cffaaaaaa○|CffFFD24D光之符印+1|r|r|n|n|Cff00ff7f点击穿戴或脱卸。|r"</v>
      </c>
      <c r="L404" t="str">
        <f>IF(物品!U452="",0,""""&amp;物品!U452&amp;"""")</f>
        <v>"ReplaceableTextures\\CommandButtons\\BTNSST13.blp"</v>
      </c>
      <c r="M404" t="str">
        <f t="shared" si="14"/>
        <v/>
      </c>
      <c r="N404" t="str">
        <f t="shared" si="15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405" spans="1:14">
      <c r="A405" t="str">
        <f>IF(物品!B453="",0,"'"&amp;物品!B453&amp;"'")</f>
        <v>'IK5H'</v>
      </c>
      <c r="B405">
        <f>物品!D453</f>
        <v>0</v>
      </c>
      <c r="C405">
        <f>物品!E453</f>
        <v>0</v>
      </c>
      <c r="D405">
        <f>物品!F453</f>
        <v>0</v>
      </c>
      <c r="E405">
        <f>IF(ISTEXT(物品!G453)=TRUE,"'"&amp;物品!G453&amp;"'",物品!G453)</f>
        <v>0</v>
      </c>
      <c r="F405">
        <f>IF(ISTEXT(物品!H453)=TRUE,"'"&amp;物品!H453&amp;"'",物品!H453)</f>
        <v>0</v>
      </c>
      <c r="G405">
        <f>IF(物品!I453="",0,"'"&amp;物品!I453&amp;"'")</f>
        <v>0</v>
      </c>
      <c r="H405">
        <f>IF(物品!R453="",0,物品!R453)</f>
        <v>0</v>
      </c>
      <c r="I405">
        <f>IF(物品!S453="",0,物品!S453)</f>
        <v>0</v>
      </c>
      <c r="J405" t="str">
        <f>IF(物品!C453="",0,""""&amp;物品!C453&amp;"""")</f>
        <v>"|CffFFD24D【史诗】白泽之灵|r"</v>
      </c>
      <c r="K405" t="str">
        <f>IF(物品!T453="","""""",""""&amp;物品!T453&amp;"""")</f>
        <v>"护甲穿透|Cffffc926+150|n|n|r|Cffaaaaaa○|CffFFD24D雷之符印+1|r|r|n|n|Cff00ff7f点击穿戴或脱卸。|r"</v>
      </c>
      <c r="L405" t="str">
        <f>IF(物品!U453="",0,""""&amp;物品!U453&amp;"""")</f>
        <v>"ReplaceableTextures\\CommandButtons\\BTNSST13.blp"</v>
      </c>
      <c r="M405" t="str">
        <f t="shared" si="14"/>
        <v/>
      </c>
      <c r="N405" t="str">
        <f t="shared" si="15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406" spans="1:14">
      <c r="A406" t="str">
        <f>IF(物品!B454="",0,"'"&amp;物品!B454&amp;"'")</f>
        <v>'IK5I'</v>
      </c>
      <c r="B406">
        <f>物品!D454</f>
        <v>0</v>
      </c>
      <c r="C406">
        <f>物品!E454</f>
        <v>0</v>
      </c>
      <c r="D406">
        <f>物品!F454</f>
        <v>0</v>
      </c>
      <c r="E406">
        <f>IF(ISTEXT(物品!G454)=TRUE,"'"&amp;物品!G454&amp;"'",物品!G454)</f>
        <v>0</v>
      </c>
      <c r="F406">
        <f>IF(ISTEXT(物品!H454)=TRUE,"'"&amp;物品!H454&amp;"'",物品!H454)</f>
        <v>0</v>
      </c>
      <c r="G406">
        <f>IF(物品!I454="",0,"'"&amp;物品!I454&amp;"'")</f>
        <v>0</v>
      </c>
      <c r="H406">
        <f>IF(物品!R454="",0,物品!R454)</f>
        <v>0</v>
      </c>
      <c r="I406">
        <f>IF(物品!S454="",0,物品!S454)</f>
        <v>0</v>
      </c>
      <c r="J406" t="str">
        <f>IF(物品!C454="",0,""""&amp;物品!C454&amp;"""")</f>
        <v>"|CffFFD24D【史诗】白泽之灵|r"</v>
      </c>
      <c r="K406" t="str">
        <f>IF(物品!T454="","""""",""""&amp;物品!T454&amp;"""")</f>
        <v>"护甲穿透|Cffffc926+150|n|n|r|Cffaaaaaa○|CffFFD24D暗之符印+1|r|r|n|n|Cff00ff7f点击穿戴或脱卸。|r"</v>
      </c>
      <c r="L406" t="str">
        <f>IF(物品!U454="",0,""""&amp;物品!U454&amp;"""")</f>
        <v>"ReplaceableTextures\\CommandButtons\\BTNSST13.blp"</v>
      </c>
      <c r="M406" t="str">
        <f t="shared" si="14"/>
        <v/>
      </c>
      <c r="N406" t="str">
        <f t="shared" si="15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407" spans="1:14">
      <c r="A407" t="str">
        <f>IF(物品!B455="",0,"'"&amp;物品!B455&amp;"'")</f>
        <v>'IK6A'</v>
      </c>
      <c r="B407">
        <f>物品!D455</f>
        <v>0</v>
      </c>
      <c r="C407">
        <f>物品!E455</f>
        <v>0</v>
      </c>
      <c r="D407">
        <f>物品!F455</f>
        <v>0</v>
      </c>
      <c r="E407">
        <f>IF(ISTEXT(物品!G455)=TRUE,"'"&amp;物品!G455&amp;"'",物品!G455)</f>
        <v>0</v>
      </c>
      <c r="F407">
        <f>IF(ISTEXT(物品!H455)=TRUE,"'"&amp;物品!H455&amp;"'",物品!H455)</f>
        <v>0</v>
      </c>
      <c r="G407">
        <f>IF(物品!I455="",0,"'"&amp;物品!I455&amp;"'")</f>
        <v>0</v>
      </c>
      <c r="H407">
        <f>IF(物品!R455="",0,物品!R455)</f>
        <v>0</v>
      </c>
      <c r="I407">
        <f>IF(物品!S455="",0,物品!S455)</f>
        <v>0</v>
      </c>
      <c r="J407" t="str">
        <f>IF(物品!C455="",0,""""&amp;物品!C455&amp;"""")</f>
        <v>"|CffFFD24D【史诗】麒麟心|r"</v>
      </c>
      <c r="K407" t="str">
        <f>IF(物品!T455="","""""",""""&amp;物品!T455&amp;"""")</f>
        <v>"暴击伤害|Cffffc926+60%|n|n|r|Cffaaaaaa○刻印槽 【空】|r|n|n|Cff00ff7f点击穿戴或脱卸。|r"</v>
      </c>
      <c r="L407" t="str">
        <f>IF(物品!U455="",0,""""&amp;物品!U455&amp;"""")</f>
        <v>"ReplaceableTextures\\CommandButtons\\BTNSST14.blp"</v>
      </c>
      <c r="M407" t="str">
        <f t="shared" si="14"/>
        <v/>
      </c>
      <c r="N407" t="str">
        <f t="shared" si="15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8" spans="1:14">
      <c r="A408" t="str">
        <f>IF(物品!B456="",0,"'"&amp;物品!B456&amp;"'")</f>
        <v>'IK6B'</v>
      </c>
      <c r="B408">
        <f>物品!D456</f>
        <v>0</v>
      </c>
      <c r="C408">
        <f>物品!E456</f>
        <v>0</v>
      </c>
      <c r="D408">
        <f>物品!F456</f>
        <v>0</v>
      </c>
      <c r="E408">
        <f>IF(ISTEXT(物品!G456)=TRUE,"'"&amp;物品!G456&amp;"'",物品!G456)</f>
        <v>0</v>
      </c>
      <c r="F408">
        <f>IF(ISTEXT(物品!H456)=TRUE,"'"&amp;物品!H456&amp;"'",物品!H456)</f>
        <v>0</v>
      </c>
      <c r="G408">
        <f>IF(物品!I456="",0,"'"&amp;物品!I456&amp;"'")</f>
        <v>0</v>
      </c>
      <c r="H408">
        <f>IF(物品!R456="",0,物品!R456)</f>
        <v>0</v>
      </c>
      <c r="I408">
        <f>IF(物品!S456="",0,物品!S456)</f>
        <v>0</v>
      </c>
      <c r="J408" t="str">
        <f>IF(物品!C456="",0,""""&amp;物品!C456&amp;"""")</f>
        <v>"|CffFFD24D【史诗】麒麟心|r"</v>
      </c>
      <c r="K408" t="str">
        <f>IF(物品!T456="","""""",""""&amp;物品!T456&amp;"""")</f>
        <v>"暴击伤害|Cffffc926+60%|n|n|r|Cffaaaaaa○|CffFFD24D金之符印+1|r|r|n|n|Cff00ff7f点击穿戴或脱卸。|r"</v>
      </c>
      <c r="L408" t="str">
        <f>IF(物品!U456="",0,""""&amp;物品!U456&amp;"""")</f>
        <v>"ReplaceableTextures\\CommandButtons\\BTNSST14.blp"</v>
      </c>
      <c r="M408" t="str">
        <f t="shared" si="14"/>
        <v/>
      </c>
      <c r="N408" t="str">
        <f t="shared" si="15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9" spans="1:14">
      <c r="A409" t="str">
        <f>IF(物品!B457="",0,"'"&amp;物品!B457&amp;"'")</f>
        <v>'IK6C'</v>
      </c>
      <c r="B409">
        <f>物品!D457</f>
        <v>0</v>
      </c>
      <c r="C409">
        <f>物品!E457</f>
        <v>0</v>
      </c>
      <c r="D409">
        <f>物品!F457</f>
        <v>0</v>
      </c>
      <c r="E409">
        <f>IF(ISTEXT(物品!G457)=TRUE,"'"&amp;物品!G457&amp;"'",物品!G457)</f>
        <v>0</v>
      </c>
      <c r="F409">
        <f>IF(ISTEXT(物品!H457)=TRUE,"'"&amp;物品!H457&amp;"'",物品!H457)</f>
        <v>0</v>
      </c>
      <c r="G409">
        <f>IF(物品!I457="",0,"'"&amp;物品!I457&amp;"'")</f>
        <v>0</v>
      </c>
      <c r="H409">
        <f>IF(物品!R457="",0,物品!R457)</f>
        <v>0</v>
      </c>
      <c r="I409">
        <f>IF(物品!S457="",0,物品!S457)</f>
        <v>0</v>
      </c>
      <c r="J409" t="str">
        <f>IF(物品!C457="",0,""""&amp;物品!C457&amp;"""")</f>
        <v>"|CffFFD24D【史诗】麒麟心|r"</v>
      </c>
      <c r="K409" t="str">
        <f>IF(物品!T457="","""""",""""&amp;物品!T457&amp;"""")</f>
        <v>"暴击伤害|Cffffc926+60%|n|n|r|Cffaaaaaa○|CffFFD24D木之符印+1|r|r|n|n|Cff00ff7f点击穿戴或脱卸。|r"</v>
      </c>
      <c r="L409" t="str">
        <f>IF(物品!U457="",0,""""&amp;物品!U457&amp;"""")</f>
        <v>"ReplaceableTextures\\CommandButtons\\BTNSST14.blp"</v>
      </c>
      <c r="M409" t="str">
        <f t="shared" si="14"/>
        <v/>
      </c>
      <c r="N409" t="str">
        <f t="shared" si="15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10" spans="1:14">
      <c r="A410" t="str">
        <f>IF(物品!B458="",0,"'"&amp;物品!B458&amp;"'")</f>
        <v>'IK6D'</v>
      </c>
      <c r="B410">
        <f>物品!D458</f>
        <v>0</v>
      </c>
      <c r="C410">
        <f>物品!E458</f>
        <v>0</v>
      </c>
      <c r="D410">
        <f>物品!F458</f>
        <v>0</v>
      </c>
      <c r="E410">
        <f>IF(ISTEXT(物品!G458)=TRUE,"'"&amp;物品!G458&amp;"'",物品!G458)</f>
        <v>0</v>
      </c>
      <c r="F410">
        <f>IF(ISTEXT(物品!H458)=TRUE,"'"&amp;物品!H458&amp;"'",物品!H458)</f>
        <v>0</v>
      </c>
      <c r="G410">
        <f>IF(物品!I458="",0,"'"&amp;物品!I458&amp;"'")</f>
        <v>0</v>
      </c>
      <c r="H410">
        <f>IF(物品!R458="",0,物品!R458)</f>
        <v>0</v>
      </c>
      <c r="I410">
        <f>IF(物品!S458="",0,物品!S458)</f>
        <v>0</v>
      </c>
      <c r="J410" t="str">
        <f>IF(物品!C458="",0,""""&amp;物品!C458&amp;"""")</f>
        <v>"|CffFFD24D【史诗】麒麟心|r"</v>
      </c>
      <c r="K410" t="str">
        <f>IF(物品!T458="","""""",""""&amp;物品!T458&amp;"""")</f>
        <v>"暴击伤害|Cffffc926+60%|n|n|r|Cffaaaaaa○|CffFFD24D水之符印+1|r|r|n|n|Cff00ff7f点击穿戴或脱卸。|r"</v>
      </c>
      <c r="L410" t="str">
        <f>IF(物品!U458="",0,""""&amp;物品!U458&amp;"""")</f>
        <v>"ReplaceableTextures\\CommandButtons\\BTNSST14.blp"</v>
      </c>
      <c r="M410" t="str">
        <f t="shared" si="14"/>
        <v/>
      </c>
      <c r="N410" t="str">
        <f t="shared" si="15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11" spans="1:14">
      <c r="A411" t="str">
        <f>IF(物品!B459="",0,"'"&amp;物品!B459&amp;"'")</f>
        <v>'IK6E'</v>
      </c>
      <c r="B411">
        <f>物品!D459</f>
        <v>0</v>
      </c>
      <c r="C411">
        <f>物品!E459</f>
        <v>0</v>
      </c>
      <c r="D411">
        <f>物品!F459</f>
        <v>0</v>
      </c>
      <c r="E411">
        <f>IF(ISTEXT(物品!G459)=TRUE,"'"&amp;物品!G459&amp;"'",物品!G459)</f>
        <v>0</v>
      </c>
      <c r="F411">
        <f>IF(ISTEXT(物品!H459)=TRUE,"'"&amp;物品!H459&amp;"'",物品!H459)</f>
        <v>0</v>
      </c>
      <c r="G411">
        <f>IF(物品!I459="",0,"'"&amp;物品!I459&amp;"'")</f>
        <v>0</v>
      </c>
      <c r="H411">
        <f>IF(物品!R459="",0,物品!R459)</f>
        <v>0</v>
      </c>
      <c r="I411">
        <f>IF(物品!S459="",0,物品!S459)</f>
        <v>0</v>
      </c>
      <c r="J411" t="str">
        <f>IF(物品!C459="",0,""""&amp;物品!C459&amp;"""")</f>
        <v>"|CffFFD24D【史诗】麒麟心|r"</v>
      </c>
      <c r="K411" t="str">
        <f>IF(物品!T459="","""""",""""&amp;物品!T459&amp;"""")</f>
        <v>"暴击伤害|Cffffc926+60%|n|n|r|Cffaaaaaa○|CffFFD24D火之符印+1|r|r|n|n|Cff00ff7f点击穿戴或脱卸。|r"</v>
      </c>
      <c r="L411" t="str">
        <f>IF(物品!U459="",0,""""&amp;物品!U459&amp;"""")</f>
        <v>"ReplaceableTextures\\CommandButtons\\BTNSST14.blp"</v>
      </c>
      <c r="M411" t="str">
        <f t="shared" si="14"/>
        <v/>
      </c>
      <c r="N411" t="str">
        <f t="shared" si="15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12" spans="1:14">
      <c r="A412" t="str">
        <f>IF(物品!B460="",0,"'"&amp;物品!B460&amp;"'")</f>
        <v>'IK6F'</v>
      </c>
      <c r="B412">
        <f>物品!D460</f>
        <v>0</v>
      </c>
      <c r="C412">
        <f>物品!E460</f>
        <v>0</v>
      </c>
      <c r="D412">
        <f>物品!F460</f>
        <v>0</v>
      </c>
      <c r="E412">
        <f>IF(ISTEXT(物品!G460)=TRUE,"'"&amp;物品!G460&amp;"'",物品!G460)</f>
        <v>0</v>
      </c>
      <c r="F412">
        <f>IF(ISTEXT(物品!H460)=TRUE,"'"&amp;物品!H460&amp;"'",物品!H460)</f>
        <v>0</v>
      </c>
      <c r="G412">
        <f>IF(物品!I460="",0,"'"&amp;物品!I460&amp;"'")</f>
        <v>0</v>
      </c>
      <c r="H412">
        <f>IF(物品!R460="",0,物品!R460)</f>
        <v>0</v>
      </c>
      <c r="I412">
        <f>IF(物品!S460="",0,物品!S460)</f>
        <v>0</v>
      </c>
      <c r="J412" t="str">
        <f>IF(物品!C460="",0,""""&amp;物品!C460&amp;"""")</f>
        <v>"|CffFFD24D【史诗】麒麟心|r"</v>
      </c>
      <c r="K412" t="str">
        <f>IF(物品!T460="","""""",""""&amp;物品!T460&amp;"""")</f>
        <v>"暴击伤害|Cffffc926+60%|n|n|r|Cffaaaaaa○|CffFFD24D土之符印+1|r|r|n|n|Cff00ff7f点击穿戴或脱卸。|r"</v>
      </c>
      <c r="L412" t="str">
        <f>IF(物品!U460="",0,""""&amp;物品!U460&amp;"""")</f>
        <v>"ReplaceableTextures\\CommandButtons\\BTNSST14.blp"</v>
      </c>
      <c r="M412" t="str">
        <f t="shared" si="14"/>
        <v/>
      </c>
      <c r="N412" t="str">
        <f t="shared" si="15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13" spans="1:14">
      <c r="A413" t="str">
        <f>IF(物品!B461="",0,"'"&amp;物品!B461&amp;"'")</f>
        <v>'IK6G'</v>
      </c>
      <c r="B413">
        <f>物品!D461</f>
        <v>0</v>
      </c>
      <c r="C413">
        <f>物品!E461</f>
        <v>0</v>
      </c>
      <c r="D413">
        <f>物品!F461</f>
        <v>0</v>
      </c>
      <c r="E413">
        <f>IF(ISTEXT(物品!G461)=TRUE,"'"&amp;物品!G461&amp;"'",物品!G461)</f>
        <v>0</v>
      </c>
      <c r="F413">
        <f>IF(ISTEXT(物品!H461)=TRUE,"'"&amp;物品!H461&amp;"'",物品!H461)</f>
        <v>0</v>
      </c>
      <c r="G413">
        <f>IF(物品!I461="",0,"'"&amp;物品!I461&amp;"'")</f>
        <v>0</v>
      </c>
      <c r="H413">
        <f>IF(物品!R461="",0,物品!R461)</f>
        <v>0</v>
      </c>
      <c r="I413">
        <f>IF(物品!S461="",0,物品!S461)</f>
        <v>0</v>
      </c>
      <c r="J413" t="str">
        <f>IF(物品!C461="",0,""""&amp;物品!C461&amp;"""")</f>
        <v>"|CffFFD24D【史诗】麒麟心|r"</v>
      </c>
      <c r="K413" t="str">
        <f>IF(物品!T461="","""""",""""&amp;物品!T461&amp;"""")</f>
        <v>"暴击伤害|Cffffc926+60%|n|n|r|Cffaaaaaa○|CffFFD24D光之符印+1|r|r|n|n|Cff00ff7f点击穿戴或脱卸。|r"</v>
      </c>
      <c r="L413" t="str">
        <f>IF(物品!U461="",0,""""&amp;物品!U461&amp;"""")</f>
        <v>"ReplaceableTextures\\CommandButtons\\BTNSST14.blp"</v>
      </c>
      <c r="M413" t="str">
        <f t="shared" si="14"/>
        <v/>
      </c>
      <c r="N413" t="str">
        <f t="shared" si="15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14" spans="1:14">
      <c r="A414" t="str">
        <f>IF(物品!B462="",0,"'"&amp;物品!B462&amp;"'")</f>
        <v>'IK6H'</v>
      </c>
      <c r="B414">
        <f>物品!D462</f>
        <v>0</v>
      </c>
      <c r="C414">
        <f>物品!E462</f>
        <v>0</v>
      </c>
      <c r="D414">
        <f>物品!F462</f>
        <v>0</v>
      </c>
      <c r="E414">
        <f>IF(ISTEXT(物品!G462)=TRUE,"'"&amp;物品!G462&amp;"'",物品!G462)</f>
        <v>0</v>
      </c>
      <c r="F414">
        <f>IF(ISTEXT(物品!H462)=TRUE,"'"&amp;物品!H462&amp;"'",物品!H462)</f>
        <v>0</v>
      </c>
      <c r="G414">
        <f>IF(物品!I462="",0,"'"&amp;物品!I462&amp;"'")</f>
        <v>0</v>
      </c>
      <c r="H414">
        <f>IF(物品!R462="",0,物品!R462)</f>
        <v>0</v>
      </c>
      <c r="I414">
        <f>IF(物品!S462="",0,物品!S462)</f>
        <v>0</v>
      </c>
      <c r="J414" t="str">
        <f>IF(物品!C462="",0,""""&amp;物品!C462&amp;"""")</f>
        <v>"|CffFFD24D【史诗】麒麟心|r"</v>
      </c>
      <c r="K414" t="str">
        <f>IF(物品!T462="","""""",""""&amp;物品!T462&amp;"""")</f>
        <v>"暴击伤害|Cffffc926+60%|n|n|r|Cffaaaaaa○|CffFFD24D雷之符印+1|r|r|n|n|Cff00ff7f点击穿戴或脱卸。|r"</v>
      </c>
      <c r="L414" t="str">
        <f>IF(物品!U462="",0,""""&amp;物品!U462&amp;"""")</f>
        <v>"ReplaceableTextures\\CommandButtons\\BTNSST14.blp"</v>
      </c>
      <c r="M414" t="str">
        <f t="shared" si="14"/>
        <v/>
      </c>
      <c r="N414" t="str">
        <f t="shared" si="15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15" spans="1:14">
      <c r="A415" t="str">
        <f>IF(物品!B463="",0,"'"&amp;物品!B463&amp;"'")</f>
        <v>'IK6I'</v>
      </c>
      <c r="B415">
        <f>物品!D463</f>
        <v>0</v>
      </c>
      <c r="C415">
        <f>物品!E463</f>
        <v>0</v>
      </c>
      <c r="D415">
        <f>物品!F463</f>
        <v>0</v>
      </c>
      <c r="E415">
        <f>IF(ISTEXT(物品!G463)=TRUE,"'"&amp;物品!G463&amp;"'",物品!G463)</f>
        <v>0</v>
      </c>
      <c r="F415">
        <f>IF(ISTEXT(物品!H463)=TRUE,"'"&amp;物品!H463&amp;"'",物品!H463)</f>
        <v>0</v>
      </c>
      <c r="G415">
        <f>IF(物品!I463="",0,"'"&amp;物品!I463&amp;"'")</f>
        <v>0</v>
      </c>
      <c r="H415">
        <f>IF(物品!R463="",0,物品!R463)</f>
        <v>0</v>
      </c>
      <c r="I415">
        <f>IF(物品!S463="",0,物品!S463)</f>
        <v>0</v>
      </c>
      <c r="J415" t="str">
        <f>IF(物品!C463="",0,""""&amp;物品!C463&amp;"""")</f>
        <v>"|CffFFD24D【史诗】麒麟心|r"</v>
      </c>
      <c r="K415" t="str">
        <f>IF(物品!T463="","""""",""""&amp;物品!T463&amp;"""")</f>
        <v>"暴击伤害|Cffffc926+60%|n|n|r|Cffaaaaaa○|CffFFD24D暗之符印+1|r|r|n|n|Cff00ff7f点击穿戴或脱卸。|r"</v>
      </c>
      <c r="L415" t="str">
        <f>IF(物品!U463="",0,""""&amp;物品!U463&amp;"""")</f>
        <v>"ReplaceableTextures\\CommandButtons\\BTNSST14.blp"</v>
      </c>
      <c r="M415" t="str">
        <f t="shared" si="14"/>
        <v/>
      </c>
      <c r="N415" t="str">
        <f t="shared" si="15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16" spans="1:14">
      <c r="A416" t="str">
        <f>IF(物品!B464="",0,"'"&amp;物品!B464&amp;"'")</f>
        <v>'IK7A'</v>
      </c>
      <c r="B416">
        <f>物品!D464</f>
        <v>0</v>
      </c>
      <c r="C416">
        <f>物品!E464</f>
        <v>0</v>
      </c>
      <c r="D416">
        <f>物品!F464</f>
        <v>0</v>
      </c>
      <c r="E416">
        <f>IF(ISTEXT(物品!G464)=TRUE,"'"&amp;物品!G464&amp;"'",物品!G464)</f>
        <v>0</v>
      </c>
      <c r="F416">
        <f>IF(ISTEXT(物品!H464)=TRUE,"'"&amp;物品!H464&amp;"'",物品!H464)</f>
        <v>0</v>
      </c>
      <c r="G416">
        <f>IF(物品!I464="",0,"'"&amp;物品!I464&amp;"'")</f>
        <v>0</v>
      </c>
      <c r="H416">
        <f>IF(物品!R464="",0,物品!R464)</f>
        <v>0</v>
      </c>
      <c r="I416">
        <f>IF(物品!S464="",0,物品!S464)</f>
        <v>0</v>
      </c>
      <c r="J416" t="str">
        <f>IF(物品!C464="",0,""""&amp;物品!C464&amp;"""")</f>
        <v>"|CffFFD24D【史诗】腾蛇之牙|r"</v>
      </c>
      <c r="K416" t="str">
        <f>IF(物品!T464="","""""",""""&amp;物品!T464&amp;"""")</f>
        <v>"护甲|Cffffc926+100|n|n|r|Cffaaaaaa○刻印槽 【空】|r|n|n|Cff00ff7f点击穿戴或脱卸。|r"</v>
      </c>
      <c r="L416" t="str">
        <f>IF(物品!U464="",0,""""&amp;物品!U464&amp;"""")</f>
        <v>"ReplaceableTextures\\CommandButtons\\BTNSST15.blp"</v>
      </c>
      <c r="M416" t="str">
        <f t="shared" si="14"/>
        <v/>
      </c>
      <c r="N416" t="str">
        <f t="shared" si="15"/>
        <v>call InitTypeIdStrings('IK7A',"|CffFFD24D【史诗】腾蛇之牙|r","ReplaceableTextures\\CommandButtons\\BTNSST15.blp","护甲|Cffffc926+100|n|n|r|Cffaaaaaa○刻印槽 【空】|r|n|n|Cff00ff7f点击穿戴或脱卸。|r")</v>
      </c>
    </row>
    <row r="417" spans="1:14">
      <c r="A417" t="str">
        <f>IF(物品!B465="",0,"'"&amp;物品!B465&amp;"'")</f>
        <v>'IK7B'</v>
      </c>
      <c r="B417">
        <f>物品!D465</f>
        <v>0</v>
      </c>
      <c r="C417">
        <f>物品!E465</f>
        <v>0</v>
      </c>
      <c r="D417">
        <f>物品!F465</f>
        <v>0</v>
      </c>
      <c r="E417">
        <f>IF(ISTEXT(物品!G465)=TRUE,"'"&amp;物品!G465&amp;"'",物品!G465)</f>
        <v>0</v>
      </c>
      <c r="F417">
        <f>IF(ISTEXT(物品!H465)=TRUE,"'"&amp;物品!H465&amp;"'",物品!H465)</f>
        <v>0</v>
      </c>
      <c r="G417">
        <f>IF(物品!I465="",0,"'"&amp;物品!I465&amp;"'")</f>
        <v>0</v>
      </c>
      <c r="H417">
        <f>IF(物品!R465="",0,物品!R465)</f>
        <v>0</v>
      </c>
      <c r="I417">
        <f>IF(物品!S465="",0,物品!S465)</f>
        <v>0</v>
      </c>
      <c r="J417" t="str">
        <f>IF(物品!C465="",0,""""&amp;物品!C465&amp;"""")</f>
        <v>"|CffFFD24D【史诗】腾蛇之牙|r"</v>
      </c>
      <c r="K417" t="str">
        <f>IF(物品!T465="","""""",""""&amp;物品!T465&amp;"""")</f>
        <v>"护甲|Cffffc926+100|n|n|r|Cffaaaaaa○|CffFFD24D金之符印+1|r|r|n|n|Cff00ff7f点击穿戴或脱卸。|r"</v>
      </c>
      <c r="L417" t="str">
        <f>IF(物品!U465="",0,""""&amp;物品!U465&amp;"""")</f>
        <v>"ReplaceableTextures\\CommandButtons\\BTNSST15.blp"</v>
      </c>
      <c r="M417" t="str">
        <f t="shared" si="14"/>
        <v/>
      </c>
      <c r="N417" t="str">
        <f t="shared" si="15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8" spans="1:14">
      <c r="A418" t="str">
        <f>IF(物品!B466="",0,"'"&amp;物品!B466&amp;"'")</f>
        <v>'IK7C'</v>
      </c>
      <c r="B418">
        <f>物品!D466</f>
        <v>0</v>
      </c>
      <c r="C418">
        <f>物品!E466</f>
        <v>0</v>
      </c>
      <c r="D418">
        <f>物品!F466</f>
        <v>0</v>
      </c>
      <c r="E418">
        <f>IF(ISTEXT(物品!G466)=TRUE,"'"&amp;物品!G466&amp;"'",物品!G466)</f>
        <v>0</v>
      </c>
      <c r="F418">
        <f>IF(ISTEXT(物品!H466)=TRUE,"'"&amp;物品!H466&amp;"'",物品!H466)</f>
        <v>0</v>
      </c>
      <c r="G418">
        <f>IF(物品!I466="",0,"'"&amp;物品!I466&amp;"'")</f>
        <v>0</v>
      </c>
      <c r="H418">
        <f>IF(物品!R466="",0,物品!R466)</f>
        <v>0</v>
      </c>
      <c r="I418">
        <f>IF(物品!S466="",0,物品!S466)</f>
        <v>0</v>
      </c>
      <c r="J418" t="str">
        <f>IF(物品!C466="",0,""""&amp;物品!C466&amp;"""")</f>
        <v>"|CffFFD24D【史诗】腾蛇之牙|r"</v>
      </c>
      <c r="K418" t="str">
        <f>IF(物品!T466="","""""",""""&amp;物品!T466&amp;"""")</f>
        <v>"护甲|Cffffc926+100|n|n|r|Cffaaaaaa○|CffFFD24D木之符印+1|r|r|n|n|Cff00ff7f点击穿戴或脱卸。|r"</v>
      </c>
      <c r="L418" t="str">
        <f>IF(物品!U466="",0,""""&amp;物品!U466&amp;"""")</f>
        <v>"ReplaceableTextures\\CommandButtons\\BTNSST15.blp"</v>
      </c>
      <c r="M418" t="str">
        <f t="shared" si="14"/>
        <v/>
      </c>
      <c r="N418" t="str">
        <f t="shared" si="15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9" spans="1:14">
      <c r="A419" t="str">
        <f>IF(物品!B467="",0,"'"&amp;物品!B467&amp;"'")</f>
        <v>'IK7D'</v>
      </c>
      <c r="B419">
        <f>物品!D467</f>
        <v>0</v>
      </c>
      <c r="C419">
        <f>物品!E467</f>
        <v>0</v>
      </c>
      <c r="D419">
        <f>物品!F467</f>
        <v>0</v>
      </c>
      <c r="E419">
        <f>IF(ISTEXT(物品!G467)=TRUE,"'"&amp;物品!G467&amp;"'",物品!G467)</f>
        <v>0</v>
      </c>
      <c r="F419">
        <f>IF(ISTEXT(物品!H467)=TRUE,"'"&amp;物品!H467&amp;"'",物品!H467)</f>
        <v>0</v>
      </c>
      <c r="G419">
        <f>IF(物品!I467="",0,"'"&amp;物品!I467&amp;"'")</f>
        <v>0</v>
      </c>
      <c r="H419">
        <f>IF(物品!R467="",0,物品!R467)</f>
        <v>0</v>
      </c>
      <c r="I419">
        <f>IF(物品!S467="",0,物品!S467)</f>
        <v>0</v>
      </c>
      <c r="J419" t="str">
        <f>IF(物品!C467="",0,""""&amp;物品!C467&amp;"""")</f>
        <v>"|CffFFD24D【史诗】腾蛇之牙|r"</v>
      </c>
      <c r="K419" t="str">
        <f>IF(物品!T467="","""""",""""&amp;物品!T467&amp;"""")</f>
        <v>"护甲|Cffffc926+100|n|n|r|Cffaaaaaa○|CffFFD24D水之符印+1|r|r|n|n|Cff00ff7f点击穿戴或脱卸。|r"</v>
      </c>
      <c r="L419" t="str">
        <f>IF(物品!U467="",0,""""&amp;物品!U467&amp;"""")</f>
        <v>"ReplaceableTextures\\CommandButtons\\BTNSST15.blp"</v>
      </c>
      <c r="M419" t="str">
        <f t="shared" si="14"/>
        <v/>
      </c>
      <c r="N419" t="str">
        <f t="shared" si="15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20" spans="1:14">
      <c r="A420" t="str">
        <f>IF(物品!B468="",0,"'"&amp;物品!B468&amp;"'")</f>
        <v>'IK7E'</v>
      </c>
      <c r="B420">
        <f>物品!D468</f>
        <v>0</v>
      </c>
      <c r="C420">
        <f>物品!E468</f>
        <v>0</v>
      </c>
      <c r="D420">
        <f>物品!F468</f>
        <v>0</v>
      </c>
      <c r="E420">
        <f>IF(ISTEXT(物品!G468)=TRUE,"'"&amp;物品!G468&amp;"'",物品!G468)</f>
        <v>0</v>
      </c>
      <c r="F420">
        <f>IF(ISTEXT(物品!H468)=TRUE,"'"&amp;物品!H468&amp;"'",物品!H468)</f>
        <v>0</v>
      </c>
      <c r="G420">
        <f>IF(物品!I468="",0,"'"&amp;物品!I468&amp;"'")</f>
        <v>0</v>
      </c>
      <c r="H420">
        <f>IF(物品!R468="",0,物品!R468)</f>
        <v>0</v>
      </c>
      <c r="I420">
        <f>IF(物品!S468="",0,物品!S468)</f>
        <v>0</v>
      </c>
      <c r="J420" t="str">
        <f>IF(物品!C468="",0,""""&amp;物品!C468&amp;"""")</f>
        <v>"|CffFFD24D【史诗】腾蛇之牙|r"</v>
      </c>
      <c r="K420" t="str">
        <f>IF(物品!T468="","""""",""""&amp;物品!T468&amp;"""")</f>
        <v>"护甲|Cffffc926+100|n|n|r|Cffaaaaaa○|CffFFD24D火之符印+1|r|r|n|n|Cff00ff7f点击穿戴或脱卸。|r"</v>
      </c>
      <c r="L420" t="str">
        <f>IF(物品!U468="",0,""""&amp;物品!U468&amp;"""")</f>
        <v>"ReplaceableTextures\\CommandButtons\\BTNSST15.blp"</v>
      </c>
      <c r="M420" t="str">
        <f t="shared" si="14"/>
        <v/>
      </c>
      <c r="N420" t="str">
        <f t="shared" si="15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21" spans="1:14">
      <c r="A421" t="str">
        <f>IF(物品!B469="",0,"'"&amp;物品!B469&amp;"'")</f>
        <v>'IK7F'</v>
      </c>
      <c r="B421">
        <f>物品!D469</f>
        <v>0</v>
      </c>
      <c r="C421">
        <f>物品!E469</f>
        <v>0</v>
      </c>
      <c r="D421">
        <f>物品!F469</f>
        <v>0</v>
      </c>
      <c r="E421">
        <f>IF(ISTEXT(物品!G469)=TRUE,"'"&amp;物品!G469&amp;"'",物品!G469)</f>
        <v>0</v>
      </c>
      <c r="F421">
        <f>IF(ISTEXT(物品!H469)=TRUE,"'"&amp;物品!H469&amp;"'",物品!H469)</f>
        <v>0</v>
      </c>
      <c r="G421">
        <f>IF(物品!I469="",0,"'"&amp;物品!I469&amp;"'")</f>
        <v>0</v>
      </c>
      <c r="H421">
        <f>IF(物品!R469="",0,物品!R469)</f>
        <v>0</v>
      </c>
      <c r="I421">
        <f>IF(物品!S469="",0,物品!S469)</f>
        <v>0</v>
      </c>
      <c r="J421" t="str">
        <f>IF(物品!C469="",0,""""&amp;物品!C469&amp;"""")</f>
        <v>"|CffFFD24D【史诗】腾蛇之牙|r"</v>
      </c>
      <c r="K421" t="str">
        <f>IF(物品!T469="","""""",""""&amp;物品!T469&amp;"""")</f>
        <v>"护甲|Cffffc926+100|n|n|r|Cffaaaaaa○|CffFFD24D土之符印+1|r|r|n|n|Cff00ff7f点击穿戴或脱卸。|r"</v>
      </c>
      <c r="L421" t="str">
        <f>IF(物品!U469="",0,""""&amp;物品!U469&amp;"""")</f>
        <v>"ReplaceableTextures\\CommandButtons\\BTNSST15.blp"</v>
      </c>
      <c r="M421" t="str">
        <f t="shared" si="14"/>
        <v/>
      </c>
      <c r="N421" t="str">
        <f t="shared" si="15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22" spans="1:14">
      <c r="A422" t="str">
        <f>IF(物品!B470="",0,"'"&amp;物品!B470&amp;"'")</f>
        <v>'IK7G'</v>
      </c>
      <c r="B422">
        <f>物品!D470</f>
        <v>0</v>
      </c>
      <c r="C422">
        <f>物品!E470</f>
        <v>0</v>
      </c>
      <c r="D422">
        <f>物品!F470</f>
        <v>0</v>
      </c>
      <c r="E422">
        <f>IF(ISTEXT(物品!G470)=TRUE,"'"&amp;物品!G470&amp;"'",物品!G470)</f>
        <v>0</v>
      </c>
      <c r="F422">
        <f>IF(ISTEXT(物品!H470)=TRUE,"'"&amp;物品!H470&amp;"'",物品!H470)</f>
        <v>0</v>
      </c>
      <c r="G422">
        <f>IF(物品!I470="",0,"'"&amp;物品!I470&amp;"'")</f>
        <v>0</v>
      </c>
      <c r="H422">
        <f>IF(物品!R470="",0,物品!R470)</f>
        <v>0</v>
      </c>
      <c r="I422">
        <f>IF(物品!S470="",0,物品!S470)</f>
        <v>0</v>
      </c>
      <c r="J422" t="str">
        <f>IF(物品!C470="",0,""""&amp;物品!C470&amp;"""")</f>
        <v>"|CffFFD24D【史诗】腾蛇之牙|r"</v>
      </c>
      <c r="K422" t="str">
        <f>IF(物品!T470="","""""",""""&amp;物品!T470&amp;"""")</f>
        <v>"护甲|Cffffc926+100|n|n|r|Cffaaaaaa○|CffFFD24D光之符印+1|r|r|n|n|Cff00ff7f点击穿戴或脱卸。|r"</v>
      </c>
      <c r="L422" t="str">
        <f>IF(物品!U470="",0,""""&amp;物品!U470&amp;"""")</f>
        <v>"ReplaceableTextures\\CommandButtons\\BTNSST15.blp"</v>
      </c>
      <c r="M422" t="str">
        <f t="shared" si="14"/>
        <v/>
      </c>
      <c r="N422" t="str">
        <f t="shared" si="15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23" spans="1:14">
      <c r="A423" t="str">
        <f>IF(物品!B471="",0,"'"&amp;物品!B471&amp;"'")</f>
        <v>'IK7H'</v>
      </c>
      <c r="B423">
        <f>物品!D471</f>
        <v>0</v>
      </c>
      <c r="C423">
        <f>物品!E471</f>
        <v>0</v>
      </c>
      <c r="D423">
        <f>物品!F471</f>
        <v>0</v>
      </c>
      <c r="E423">
        <f>IF(ISTEXT(物品!G471)=TRUE,"'"&amp;物品!G471&amp;"'",物品!G471)</f>
        <v>0</v>
      </c>
      <c r="F423">
        <f>IF(ISTEXT(物品!H471)=TRUE,"'"&amp;物品!H471&amp;"'",物品!H471)</f>
        <v>0</v>
      </c>
      <c r="G423">
        <f>IF(物品!I471="",0,"'"&amp;物品!I471&amp;"'")</f>
        <v>0</v>
      </c>
      <c r="H423">
        <f>IF(物品!R471="",0,物品!R471)</f>
        <v>0</v>
      </c>
      <c r="I423">
        <f>IF(物品!S471="",0,物品!S471)</f>
        <v>0</v>
      </c>
      <c r="J423" t="str">
        <f>IF(物品!C471="",0,""""&amp;物品!C471&amp;"""")</f>
        <v>"|CffFFD24D【史诗】腾蛇之牙|r"</v>
      </c>
      <c r="K423" t="str">
        <f>IF(物品!T471="","""""",""""&amp;物品!T471&amp;"""")</f>
        <v>"护甲|Cffffc926+100|n|n|r|Cffaaaaaa○|CffFFD24D雷之符印+1|r|r|n|n|Cff00ff7f点击穿戴或脱卸。|r"</v>
      </c>
      <c r="L423" t="str">
        <f>IF(物品!U471="",0,""""&amp;物品!U471&amp;"""")</f>
        <v>"ReplaceableTextures\\CommandButtons\\BTNSST15.blp"</v>
      </c>
      <c r="M423" t="str">
        <f t="shared" si="14"/>
        <v/>
      </c>
      <c r="N423" t="str">
        <f t="shared" si="15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24" spans="1:14">
      <c r="A424" t="str">
        <f>IF(物品!B472="",0,"'"&amp;物品!B472&amp;"'")</f>
        <v>'IK7I'</v>
      </c>
      <c r="B424">
        <f>物品!D472</f>
        <v>0</v>
      </c>
      <c r="C424">
        <f>物品!E472</f>
        <v>0</v>
      </c>
      <c r="D424">
        <f>物品!F472</f>
        <v>0</v>
      </c>
      <c r="E424">
        <f>IF(ISTEXT(物品!G472)=TRUE,"'"&amp;物品!G472&amp;"'",物品!G472)</f>
        <v>0</v>
      </c>
      <c r="F424">
        <f>IF(ISTEXT(物品!H472)=TRUE,"'"&amp;物品!H472&amp;"'",物品!H472)</f>
        <v>0</v>
      </c>
      <c r="G424">
        <f>IF(物品!I472="",0,"'"&amp;物品!I472&amp;"'")</f>
        <v>0</v>
      </c>
      <c r="H424">
        <f>IF(物品!R472="",0,物品!R472)</f>
        <v>0</v>
      </c>
      <c r="I424">
        <f>IF(物品!S472="",0,物品!S472)</f>
        <v>0</v>
      </c>
      <c r="J424" t="str">
        <f>IF(物品!C472="",0,""""&amp;物品!C472&amp;"""")</f>
        <v>"|CffFFD24D【史诗】腾蛇之牙|r"</v>
      </c>
      <c r="K424" t="str">
        <f>IF(物品!T472="","""""",""""&amp;物品!T472&amp;"""")</f>
        <v>"护甲|Cffffc926+100|n|n|r|Cffaaaaaa○|CffFFD24D暗之符印+1|r|r|n|n|Cff00ff7f点击穿戴或脱卸。|r"</v>
      </c>
      <c r="L424" t="str">
        <f>IF(物品!U472="",0,""""&amp;物品!U472&amp;"""")</f>
        <v>"ReplaceableTextures\\CommandButtons\\BTNSST15.blp"</v>
      </c>
      <c r="M424" t="str">
        <f t="shared" si="14"/>
        <v/>
      </c>
      <c r="N424" t="str">
        <f t="shared" si="15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25" spans="1:14">
      <c r="A425" t="str">
        <f>IF(物品!B473="",0,"'"&amp;物品!B473&amp;"'")</f>
        <v>'IK8A'</v>
      </c>
      <c r="B425">
        <f>物品!D473</f>
        <v>0</v>
      </c>
      <c r="C425">
        <f>物品!E473</f>
        <v>0</v>
      </c>
      <c r="D425">
        <f>物品!F473</f>
        <v>0</v>
      </c>
      <c r="E425">
        <f>IF(ISTEXT(物品!G473)=TRUE,"'"&amp;物品!G473&amp;"'",物品!G473)</f>
        <v>0</v>
      </c>
      <c r="F425">
        <f>IF(ISTEXT(物品!H473)=TRUE,"'"&amp;物品!H473&amp;"'",物品!H473)</f>
        <v>0</v>
      </c>
      <c r="G425">
        <f>IF(物品!I473="",0,"'"&amp;物品!I473&amp;"'")</f>
        <v>0</v>
      </c>
      <c r="H425">
        <f>IF(物品!R473="",0,物品!R473)</f>
        <v>0</v>
      </c>
      <c r="I425">
        <f>IF(物品!S473="",0,物品!S473)</f>
        <v>0</v>
      </c>
      <c r="J425" t="str">
        <f>IF(物品!C473="",0,""""&amp;物品!C473&amp;"""")</f>
        <v>"|CffFFD24D【史诗】悟道碑石|r"</v>
      </c>
      <c r="K425" t="str">
        <f>IF(物品!T473="","""""",""""&amp;物品!T473&amp;"""")</f>
        <v>"业力|Cffffc926+50000|r，业力|Cffffc926+12%|n|n|r|Cffaaaaaa○刻印槽 【空】|r|n|n|Cff00ff7f点击穿戴或脱卸。|r"</v>
      </c>
      <c r="L425" t="str">
        <f>IF(物品!U473="",0,""""&amp;物品!U473&amp;"""")</f>
        <v>"ReplaceableTextures\\CommandButtons\\BTNSST16.blp"</v>
      </c>
      <c r="M425" t="str">
        <f t="shared" si="14"/>
        <v/>
      </c>
      <c r="N425" t="str">
        <f t="shared" si="15"/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26" spans="1:14">
      <c r="A426" t="str">
        <f>IF(物品!B474="",0,"'"&amp;物品!B474&amp;"'")</f>
        <v>'IK8B'</v>
      </c>
      <c r="B426">
        <f>物品!D474</f>
        <v>0</v>
      </c>
      <c r="C426">
        <f>物品!E474</f>
        <v>0</v>
      </c>
      <c r="D426">
        <f>物品!F474</f>
        <v>0</v>
      </c>
      <c r="E426">
        <f>IF(ISTEXT(物品!G474)=TRUE,"'"&amp;物品!G474&amp;"'",物品!G474)</f>
        <v>0</v>
      </c>
      <c r="F426">
        <f>IF(ISTEXT(物品!H474)=TRUE,"'"&amp;物品!H474&amp;"'",物品!H474)</f>
        <v>0</v>
      </c>
      <c r="G426">
        <f>IF(物品!I474="",0,"'"&amp;物品!I474&amp;"'")</f>
        <v>0</v>
      </c>
      <c r="H426">
        <f>IF(物品!R474="",0,物品!R474)</f>
        <v>0</v>
      </c>
      <c r="I426">
        <f>IF(物品!S474="",0,物品!S474)</f>
        <v>0</v>
      </c>
      <c r="J426" t="str">
        <f>IF(物品!C474="",0,""""&amp;物品!C474&amp;"""")</f>
        <v>"|CffFFD24D【史诗】悟道碑石|r"</v>
      </c>
      <c r="K426" t="str">
        <f>IF(物品!T474="","""""",""""&amp;物品!T474&amp;"""")</f>
        <v>"业力|Cffffc926+50000|r，业力|Cffffc926+12%|n|n|r|Cffaaaaaa○|CffFFD24D金之符印+1|r|r|n|n|Cff00ff7f点击穿戴或脱卸。|r"</v>
      </c>
      <c r="L426" t="str">
        <f>IF(物品!U474="",0,""""&amp;物品!U474&amp;"""")</f>
        <v>"ReplaceableTextures\\CommandButtons\\BTNSST16.blp"</v>
      </c>
      <c r="M426" t="str">
        <f t="shared" si="14"/>
        <v/>
      </c>
      <c r="N426" t="str">
        <f t="shared" si="15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27" spans="1:14">
      <c r="A427" t="str">
        <f>IF(物品!B475="",0,"'"&amp;物品!B475&amp;"'")</f>
        <v>'IK8C'</v>
      </c>
      <c r="B427">
        <f>物品!D475</f>
        <v>0</v>
      </c>
      <c r="C427">
        <f>物品!E475</f>
        <v>0</v>
      </c>
      <c r="D427">
        <f>物品!F475</f>
        <v>0</v>
      </c>
      <c r="E427">
        <f>IF(ISTEXT(物品!G475)=TRUE,"'"&amp;物品!G475&amp;"'",物品!G475)</f>
        <v>0</v>
      </c>
      <c r="F427">
        <f>IF(ISTEXT(物品!H475)=TRUE,"'"&amp;物品!H475&amp;"'",物品!H475)</f>
        <v>0</v>
      </c>
      <c r="G427">
        <f>IF(物品!I475="",0,"'"&amp;物品!I475&amp;"'")</f>
        <v>0</v>
      </c>
      <c r="H427">
        <f>IF(物品!R475="",0,物品!R475)</f>
        <v>0</v>
      </c>
      <c r="I427">
        <f>IF(物品!S475="",0,物品!S475)</f>
        <v>0</v>
      </c>
      <c r="J427" t="str">
        <f>IF(物品!C475="",0,""""&amp;物品!C475&amp;"""")</f>
        <v>"|CffFFD24D【史诗】悟道碑石|r"</v>
      </c>
      <c r="K427" t="str">
        <f>IF(物品!T475="","""""",""""&amp;物品!T475&amp;"""")</f>
        <v>"业力|Cffffc926+50000|r，业力|Cffffc926+12%|n|n|r|Cffaaaaaa○|CffFFD24D木之符印+1|r|r|n|n|Cff00ff7f点击穿戴或脱卸。|r"</v>
      </c>
      <c r="L427" t="str">
        <f>IF(物品!U475="",0,""""&amp;物品!U475&amp;"""")</f>
        <v>"ReplaceableTextures\\CommandButtons\\BTNSST16.blp"</v>
      </c>
      <c r="M427" t="str">
        <f t="shared" si="14"/>
        <v/>
      </c>
      <c r="N427" t="str">
        <f t="shared" si="15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8" spans="1:14">
      <c r="A428" t="str">
        <f>IF(物品!B476="",0,"'"&amp;物品!B476&amp;"'")</f>
        <v>'IK8D'</v>
      </c>
      <c r="B428">
        <f>物品!D476</f>
        <v>0</v>
      </c>
      <c r="C428">
        <f>物品!E476</f>
        <v>0</v>
      </c>
      <c r="D428">
        <f>物品!F476</f>
        <v>0</v>
      </c>
      <c r="E428">
        <f>IF(ISTEXT(物品!G476)=TRUE,"'"&amp;物品!G476&amp;"'",物品!G476)</f>
        <v>0</v>
      </c>
      <c r="F428">
        <f>IF(ISTEXT(物品!H476)=TRUE,"'"&amp;物品!H476&amp;"'",物品!H476)</f>
        <v>0</v>
      </c>
      <c r="G428">
        <f>IF(物品!I476="",0,"'"&amp;物品!I476&amp;"'")</f>
        <v>0</v>
      </c>
      <c r="H428">
        <f>IF(物品!R476="",0,物品!R476)</f>
        <v>0</v>
      </c>
      <c r="I428">
        <f>IF(物品!S476="",0,物品!S476)</f>
        <v>0</v>
      </c>
      <c r="J428" t="str">
        <f>IF(物品!C476="",0,""""&amp;物品!C476&amp;"""")</f>
        <v>"|CffFFD24D【史诗】悟道碑石|r"</v>
      </c>
      <c r="K428" t="str">
        <f>IF(物品!T476="","""""",""""&amp;物品!T476&amp;"""")</f>
        <v>"业力|Cffffc926+50000|r，业力|Cffffc926+12%|n|n|r|Cffaaaaaa○|CffFFD24D水之符印+1|r|r|n|n|Cff00ff7f点击穿戴或脱卸。|r"</v>
      </c>
      <c r="L428" t="str">
        <f>IF(物品!U476="",0,""""&amp;物品!U476&amp;"""")</f>
        <v>"ReplaceableTextures\\CommandButtons\\BTNSST16.blp"</v>
      </c>
      <c r="M428" t="str">
        <f t="shared" si="14"/>
        <v/>
      </c>
      <c r="N428" t="str">
        <f t="shared" si="15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9" spans="1:14">
      <c r="A429" t="str">
        <f>IF(物品!B477="",0,"'"&amp;物品!B477&amp;"'")</f>
        <v>'IK8E'</v>
      </c>
      <c r="B429">
        <f>物品!D477</f>
        <v>0</v>
      </c>
      <c r="C429">
        <f>物品!E477</f>
        <v>0</v>
      </c>
      <c r="D429">
        <f>物品!F477</f>
        <v>0</v>
      </c>
      <c r="E429">
        <f>IF(ISTEXT(物品!G477)=TRUE,"'"&amp;物品!G477&amp;"'",物品!G477)</f>
        <v>0</v>
      </c>
      <c r="F429">
        <f>IF(ISTEXT(物品!H477)=TRUE,"'"&amp;物品!H477&amp;"'",物品!H477)</f>
        <v>0</v>
      </c>
      <c r="G429">
        <f>IF(物品!I477="",0,"'"&amp;物品!I477&amp;"'")</f>
        <v>0</v>
      </c>
      <c r="H429">
        <f>IF(物品!R477="",0,物品!R477)</f>
        <v>0</v>
      </c>
      <c r="I429">
        <f>IF(物品!S477="",0,物品!S477)</f>
        <v>0</v>
      </c>
      <c r="J429" t="str">
        <f>IF(物品!C477="",0,""""&amp;物品!C477&amp;"""")</f>
        <v>"|CffFFD24D【史诗】悟道碑石|r"</v>
      </c>
      <c r="K429" t="str">
        <f>IF(物品!T477="","""""",""""&amp;物品!T477&amp;"""")</f>
        <v>"业力|Cffffc926+50000|r，业力|Cffffc926+12%|n|n|r|Cffaaaaaa○|CffFFD24D火之符印+1|r|r|n|n|Cff00ff7f点击穿戴或脱卸。|r"</v>
      </c>
      <c r="L429" t="str">
        <f>IF(物品!U477="",0,""""&amp;物品!U477&amp;"""")</f>
        <v>"ReplaceableTextures\\CommandButtons\\BTNSST16.blp"</v>
      </c>
      <c r="M429" t="str">
        <f t="shared" si="14"/>
        <v/>
      </c>
      <c r="N429" t="str">
        <f t="shared" si="15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30" spans="1:14">
      <c r="A430" t="str">
        <f>IF(物品!B478="",0,"'"&amp;物品!B478&amp;"'")</f>
        <v>'IK8F'</v>
      </c>
      <c r="B430">
        <f>物品!D478</f>
        <v>0</v>
      </c>
      <c r="C430">
        <f>物品!E478</f>
        <v>0</v>
      </c>
      <c r="D430">
        <f>物品!F478</f>
        <v>0</v>
      </c>
      <c r="E430">
        <f>IF(ISTEXT(物品!G478)=TRUE,"'"&amp;物品!G478&amp;"'",物品!G478)</f>
        <v>0</v>
      </c>
      <c r="F430">
        <f>IF(ISTEXT(物品!H478)=TRUE,"'"&amp;物品!H478&amp;"'",物品!H478)</f>
        <v>0</v>
      </c>
      <c r="G430">
        <f>IF(物品!I478="",0,"'"&amp;物品!I478&amp;"'")</f>
        <v>0</v>
      </c>
      <c r="H430">
        <f>IF(物品!R478="",0,物品!R478)</f>
        <v>0</v>
      </c>
      <c r="I430">
        <f>IF(物品!S478="",0,物品!S478)</f>
        <v>0</v>
      </c>
      <c r="J430" t="str">
        <f>IF(物品!C478="",0,""""&amp;物品!C478&amp;"""")</f>
        <v>"|CffFFD24D【史诗】悟道碑石|r"</v>
      </c>
      <c r="K430" t="str">
        <f>IF(物品!T478="","""""",""""&amp;物品!T478&amp;"""")</f>
        <v>"业力|Cffffc926+50000|r，业力|Cffffc926+12%|n|n|r|Cffaaaaaa○|CffFFD24D土之符印+1|r|r|n|n|Cff00ff7f点击穿戴或脱卸。|r"</v>
      </c>
      <c r="L430" t="str">
        <f>IF(物品!U478="",0,""""&amp;物品!U478&amp;"""")</f>
        <v>"ReplaceableTextures\\CommandButtons\\BTNSST16.blp"</v>
      </c>
      <c r="M430" t="str">
        <f t="shared" si="14"/>
        <v/>
      </c>
      <c r="N430" t="str">
        <f t="shared" si="15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31" spans="1:14">
      <c r="A431" t="str">
        <f>IF(物品!B479="",0,"'"&amp;物品!B479&amp;"'")</f>
        <v>'IK8G'</v>
      </c>
      <c r="B431">
        <f>物品!D479</f>
        <v>0</v>
      </c>
      <c r="C431">
        <f>物品!E479</f>
        <v>0</v>
      </c>
      <c r="D431">
        <f>物品!F479</f>
        <v>0</v>
      </c>
      <c r="E431">
        <f>IF(ISTEXT(物品!G479)=TRUE,"'"&amp;物品!G479&amp;"'",物品!G479)</f>
        <v>0</v>
      </c>
      <c r="F431">
        <f>IF(ISTEXT(物品!H479)=TRUE,"'"&amp;物品!H479&amp;"'",物品!H479)</f>
        <v>0</v>
      </c>
      <c r="G431">
        <f>IF(物品!I479="",0,"'"&amp;物品!I479&amp;"'")</f>
        <v>0</v>
      </c>
      <c r="H431">
        <f>IF(物品!R479="",0,物品!R479)</f>
        <v>0</v>
      </c>
      <c r="I431">
        <f>IF(物品!S479="",0,物品!S479)</f>
        <v>0</v>
      </c>
      <c r="J431" t="str">
        <f>IF(物品!C479="",0,""""&amp;物品!C479&amp;"""")</f>
        <v>"|CffFFD24D【史诗】悟道碑石|r"</v>
      </c>
      <c r="K431" t="str">
        <f>IF(物品!T479="","""""",""""&amp;物品!T479&amp;"""")</f>
        <v>"业力|Cffffc926+50000|r，业力|Cffffc926+12%|n|n|r|Cffaaaaaa○|CffFFD24D光之符印+1|r|r|n|n|Cff00ff7f点击穿戴或脱卸。|r"</v>
      </c>
      <c r="L431" t="str">
        <f>IF(物品!U479="",0,""""&amp;物品!U479&amp;"""")</f>
        <v>"ReplaceableTextures\\CommandButtons\\BTNSST16.blp"</v>
      </c>
      <c r="M431" t="str">
        <f t="shared" si="14"/>
        <v/>
      </c>
      <c r="N431" t="str">
        <f t="shared" si="15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32" spans="1:14">
      <c r="A432" t="str">
        <f>IF(物品!B480="",0,"'"&amp;物品!B480&amp;"'")</f>
        <v>'IK8H'</v>
      </c>
      <c r="B432">
        <f>物品!D480</f>
        <v>0</v>
      </c>
      <c r="C432">
        <f>物品!E480</f>
        <v>0</v>
      </c>
      <c r="D432">
        <f>物品!F480</f>
        <v>0</v>
      </c>
      <c r="E432">
        <f>IF(ISTEXT(物品!G480)=TRUE,"'"&amp;物品!G480&amp;"'",物品!G480)</f>
        <v>0</v>
      </c>
      <c r="F432">
        <f>IF(ISTEXT(物品!H480)=TRUE,"'"&amp;物品!H480&amp;"'",物品!H480)</f>
        <v>0</v>
      </c>
      <c r="G432">
        <f>IF(物品!I480="",0,"'"&amp;物品!I480&amp;"'")</f>
        <v>0</v>
      </c>
      <c r="H432">
        <f>IF(物品!R480="",0,物品!R480)</f>
        <v>0</v>
      </c>
      <c r="I432">
        <f>IF(物品!S480="",0,物品!S480)</f>
        <v>0</v>
      </c>
      <c r="J432" t="str">
        <f>IF(物品!C480="",0,""""&amp;物品!C480&amp;"""")</f>
        <v>"|CffFFD24D【史诗】悟道碑石|r"</v>
      </c>
      <c r="K432" t="str">
        <f>IF(物品!T480="","""""",""""&amp;物品!T480&amp;"""")</f>
        <v>"业力|Cffffc926+50000|r，业力|Cffffc926+12%|n|n|r|Cffaaaaaa○|CffFFD24D雷之符印+1|r|r|n|n|Cff00ff7f点击穿戴或脱卸。|r"</v>
      </c>
      <c r="L432" t="str">
        <f>IF(物品!U480="",0,""""&amp;物品!U480&amp;"""")</f>
        <v>"ReplaceableTextures\\CommandButtons\\BTNSST16.blp"</v>
      </c>
      <c r="M432" t="str">
        <f t="shared" si="14"/>
        <v/>
      </c>
      <c r="N432" t="str">
        <f t="shared" si="15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33" spans="1:14">
      <c r="A433" t="str">
        <f>IF(物品!B481="",0,"'"&amp;物品!B481&amp;"'")</f>
        <v>'IK8I'</v>
      </c>
      <c r="B433">
        <f>物品!D481</f>
        <v>0</v>
      </c>
      <c r="C433">
        <f>物品!E481</f>
        <v>0</v>
      </c>
      <c r="D433">
        <f>物品!F481</f>
        <v>0</v>
      </c>
      <c r="E433">
        <f>IF(ISTEXT(物品!G481)=TRUE,"'"&amp;物品!G481&amp;"'",物品!G481)</f>
        <v>0</v>
      </c>
      <c r="F433">
        <f>IF(ISTEXT(物品!H481)=TRUE,"'"&amp;物品!H481&amp;"'",物品!H481)</f>
        <v>0</v>
      </c>
      <c r="G433">
        <f>IF(物品!I481="",0,"'"&amp;物品!I481&amp;"'")</f>
        <v>0</v>
      </c>
      <c r="H433">
        <f>IF(物品!R481="",0,物品!R481)</f>
        <v>0</v>
      </c>
      <c r="I433">
        <f>IF(物品!S481="",0,物品!S481)</f>
        <v>0</v>
      </c>
      <c r="J433" t="str">
        <f>IF(物品!C481="",0,""""&amp;物品!C481&amp;"""")</f>
        <v>"|CffFFD24D【史诗】悟道碑石|r"</v>
      </c>
      <c r="K433" t="str">
        <f>IF(物品!T481="","""""",""""&amp;物品!T481&amp;"""")</f>
        <v>"业力|Cffffc926+50000|r，业力|Cffffc926+12%|n|n|r|Cffaaaaaa○|CffFFD24D暗之符印+1|r|r|n|n|Cff00ff7f点击穿戴或脱卸。|r"</v>
      </c>
      <c r="L433" t="str">
        <f>IF(物品!U481="",0,""""&amp;物品!U481&amp;"""")</f>
        <v>"ReplaceableTextures\\CommandButtons\\BTNSST16.blp"</v>
      </c>
      <c r="M433" t="str">
        <f t="shared" si="14"/>
        <v/>
      </c>
      <c r="N433" t="str">
        <f t="shared" si="15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34" spans="1:14">
      <c r="A434" t="str">
        <f>IF(物品!B482="",0,"'"&amp;物品!B482&amp;"'")</f>
        <v>'IK91'</v>
      </c>
      <c r="B434">
        <f>物品!D482</f>
        <v>0</v>
      </c>
      <c r="C434">
        <f>物品!E482</f>
        <v>0</v>
      </c>
      <c r="D434">
        <f>物品!F482</f>
        <v>0</v>
      </c>
      <c r="E434">
        <f>IF(ISTEXT(物品!G482)=TRUE,"'"&amp;物品!G482&amp;"'",物品!G482)</f>
        <v>0</v>
      </c>
      <c r="F434">
        <f>IF(ISTEXT(物品!H482)=TRUE,"'"&amp;物品!H482&amp;"'",物品!H482)</f>
        <v>0</v>
      </c>
      <c r="G434">
        <f>IF(物品!I482="",0,"'"&amp;物品!I482&amp;"'")</f>
        <v>0</v>
      </c>
      <c r="H434">
        <f>IF(物品!R482="",0,物品!R482)</f>
        <v>0</v>
      </c>
      <c r="I434">
        <f>IF(物品!S482="",0,物品!S482)</f>
        <v>0</v>
      </c>
      <c r="J434" t="str">
        <f>IF(物品!C482="",0,""""&amp;物品!C482&amp;"""")</f>
        <v>"|CffFFD24D金之刻印|r"</v>
      </c>
      <c r="K434" t="str">
        <f>IF(物品!T482="","""""",""""&amp;物品!T482&amp;"""")</f>
        <v>"为|Cffffc926史诗品质|r的|Cffffc926宝物|r附加一条|Cffffc926金之符印|r属性。|n|n|Cff00ff7f点击可将刻印镶嵌至指定史诗品质的宝物。|n|r|Cffff0000镶嵌后不可拆卸和替换。|r"</v>
      </c>
      <c r="L434" t="str">
        <f>IF(物品!U482="",0,""""&amp;物品!U482&amp;"""")</f>
        <v>"ReplaceableTextures\\CommandButtons\\BTNUI_Fuin_01.blp"</v>
      </c>
      <c r="M434" t="str">
        <f t="shared" si="14"/>
        <v/>
      </c>
      <c r="N434" t="str">
        <f t="shared" si="15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35" spans="1:14">
      <c r="A435" t="str">
        <f>IF(物品!B483="",0,"'"&amp;物品!B483&amp;"'")</f>
        <v>'IK92'</v>
      </c>
      <c r="B435">
        <f>物品!D483</f>
        <v>0</v>
      </c>
      <c r="C435">
        <f>物品!E483</f>
        <v>0</v>
      </c>
      <c r="D435">
        <f>物品!F483</f>
        <v>0</v>
      </c>
      <c r="E435">
        <f>IF(ISTEXT(物品!G483)=TRUE,"'"&amp;物品!G483&amp;"'",物品!G483)</f>
        <v>0</v>
      </c>
      <c r="F435">
        <f>IF(ISTEXT(物品!H483)=TRUE,"'"&amp;物品!H483&amp;"'",物品!H483)</f>
        <v>0</v>
      </c>
      <c r="G435">
        <f>IF(物品!I483="",0,"'"&amp;物品!I483&amp;"'")</f>
        <v>0</v>
      </c>
      <c r="H435">
        <f>IF(物品!R483="",0,物品!R483)</f>
        <v>0</v>
      </c>
      <c r="I435">
        <f>IF(物品!S483="",0,物品!S483)</f>
        <v>0</v>
      </c>
      <c r="J435" t="str">
        <f>IF(物品!C483="",0,""""&amp;物品!C483&amp;"""")</f>
        <v>"|CffFFD24D木之刻印|r"</v>
      </c>
      <c r="K435" t="str">
        <f>IF(物品!T483="","""""",""""&amp;物品!T483&amp;"""")</f>
        <v>"为|Cffffc926史诗品质|r的|Cffffc926宝物|r附加一条|Cffffc926木之符印|r属性。|n|n|Cff00ff7f点击可将刻印镶嵌至指定史诗品质的宝物。|n|r|Cffff0000镶嵌后不可拆卸和替换。|r"</v>
      </c>
      <c r="L435" t="str">
        <f>IF(物品!U483="",0,""""&amp;物品!U483&amp;"""")</f>
        <v>"ReplaceableTextures\\CommandButtons\\BTNUI_Fuin_02.blp"</v>
      </c>
      <c r="M435" t="str">
        <f t="shared" si="14"/>
        <v/>
      </c>
      <c r="N435" t="str">
        <f t="shared" si="15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36" spans="1:14">
      <c r="A436" t="str">
        <f>IF(物品!B484="",0,"'"&amp;物品!B484&amp;"'")</f>
        <v>'IK93'</v>
      </c>
      <c r="B436">
        <f>物品!D484</f>
        <v>0</v>
      </c>
      <c r="C436">
        <f>物品!E484</f>
        <v>0</v>
      </c>
      <c r="D436">
        <f>物品!F484</f>
        <v>0</v>
      </c>
      <c r="E436">
        <f>IF(ISTEXT(物品!G484)=TRUE,"'"&amp;物品!G484&amp;"'",物品!G484)</f>
        <v>0</v>
      </c>
      <c r="F436">
        <f>IF(ISTEXT(物品!H484)=TRUE,"'"&amp;物品!H484&amp;"'",物品!H484)</f>
        <v>0</v>
      </c>
      <c r="G436">
        <f>IF(物品!I484="",0,"'"&amp;物品!I484&amp;"'")</f>
        <v>0</v>
      </c>
      <c r="H436">
        <f>IF(物品!R484="",0,物品!R484)</f>
        <v>0</v>
      </c>
      <c r="I436">
        <f>IF(物品!S484="",0,物品!S484)</f>
        <v>0</v>
      </c>
      <c r="J436" t="str">
        <f>IF(物品!C484="",0,""""&amp;物品!C484&amp;"""")</f>
        <v>"|CffFFD24D水之刻印|r"</v>
      </c>
      <c r="K436" t="str">
        <f>IF(物品!T484="","""""",""""&amp;物品!T484&amp;"""")</f>
        <v>"为|Cffffc926史诗品质|r的|Cffffc926宝物|r附加一条|Cffffc926水之符印|r属性。|n|n|Cff00ff7f点击可将刻印镶嵌至指定史诗品质的宝物。|n|r|Cffff0000镶嵌后不可拆卸和替换。|r"</v>
      </c>
      <c r="L436" t="str">
        <f>IF(物品!U484="",0,""""&amp;物品!U484&amp;"""")</f>
        <v>"ReplaceableTextures\\CommandButtons\\BTNUI_Fuin_03.blp"</v>
      </c>
      <c r="M436" t="str">
        <f t="shared" si="14"/>
        <v/>
      </c>
      <c r="N436" t="str">
        <f t="shared" si="15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37" spans="1:14">
      <c r="A437" t="str">
        <f>IF(物品!B485="",0,"'"&amp;物品!B485&amp;"'")</f>
        <v>'IK94'</v>
      </c>
      <c r="B437">
        <f>物品!D485</f>
        <v>0</v>
      </c>
      <c r="C437">
        <f>物品!E485</f>
        <v>0</v>
      </c>
      <c r="D437">
        <f>物品!F485</f>
        <v>0</v>
      </c>
      <c r="E437">
        <f>IF(ISTEXT(物品!G485)=TRUE,"'"&amp;物品!G485&amp;"'",物品!G485)</f>
        <v>0</v>
      </c>
      <c r="F437">
        <f>IF(ISTEXT(物品!H485)=TRUE,"'"&amp;物品!H485&amp;"'",物品!H485)</f>
        <v>0</v>
      </c>
      <c r="G437">
        <f>IF(物品!I485="",0,"'"&amp;物品!I485&amp;"'")</f>
        <v>0</v>
      </c>
      <c r="H437">
        <f>IF(物品!R485="",0,物品!R485)</f>
        <v>0</v>
      </c>
      <c r="I437">
        <f>IF(物品!S485="",0,物品!S485)</f>
        <v>0</v>
      </c>
      <c r="J437" t="str">
        <f>IF(物品!C485="",0,""""&amp;物品!C485&amp;"""")</f>
        <v>"|CffFFD24D火之刻印|r"</v>
      </c>
      <c r="K437" t="str">
        <f>IF(物品!T485="","""""",""""&amp;物品!T485&amp;"""")</f>
        <v>"为|Cffffc926史诗品质|r的|Cffffc926宝物|r附加一条|Cffffc926火之符印|r属性。|n|n|Cff00ff7f点击可将刻印镶嵌至指定史诗品质的宝物。|n|r|Cffff0000镶嵌后不可拆卸和替换。|r"</v>
      </c>
      <c r="L437" t="str">
        <f>IF(物品!U485="",0,""""&amp;物品!U485&amp;"""")</f>
        <v>"ReplaceableTextures\\CommandButtons\\BTNUI_Fuin_04.blp"</v>
      </c>
      <c r="M437" t="str">
        <f t="shared" si="14"/>
        <v/>
      </c>
      <c r="N437" t="str">
        <f t="shared" si="15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8" spans="1:14">
      <c r="A438" t="str">
        <f>IF(物品!B486="",0,"'"&amp;物品!B486&amp;"'")</f>
        <v>'IK95'</v>
      </c>
      <c r="B438">
        <f>物品!D486</f>
        <v>0</v>
      </c>
      <c r="C438">
        <f>物品!E486</f>
        <v>0</v>
      </c>
      <c r="D438">
        <f>物品!F486</f>
        <v>0</v>
      </c>
      <c r="E438">
        <f>IF(ISTEXT(物品!G486)=TRUE,"'"&amp;物品!G486&amp;"'",物品!G486)</f>
        <v>0</v>
      </c>
      <c r="F438">
        <f>IF(ISTEXT(物品!H486)=TRUE,"'"&amp;物品!H486&amp;"'",物品!H486)</f>
        <v>0</v>
      </c>
      <c r="G438">
        <f>IF(物品!I486="",0,"'"&amp;物品!I486&amp;"'")</f>
        <v>0</v>
      </c>
      <c r="H438">
        <f>IF(物品!R486="",0,物品!R486)</f>
        <v>0</v>
      </c>
      <c r="I438">
        <f>IF(物品!S486="",0,物品!S486)</f>
        <v>0</v>
      </c>
      <c r="J438" t="str">
        <f>IF(物品!C486="",0,""""&amp;物品!C486&amp;"""")</f>
        <v>"|CffFFD24D土之刻印|r"</v>
      </c>
      <c r="K438" t="str">
        <f>IF(物品!T486="","""""",""""&amp;物品!T486&amp;"""")</f>
        <v>"为|Cffffc926史诗品质|r的|Cffffc926宝物|r附加一条|Cffffc926土之符印|r属性。|n|n|Cff00ff7f点击可将刻印镶嵌至指定史诗品质的宝物。|n|r|Cffff0000镶嵌后不可拆卸和替换。|r"</v>
      </c>
      <c r="L438" t="str">
        <f>IF(物品!U486="",0,""""&amp;物品!U486&amp;"""")</f>
        <v>"ReplaceableTextures\\CommandButtons\\BTNUI_Fuin_05.blp"</v>
      </c>
      <c r="M438" t="str">
        <f t="shared" si="14"/>
        <v/>
      </c>
      <c r="N438" t="str">
        <f t="shared" si="15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9" spans="1:14">
      <c r="A439" t="str">
        <f>IF(物品!B487="",0,"'"&amp;物品!B487&amp;"'")</f>
        <v>'IK96'</v>
      </c>
      <c r="B439">
        <f>物品!D487</f>
        <v>0</v>
      </c>
      <c r="C439">
        <f>物品!E487</f>
        <v>0</v>
      </c>
      <c r="D439">
        <f>物品!F487</f>
        <v>0</v>
      </c>
      <c r="E439">
        <f>IF(ISTEXT(物品!G487)=TRUE,"'"&amp;物品!G487&amp;"'",物品!G487)</f>
        <v>0</v>
      </c>
      <c r="F439">
        <f>IF(ISTEXT(物品!H487)=TRUE,"'"&amp;物品!H487&amp;"'",物品!H487)</f>
        <v>0</v>
      </c>
      <c r="G439">
        <f>IF(物品!I487="",0,"'"&amp;物品!I487&amp;"'")</f>
        <v>0</v>
      </c>
      <c r="H439">
        <f>IF(物品!R487="",0,物品!R487)</f>
        <v>0</v>
      </c>
      <c r="I439">
        <f>IF(物品!S487="",0,物品!S487)</f>
        <v>0</v>
      </c>
      <c r="J439" t="str">
        <f>IF(物品!C487="",0,""""&amp;物品!C487&amp;"""")</f>
        <v>"|CffFFD24D光之刻印|r"</v>
      </c>
      <c r="K439" t="str">
        <f>IF(物品!T487="","""""",""""&amp;物品!T487&amp;"""")</f>
        <v>"为|Cffffc926史诗品质|r的|Cffffc926宝物|r附加一条|Cffffc926光之符印|r属性。|n|n|Cff00ff7f点击可将刻印镶嵌至指定史诗品质的宝物。|n|r|Cffff0000镶嵌后不可拆卸和替换。|r"</v>
      </c>
      <c r="L439" t="str">
        <f>IF(物品!U487="",0,""""&amp;物品!U487&amp;"""")</f>
        <v>"ReplaceableTextures\\CommandButtons\\BTNUI_Fuin_06.blp"</v>
      </c>
      <c r="M439" t="str">
        <f t="shared" si="14"/>
        <v/>
      </c>
      <c r="N439" t="str">
        <f t="shared" si="15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40" spans="1:14">
      <c r="A440" t="str">
        <f>IF(物品!B488="",0,"'"&amp;物品!B488&amp;"'")</f>
        <v>'IK97'</v>
      </c>
      <c r="B440">
        <f>物品!D488</f>
        <v>0</v>
      </c>
      <c r="C440">
        <f>物品!E488</f>
        <v>0</v>
      </c>
      <c r="D440">
        <f>物品!F488</f>
        <v>0</v>
      </c>
      <c r="E440">
        <f>IF(ISTEXT(物品!G488)=TRUE,"'"&amp;物品!G488&amp;"'",物品!G488)</f>
        <v>0</v>
      </c>
      <c r="F440">
        <f>IF(ISTEXT(物品!H488)=TRUE,"'"&amp;物品!H488&amp;"'",物品!H488)</f>
        <v>0</v>
      </c>
      <c r="G440">
        <f>IF(物品!I488="",0,"'"&amp;物品!I488&amp;"'")</f>
        <v>0</v>
      </c>
      <c r="H440">
        <f>IF(物品!R488="",0,物品!R488)</f>
        <v>0</v>
      </c>
      <c r="I440">
        <f>IF(物品!S488="",0,物品!S488)</f>
        <v>0</v>
      </c>
      <c r="J440" t="str">
        <f>IF(物品!C488="",0,""""&amp;物品!C488&amp;"""")</f>
        <v>"|CffFFD24D雷之刻印|r"</v>
      </c>
      <c r="K440" t="str">
        <f>IF(物品!T488="","""""",""""&amp;物品!T488&amp;"""")</f>
        <v>"为|Cffffc926史诗品质|r的|Cffffc926宝物|r附加一条|Cffffc926雷之符印|r属性。|n|n|Cff00ff7f点击可将刻印镶嵌至指定史诗品质的宝物。|n|r|Cffff0000镶嵌后不可拆卸和替换。|r"</v>
      </c>
      <c r="L440" t="str">
        <f>IF(物品!U488="",0,""""&amp;物品!U488&amp;"""")</f>
        <v>"ReplaceableTextures\\CommandButtons\\BTNUI_Fuin_07.blp"</v>
      </c>
      <c r="M440" t="str">
        <f t="shared" si="14"/>
        <v/>
      </c>
      <c r="N440" t="str">
        <f t="shared" si="15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41" spans="1:14">
      <c r="A441" t="str">
        <f>IF(物品!B489="",0,"'"&amp;物品!B489&amp;"'")</f>
        <v>'IK98'</v>
      </c>
      <c r="B441">
        <f>物品!D489</f>
        <v>0</v>
      </c>
      <c r="C441">
        <f>物品!E489</f>
        <v>0</v>
      </c>
      <c r="D441">
        <f>物品!F489</f>
        <v>0</v>
      </c>
      <c r="E441">
        <f>IF(ISTEXT(物品!G489)=TRUE,"'"&amp;物品!G489&amp;"'",物品!G489)</f>
        <v>0</v>
      </c>
      <c r="F441">
        <f>IF(ISTEXT(物品!H489)=TRUE,"'"&amp;物品!H489&amp;"'",物品!H489)</f>
        <v>0</v>
      </c>
      <c r="G441">
        <f>IF(物品!I489="",0,"'"&amp;物品!I489&amp;"'")</f>
        <v>0</v>
      </c>
      <c r="H441">
        <f>IF(物品!R489="",0,物品!R489)</f>
        <v>0</v>
      </c>
      <c r="I441">
        <f>IF(物品!S489="",0,物品!S489)</f>
        <v>0</v>
      </c>
      <c r="J441" t="str">
        <f>IF(物品!C489="",0,""""&amp;物品!C489&amp;"""")</f>
        <v>"|CffFFD24D暗之刻印|r"</v>
      </c>
      <c r="K441" t="str">
        <f>IF(物品!T489="","""""",""""&amp;物品!T489&amp;"""")</f>
        <v>"为|Cffffc926史诗品质|r的|Cffffc926宝物|r附加一条|Cffffc926暗之符印|r属性。|n|n|Cff00ff7f点击可将刻印镶嵌至指定史诗品质的宝物。|n|r|Cffff0000镶嵌后不可拆卸和替换。|r"</v>
      </c>
      <c r="L441" t="str">
        <f>IF(物品!U489="",0,""""&amp;物品!U489&amp;"""")</f>
        <v>"ReplaceableTextures\\CommandButtons\\BTNUI_Fuin_08.blp"</v>
      </c>
      <c r="M441" t="str">
        <f t="shared" si="14"/>
        <v/>
      </c>
      <c r="N441" t="str">
        <f t="shared" si="15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42" spans="1:14">
      <c r="A442" t="str">
        <f>IF(物品!B490="",0,"'"&amp;物品!B490&amp;"'")</f>
        <v>'IL1A'</v>
      </c>
      <c r="B442">
        <f>物品!D490</f>
        <v>0</v>
      </c>
      <c r="C442">
        <f>物品!E490</f>
        <v>0</v>
      </c>
      <c r="D442">
        <f>物品!F490</f>
        <v>6</v>
      </c>
      <c r="E442">
        <f>IF(ISTEXT(物品!G490)=TRUE,"'"&amp;物品!G490&amp;"'",物品!G490)</f>
        <v>0</v>
      </c>
      <c r="F442">
        <f>IF(ISTEXT(物品!H490)=TRUE,"'"&amp;物品!H490&amp;"'",物品!H490)</f>
        <v>0</v>
      </c>
      <c r="G442" t="str">
        <f>IF(物品!I490="",0,"'"&amp;物品!I490&amp;"'")</f>
        <v>'IN31'</v>
      </c>
      <c r="H442">
        <f>IF(物品!R490="",0,物品!R490)</f>
        <v>0</v>
      </c>
      <c r="I442">
        <f>IF(物品!S490="",0,物品!S490)</f>
        <v>0</v>
      </c>
      <c r="J442" t="str">
        <f>IF(物品!C490="",0,""""&amp;物品!C490&amp;"""")</f>
        <v>"兑换：|CffFFD24D炽星魔盒|r"</v>
      </c>
      <c r="K442" t="str">
        <f>IF(物品!T490="","""""",""""&amp;物品!T490&amp;"""")</f>
        <v>"|cffffcc00需求：|r钻石x6|n|n开启后获得|Cffffd24d随机奖励|r。"</v>
      </c>
      <c r="L442" t="str">
        <f>IF(物品!U490="",0,""""&amp;物品!U490&amp;"""")</f>
        <v>"ReplaceableTextures\\CommandButtons\\BTNI014.blp"</v>
      </c>
      <c r="M442" t="str">
        <f t="shared" si="14"/>
        <v>InitEquipData('IL1A',0,0,6,0,0,'IN31',0,0)</v>
      </c>
      <c r="N442" t="str">
        <f t="shared" si="15"/>
        <v>call InitTypeIdStrings('IL1A',"兑换：|CffFFD24D炽星魔盒|r","ReplaceableTextures\\CommandButtons\\BTNI014.blp","|cffffcc00需求：|r钻石x6|n|n开启后获得|Cffffd24d随机奖励|r。")</v>
      </c>
    </row>
    <row r="443" spans="1:14">
      <c r="A443" t="str">
        <f>IF(物品!B491="",0,"'"&amp;物品!B491&amp;"'")</f>
        <v>'IL1B'</v>
      </c>
      <c r="B443">
        <f>物品!D491</f>
        <v>0</v>
      </c>
      <c r="C443">
        <f>物品!E491</f>
        <v>0</v>
      </c>
      <c r="D443">
        <f>物品!F491</f>
        <v>2</v>
      </c>
      <c r="E443">
        <f>IF(ISTEXT(物品!G491)=TRUE,"'"&amp;物品!G491&amp;"'",物品!G491)</f>
        <v>0</v>
      </c>
      <c r="F443">
        <f>IF(ISTEXT(物品!H491)=TRUE,"'"&amp;物品!H491&amp;"'",物品!H491)</f>
        <v>0</v>
      </c>
      <c r="G443" t="str">
        <f>IF(物品!I491="",0,"'"&amp;物品!I491&amp;"'")</f>
        <v>'CS51'</v>
      </c>
      <c r="H443">
        <f>IF(物品!R491="",0,物品!R491)</f>
        <v>0</v>
      </c>
      <c r="I443">
        <f>IF(物品!S491="",0,物品!S491)</f>
        <v>0</v>
      </c>
      <c r="J443" t="str">
        <f>IF(物品!C491="",0,""""&amp;物品!C491&amp;"""")</f>
        <v>"兑换：|cff00BFFF初级附魔石|r"</v>
      </c>
      <c r="K443" t="str">
        <f>IF(物品!T491="","""""",""""&amp;物品!T491&amp;"""")</f>
        <v>"|cffffcc00需求：|r钻石x2|n|n为指定的装备附魔一条额外属性。|n|n|cffff0000只可附魔紫色及以上品质装备|r"</v>
      </c>
      <c r="L443" t="str">
        <f>IF(物品!U491="",0,""""&amp;物品!U491&amp;"""")</f>
        <v>"ReplaceableTextures\\CommandButtons\\BTNCS51.blp"</v>
      </c>
      <c r="M443" t="str">
        <f t="shared" si="14"/>
        <v>InitEquipData('IL1B',0,0,2,0,0,'CS51',0,0)</v>
      </c>
      <c r="N443" t="str">
        <f t="shared" si="15"/>
        <v>call InitTypeIdStrings('IL1B',"兑换：|cff00BFFF初级附魔石|r","ReplaceableTextures\\CommandButtons\\BTNCS51.blp","|cffffcc00需求：|r钻石x2|n|n为指定的装备附魔一条额外属性。|n|n|cffff0000只可附魔紫色及以上品质装备|r")</v>
      </c>
    </row>
    <row r="444" spans="1:14">
      <c r="A444" t="str">
        <f>IF(物品!B492="",0,"'"&amp;物品!B492&amp;"'")</f>
        <v>'IL1C'</v>
      </c>
      <c r="B444">
        <f>物品!D492</f>
        <v>0</v>
      </c>
      <c r="C444">
        <f>物品!E492</f>
        <v>0</v>
      </c>
      <c r="D444">
        <f>物品!F492</f>
        <v>4</v>
      </c>
      <c r="E444">
        <f>IF(ISTEXT(物品!G492)=TRUE,"'"&amp;物品!G492&amp;"'",物品!G492)</f>
        <v>0</v>
      </c>
      <c r="F444">
        <f>IF(ISTEXT(物品!H492)=TRUE,"'"&amp;物品!H492&amp;"'",物品!H492)</f>
        <v>0</v>
      </c>
      <c r="G444" t="str">
        <f>IF(物品!I492="",0,"'"&amp;物品!I492&amp;"'")</f>
        <v>'CS52'</v>
      </c>
      <c r="H444">
        <f>IF(物品!R492="",0,物品!R492)</f>
        <v>0</v>
      </c>
      <c r="I444">
        <f>IF(物品!S492="",0,物品!S492)</f>
        <v>0</v>
      </c>
      <c r="J444" t="str">
        <f>IF(物品!C492="",0,""""&amp;物品!C492&amp;"""")</f>
        <v>"兑换：|cffffff00中级附魔石|r"</v>
      </c>
      <c r="K444" t="str">
        <f>IF(物品!T492="","""""",""""&amp;物品!T492&amp;"""")</f>
        <v>"|cffffcc00需求：|r钻石x4|n|n为指定装备附魔一条较强的额外属性。|n|n|cffff0000只可附魔紫色及以上品质装备|r"</v>
      </c>
      <c r="L444" t="str">
        <f>IF(物品!U492="",0,""""&amp;物品!U492&amp;"""")</f>
        <v>"ReplaceableTextures\\CommandButtons\\BTNCS52.blp"</v>
      </c>
      <c r="M444" t="str">
        <f t="shared" si="14"/>
        <v>InitEquipData('IL1C',0,0,4,0,0,'CS52',0,0)</v>
      </c>
      <c r="N444" t="str">
        <f t="shared" si="15"/>
        <v>call InitTypeIdStrings('IL1C',"兑换：|cffffff00中级附魔石|r","ReplaceableTextures\\CommandButtons\\BTNCS52.blp","|cffffcc00需求：|r钻石x4|n|n为指定装备附魔一条较强的额外属性。|n|n|cffff0000只可附魔紫色及以上品质装备|r")</v>
      </c>
    </row>
    <row r="445" spans="1:14">
      <c r="A445" t="str">
        <f>IF(物品!B493="",0,"'"&amp;物品!B493&amp;"'")</f>
        <v>'IL1D'</v>
      </c>
      <c r="B445">
        <f>物品!D493</f>
        <v>0</v>
      </c>
      <c r="C445">
        <f>物品!E493</f>
        <v>0</v>
      </c>
      <c r="D445">
        <f>物品!F493</f>
        <v>8</v>
      </c>
      <c r="E445">
        <f>IF(ISTEXT(物品!G493)=TRUE,"'"&amp;物品!G493&amp;"'",物品!G493)</f>
        <v>0</v>
      </c>
      <c r="F445">
        <f>IF(ISTEXT(物品!H493)=TRUE,"'"&amp;物品!H493&amp;"'",物品!H493)</f>
        <v>0</v>
      </c>
      <c r="G445" t="str">
        <f>IF(物品!I493="",0,"'"&amp;物品!I493&amp;"'")</f>
        <v>'CS53'</v>
      </c>
      <c r="H445">
        <f>IF(物品!R493="",0,物品!R493)</f>
        <v>0</v>
      </c>
      <c r="I445">
        <f>IF(物品!S493="",0,物品!S493)</f>
        <v>0</v>
      </c>
      <c r="J445" t="str">
        <f>IF(物品!C493="",0,""""&amp;物品!C493&amp;"""")</f>
        <v>"兑换：|cffff0033高级附魔石|r"</v>
      </c>
      <c r="K445" t="str">
        <f>IF(物品!T493="","""""",""""&amp;物品!T493&amp;"""")</f>
        <v>"|cffffcc00需求：|r钻石x8|n|n为指定装备附魔一条强大的额外属性。|n|n|cffff0000只可附魔紫色及以上品质装备|r"</v>
      </c>
      <c r="L445" t="str">
        <f>IF(物品!U493="",0,""""&amp;物品!U493&amp;"""")</f>
        <v>"ReplaceableTextures\\CommandButtons\\BTNCS53.blp"</v>
      </c>
      <c r="M445" t="str">
        <f t="shared" si="14"/>
        <v>InitEquipData('IL1D',0,0,8,0,0,'CS53',0,0)</v>
      </c>
      <c r="N445" t="str">
        <f t="shared" si="15"/>
        <v>call InitTypeIdStrings('IL1D',"兑换：|cffff0033高级附魔石|r","ReplaceableTextures\\CommandButtons\\BTNCS53.blp","|cffffcc00需求：|r钻石x8|n|n为指定装备附魔一条强大的额外属性。|n|n|cffff0000只可附魔紫色及以上品质装备|r")</v>
      </c>
    </row>
    <row r="446" spans="1:14">
      <c r="A446" t="str">
        <f>IF(物品!B494="",0,"'"&amp;物品!B494&amp;"'")</f>
        <v>'IL1E'</v>
      </c>
      <c r="B446">
        <f>物品!D494</f>
        <v>0</v>
      </c>
      <c r="C446">
        <f>物品!E494</f>
        <v>0</v>
      </c>
      <c r="D446">
        <f>物品!F494</f>
        <v>1</v>
      </c>
      <c r="E446">
        <f>IF(ISTEXT(物品!G494)=TRUE,"'"&amp;物品!G494&amp;"'",物品!G494)</f>
        <v>0</v>
      </c>
      <c r="F446">
        <f>IF(ISTEXT(物品!H494)=TRUE,"'"&amp;物品!H494&amp;"'",物品!H494)</f>
        <v>0</v>
      </c>
      <c r="G446" t="str">
        <f>IF(物品!I494="",0,"'"&amp;物品!I494&amp;"'")</f>
        <v>'IN17'</v>
      </c>
      <c r="H446">
        <f>IF(物品!R494="",0,物品!R494)</f>
        <v>0</v>
      </c>
      <c r="I446">
        <f>IF(物品!S494="",0,物品!S494)</f>
        <v>0</v>
      </c>
      <c r="J446" t="str">
        <f>IF(物品!C494="",0,""""&amp;物品!C494&amp;"""")</f>
        <v>"兑换：|Cff00BFFF来点玄铁|r"</v>
      </c>
      <c r="K446" t="str">
        <f>IF(物品!T494="","""""",""""&amp;物品!T494&amp;"""")</f>
        <v>"|cffffcc00需求：|r钻石x1|n|n玄铁|Cffffc926+5~20|r"</v>
      </c>
      <c r="L446" t="str">
        <f>IF(物品!U494="",0,""""&amp;物品!U494&amp;"""")</f>
        <v>"ReplaceableTextures\\CommandButtons\\BTNIN17.blp"</v>
      </c>
      <c r="M446" t="str">
        <f t="shared" si="14"/>
        <v>InitEquipData('IL1E',0,0,1,0,0,'IN17',0,0)</v>
      </c>
      <c r="N446" t="str">
        <f t="shared" si="15"/>
        <v>call InitTypeIdStrings('IL1E',"兑换：|Cff00BFFF来点玄铁|r","ReplaceableTextures\\CommandButtons\\BTNIN17.blp","|cffffcc00需求：|r钻石x1|n|n玄铁|Cffffc926+5~20|r")</v>
      </c>
    </row>
    <row r="447" spans="1:14">
      <c r="A447" t="str">
        <f>IF(物品!B495="",0,"'"&amp;物品!B495&amp;"'")</f>
        <v>'IL1F'</v>
      </c>
      <c r="B447">
        <f>物品!D495</f>
        <v>0</v>
      </c>
      <c r="C447">
        <f>物品!E495</f>
        <v>0</v>
      </c>
      <c r="D447">
        <f>物品!F495</f>
        <v>4</v>
      </c>
      <c r="E447">
        <f>IF(ISTEXT(物品!G495)=TRUE,"'"&amp;物品!G495&amp;"'",物品!G495)</f>
        <v>0</v>
      </c>
      <c r="F447">
        <f>IF(ISTEXT(物品!H495)=TRUE,"'"&amp;物品!H495&amp;"'",物品!H495)</f>
        <v>0</v>
      </c>
      <c r="G447" t="str">
        <f>IF(物品!I495="",0,"'"&amp;物品!I495&amp;"'")</f>
        <v>'IN23'</v>
      </c>
      <c r="H447">
        <f>IF(物品!R495="",0,物品!R495)</f>
        <v>0</v>
      </c>
      <c r="I447">
        <f>IF(物品!S495="",0,物品!S495)</f>
        <v>0</v>
      </c>
      <c r="J447" t="str">
        <f>IF(物品!C495="",0,""""&amp;物品!C495&amp;"""")</f>
        <v>"兑换：|CffFFC926大金矿|r"</v>
      </c>
      <c r="K447" t="str">
        <f>IF(物品!T495="","""""",""""&amp;物品!T495&amp;"""")</f>
        <v>"|cffffcc00需求：|r钻石x4|n|n金币|Cffffc926+8888~88888|r"</v>
      </c>
      <c r="L447" t="str">
        <f>IF(物品!U495="",0,""""&amp;物品!U495&amp;"""")</f>
        <v>"ReplaceableTextures\\CommandButtons\\BTNIN23.blp"</v>
      </c>
      <c r="M447" t="str">
        <f t="shared" si="14"/>
        <v>InitEquipData('IL1F',0,0,4,0,0,'IN23',0,0)</v>
      </c>
      <c r="N447" t="str">
        <f t="shared" si="15"/>
        <v>call InitTypeIdStrings('IL1F',"兑换：|CffFFC926大金矿|r","ReplaceableTextures\\CommandButtons\\BTNIN23.blp","|cffffcc00需求：|r钻石x4|n|n金币|Cffffc926+8888~88888|r")</v>
      </c>
    </row>
    <row r="448" spans="1:14">
      <c r="A448" t="str">
        <f>IF(物品!B496="",0,"'"&amp;物品!B496&amp;"'")</f>
        <v>'IL1G'</v>
      </c>
      <c r="B448">
        <f>物品!D496</f>
        <v>0</v>
      </c>
      <c r="C448">
        <f>物品!E496</f>
        <v>0</v>
      </c>
      <c r="D448">
        <f>物品!F496</f>
        <v>8</v>
      </c>
      <c r="E448">
        <f>IF(ISTEXT(物品!G496)=TRUE,"'"&amp;物品!G496&amp;"'",物品!G496)</f>
        <v>0</v>
      </c>
      <c r="F448">
        <f>IF(ISTEXT(物品!H496)=TRUE,"'"&amp;物品!H496&amp;"'",物品!H496)</f>
        <v>0</v>
      </c>
      <c r="G448" t="str">
        <f>IF(物品!I496="",0,"'"&amp;物品!I496&amp;"'")</f>
        <v>'CS41'</v>
      </c>
      <c r="H448">
        <f>IF(物品!R496="",0,物品!R496)</f>
        <v>0</v>
      </c>
      <c r="I448">
        <f>IF(物品!S496="",0,物品!S496)</f>
        <v>0</v>
      </c>
      <c r="J448" t="str">
        <f>IF(物品!C496="",0,""""&amp;物品!C496&amp;"""")</f>
        <v>"兑换：|cffff0000虚空神石|r"</v>
      </c>
      <c r="K448" t="str">
        <f>IF(物品!T496="","""""",""""&amp;物品!T496&amp;"""")</f>
        <v>"|cffffcc00需求：|r钻石x8|n|n点击后可将|Cffffc926任意|r装备提升一级。|n|n|Cff00ff7f只能对|r|Cffff73ff创|r|Cffff56bf世|r|Cffff397f品|r|Cffff1c3f质|r|Cff00ff7f以下的装备使用。|r"</v>
      </c>
      <c r="L448" t="str">
        <f>IF(物品!U496="",0,""""&amp;物品!U496&amp;"""")</f>
        <v>"ReplaceableTextures\\CommandButtons\\BTNCS41.blp"</v>
      </c>
      <c r="M448" t="str">
        <f t="shared" si="14"/>
        <v>InitEquipData('IL1G',0,0,8,0,0,'CS41',0,0)</v>
      </c>
      <c r="N448" t="str">
        <f t="shared" si="15"/>
        <v>call InitTypeIdStrings('IL1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9" spans="1:14">
      <c r="A449" t="str">
        <f>IF(物品!B497="",0,"'"&amp;物品!B497&amp;"'")</f>
        <v>'IL1H'</v>
      </c>
      <c r="B449">
        <f>物品!D497</f>
        <v>0</v>
      </c>
      <c r="C449">
        <f>物品!E497</f>
        <v>0</v>
      </c>
      <c r="D449">
        <f>物品!F497</f>
        <v>1</v>
      </c>
      <c r="E449">
        <f>IF(ISTEXT(物品!G497)=TRUE,"'"&amp;物品!G497&amp;"'",物品!G497)</f>
        <v>0</v>
      </c>
      <c r="F449">
        <f>IF(ISTEXT(物品!H497)=TRUE,"'"&amp;物品!H497&amp;"'",物品!H497)</f>
        <v>0</v>
      </c>
      <c r="G449" t="str">
        <f>IF(物品!I497="",0,"'"&amp;物品!I497&amp;"'")</f>
        <v>'IN22'</v>
      </c>
      <c r="H449">
        <f>IF(物品!R497="",0,物品!R497)</f>
        <v>0</v>
      </c>
      <c r="I449">
        <f>IF(物品!S497="",0,物品!S497)</f>
        <v>0</v>
      </c>
      <c r="J449" t="str">
        <f>IF(物品!C497="",0,""""&amp;物品!C497&amp;"""")</f>
        <v>"兑换：|Cff00BFFF小银行|r"</v>
      </c>
      <c r="K449" t="str">
        <f>IF(物品!T497="","""""",""""&amp;物品!T497&amp;"""")</f>
        <v>"|cffffcc00需求：|r钻石x1|n|n金币|Cffffc926+2888~18888|r"</v>
      </c>
      <c r="L449" t="str">
        <f>IF(物品!U497="",0,""""&amp;物品!U497&amp;"""")</f>
        <v>"ReplaceableTextures\\CommandButtons\\BTNIN22.blp"</v>
      </c>
      <c r="M449" t="str">
        <f t="shared" si="14"/>
        <v>InitEquipData('IL1H',0,0,1,0,0,'IN22',0,0)</v>
      </c>
      <c r="N449" t="str">
        <f t="shared" si="15"/>
        <v>call InitTypeIdStrings('IL1H',"兑换：|Cff00BFFF小银行|r","ReplaceableTextures\\CommandButtons\\BTNIN22.blp","|cffffcc00需求：|r钻石x1|n|n金币|Cffffc926+2888~18888|r")</v>
      </c>
    </row>
    <row r="450" spans="1:14">
      <c r="A450" t="str">
        <f>IF(物品!B498="",0,"'"&amp;物品!B498&amp;"'")</f>
        <v>'IL1I'</v>
      </c>
      <c r="B450">
        <f>物品!D498</f>
        <v>0</v>
      </c>
      <c r="C450">
        <f>物品!E498</f>
        <v>0</v>
      </c>
      <c r="D450">
        <f>物品!F498</f>
        <v>4</v>
      </c>
      <c r="E450">
        <f>IF(ISTEXT(物品!G498)=TRUE,"'"&amp;物品!G498&amp;"'",物品!G498)</f>
        <v>0</v>
      </c>
      <c r="F450">
        <f>IF(ISTEXT(物品!H498)=TRUE,"'"&amp;物品!H498&amp;"'",物品!H498)</f>
        <v>0</v>
      </c>
      <c r="G450" t="str">
        <f>IF(物品!I498="",0,"'"&amp;物品!I498&amp;"'")</f>
        <v>'IP02'</v>
      </c>
      <c r="H450">
        <f>IF(物品!R498="",0,物品!R498)</f>
        <v>0</v>
      </c>
      <c r="I450">
        <f>IF(物品!S498="",0,物品!S498)</f>
        <v>0</v>
      </c>
      <c r="J450" t="str">
        <f>IF(物品!C498="",0,""""&amp;物品!C498&amp;"""")</f>
        <v>"兑换：|CffFFD24D补天石|r"</v>
      </c>
      <c r="K450" t="str">
        <f>IF(物品!T498="","""""",""""&amp;物品!T498&amp;"""")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0" t="str">
        <f>IF(物品!U498="",0,""""&amp;物品!U498&amp;"""")</f>
        <v>"ReplaceableTextures\\CommandButtons\\BTNIP02.blp"</v>
      </c>
      <c r="M450" t="str">
        <f t="shared" si="14"/>
        <v>InitEquipData('IL1I',0,0,4,0,0,'IP02',0,0)</v>
      </c>
      <c r="N450" t="str">
        <f t="shared" si="15"/>
        <v>call InitTypeIdStrings('IL1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51" spans="1:14">
      <c r="A451" t="str">
        <f>IF(物品!B499="",0,"'"&amp;物品!B499&amp;"'")</f>
        <v>'IL2A'</v>
      </c>
      <c r="B451">
        <f>物品!D499</f>
        <v>0</v>
      </c>
      <c r="C451">
        <f>物品!E499</f>
        <v>0</v>
      </c>
      <c r="D451">
        <f>物品!F499</f>
        <v>6</v>
      </c>
      <c r="E451">
        <f>IF(ISTEXT(物品!G499)=TRUE,"'"&amp;物品!G499&amp;"'",物品!G499)</f>
        <v>0</v>
      </c>
      <c r="F451">
        <f>IF(ISTEXT(物品!H499)=TRUE,"'"&amp;物品!H499&amp;"'",物品!H499)</f>
        <v>0</v>
      </c>
      <c r="G451" t="str">
        <f>IF(物品!I499="",0,"'"&amp;物品!I499&amp;"'")</f>
        <v>'IN31'</v>
      </c>
      <c r="H451">
        <f>IF(物品!R499="",0,物品!R499)</f>
        <v>0</v>
      </c>
      <c r="I451">
        <f>IF(物品!S499="",0,物品!S499)</f>
        <v>0</v>
      </c>
      <c r="J451" t="str">
        <f>IF(物品!C499="",0,""""&amp;物品!C499&amp;"""")</f>
        <v>"兑换：|CffFFD24D炽星魔盒|r"</v>
      </c>
      <c r="K451" t="str">
        <f>IF(物品!T499="","""""",""""&amp;物品!T499&amp;"""")</f>
        <v>"|cffffcc00需求：|r钻石x6|n|n开启后获得|Cffffd24d随机奖励|r。"</v>
      </c>
      <c r="L451" t="str">
        <f>IF(物品!U499="",0,""""&amp;物品!U499&amp;"""")</f>
        <v>"ReplaceableTextures\\CommandButtons\\BTNI014.blp"</v>
      </c>
      <c r="M451" t="str">
        <f t="shared" si="14"/>
        <v>InitEquipData('IL2A',0,0,6,0,0,'IN31',0,0)</v>
      </c>
      <c r="N451" t="str">
        <f t="shared" si="15"/>
        <v>call InitTypeIdStrings('IL2A',"兑换：|CffFFD24D炽星魔盒|r","ReplaceableTextures\\CommandButtons\\BTNI014.blp","|cffffcc00需求：|r钻石x6|n|n开启后获得|Cffffd24d随机奖励|r。")</v>
      </c>
    </row>
    <row r="452" spans="1:14">
      <c r="A452" t="str">
        <f>IF(物品!B500="",0,"'"&amp;物品!B500&amp;"'")</f>
        <v>'IL2B'</v>
      </c>
      <c r="B452">
        <f>物品!D500</f>
        <v>0</v>
      </c>
      <c r="C452">
        <f>物品!E500</f>
        <v>0</v>
      </c>
      <c r="D452">
        <f>物品!F500</f>
        <v>2</v>
      </c>
      <c r="E452">
        <f>IF(ISTEXT(物品!G500)=TRUE,"'"&amp;物品!G500&amp;"'",物品!G500)</f>
        <v>0</v>
      </c>
      <c r="F452">
        <f>IF(ISTEXT(物品!H500)=TRUE,"'"&amp;物品!H500&amp;"'",物品!H500)</f>
        <v>0</v>
      </c>
      <c r="G452" t="str">
        <f>IF(物品!I500="",0,"'"&amp;物品!I500&amp;"'")</f>
        <v>'CS51'</v>
      </c>
      <c r="H452">
        <f>IF(物品!R500="",0,物品!R500)</f>
        <v>0</v>
      </c>
      <c r="I452">
        <f>IF(物品!S500="",0,物品!S500)</f>
        <v>0</v>
      </c>
      <c r="J452" t="str">
        <f>IF(物品!C500="",0,""""&amp;物品!C500&amp;"""")</f>
        <v>"兑换：|cff00BFFF初级附魔石|r"</v>
      </c>
      <c r="K452" t="str">
        <f>IF(物品!T500="","""""",""""&amp;物品!T500&amp;"""")</f>
        <v>"|cffffcc00需求：|r钻石x2|n|n为指定的装备附魔一条额外属性。|n|n|cffff0000只可附魔紫色及以上品质装备|r"</v>
      </c>
      <c r="L452" t="str">
        <f>IF(物品!U500="",0,""""&amp;物品!U500&amp;"""")</f>
        <v>"ReplaceableTextures\\CommandButtons\\BTNCS51.blp"</v>
      </c>
      <c r="M452" t="str">
        <f t="shared" ref="M452:M468" si="16">IF(ISERROR(FIND(",0,0,0,0,0,0,0,0)","InitEquipData("&amp;A452&amp;","&amp;B452&amp;","&amp;C452&amp;","&amp;D452&amp;","&amp;E452&amp;","&amp;F452&amp;","&amp;G452&amp;","&amp;H452&amp;","&amp;I452&amp;")")),"InitEquipData("&amp;A452&amp;","&amp;B452&amp;","&amp;C452&amp;","&amp;D452&amp;","&amp;E452&amp;","&amp;F452&amp;","&amp;G452&amp;","&amp;H452&amp;","&amp;I452&amp;")","")</f>
        <v>InitEquipData('IL2B',0,0,2,0,0,'CS51',0,0)</v>
      </c>
      <c r="N452" t="str">
        <f t="shared" ref="N452:N468" si="17">IF(ISERROR(FIND(",0,0,0)","call InitTypeIdStrings("&amp;A452&amp;","&amp;J452&amp;","&amp;K452&amp;","&amp;L452&amp;")")),"call InitTypeIdStrings("&amp;A452&amp;","&amp;J452&amp;","&amp;L452&amp;","&amp;K452&amp;")","")</f>
        <v>call InitTypeIdStrings('IL2B',"兑换：|cff00BFFF初级附魔石|r","ReplaceableTextures\\CommandButtons\\BTNCS51.blp","|cffffcc00需求：|r钻石x2|n|n为指定的装备附魔一条额外属性。|n|n|cffff0000只可附魔紫色及以上品质装备|r")</v>
      </c>
    </row>
    <row r="453" spans="1:14">
      <c r="A453" t="str">
        <f>IF(物品!B501="",0,"'"&amp;物品!B501&amp;"'")</f>
        <v>'IL2C'</v>
      </c>
      <c r="B453">
        <f>物品!D501</f>
        <v>0</v>
      </c>
      <c r="C453">
        <f>物品!E501</f>
        <v>0</v>
      </c>
      <c r="D453">
        <f>物品!F501</f>
        <v>4</v>
      </c>
      <c r="E453">
        <f>IF(ISTEXT(物品!G501)=TRUE,"'"&amp;物品!G501&amp;"'",物品!G501)</f>
        <v>0</v>
      </c>
      <c r="F453">
        <f>IF(ISTEXT(物品!H501)=TRUE,"'"&amp;物品!H501&amp;"'",物品!H501)</f>
        <v>0</v>
      </c>
      <c r="G453" t="str">
        <f>IF(物品!I501="",0,"'"&amp;物品!I501&amp;"'")</f>
        <v>'CS52'</v>
      </c>
      <c r="H453">
        <f>IF(物品!R501="",0,物品!R501)</f>
        <v>0</v>
      </c>
      <c r="I453">
        <f>IF(物品!S501="",0,物品!S501)</f>
        <v>0</v>
      </c>
      <c r="J453" t="str">
        <f>IF(物品!C501="",0,""""&amp;物品!C501&amp;"""")</f>
        <v>"兑换：|cffffff00中级附魔石|r"</v>
      </c>
      <c r="K453" t="str">
        <f>IF(物品!T501="","""""",""""&amp;物品!T501&amp;"""")</f>
        <v>"|cffffcc00需求：|r钻石x4|n|n为指定装备附魔一条较强的额外属性。|n|n|cffff0000只可附魔紫色及以上品质装备|r"</v>
      </c>
      <c r="L453" t="str">
        <f>IF(物品!U501="",0,""""&amp;物品!U501&amp;"""")</f>
        <v>"ReplaceableTextures\\CommandButtons\\BTNCS52.blp"</v>
      </c>
      <c r="M453" t="str">
        <f t="shared" si="16"/>
        <v>InitEquipData('IL2C',0,0,4,0,0,'CS52',0,0)</v>
      </c>
      <c r="N453" t="str">
        <f t="shared" si="17"/>
        <v>call InitTypeIdStrings('IL2C',"兑换：|cffffff00中级附魔石|r","ReplaceableTextures\\CommandButtons\\BTNCS52.blp","|cffffcc00需求：|r钻石x4|n|n为指定装备附魔一条较强的额外属性。|n|n|cffff0000只可附魔紫色及以上品质装备|r")</v>
      </c>
    </row>
    <row r="454" spans="1:14">
      <c r="A454" t="str">
        <f>IF(物品!B502="",0,"'"&amp;物品!B502&amp;"'")</f>
        <v>'IL2D'</v>
      </c>
      <c r="B454">
        <f>物品!D502</f>
        <v>0</v>
      </c>
      <c r="C454">
        <f>物品!E502</f>
        <v>0</v>
      </c>
      <c r="D454">
        <f>物品!F502</f>
        <v>8</v>
      </c>
      <c r="E454">
        <f>IF(ISTEXT(物品!G502)=TRUE,"'"&amp;物品!G502&amp;"'",物品!G502)</f>
        <v>0</v>
      </c>
      <c r="F454">
        <f>IF(ISTEXT(物品!H502)=TRUE,"'"&amp;物品!H502&amp;"'",物品!H502)</f>
        <v>0</v>
      </c>
      <c r="G454" t="str">
        <f>IF(物品!I502="",0,"'"&amp;物品!I502&amp;"'")</f>
        <v>'CS53'</v>
      </c>
      <c r="H454">
        <f>IF(物品!R502="",0,物品!R502)</f>
        <v>0</v>
      </c>
      <c r="I454">
        <f>IF(物品!S502="",0,物品!S502)</f>
        <v>0</v>
      </c>
      <c r="J454" t="str">
        <f>IF(物品!C502="",0,""""&amp;物品!C502&amp;"""")</f>
        <v>"兑换：|cffff0033高级附魔石|r"</v>
      </c>
      <c r="K454" t="str">
        <f>IF(物品!T502="","""""",""""&amp;物品!T502&amp;"""")</f>
        <v>"|cffffcc00需求：|r钻石x8|n|n为指定装备附魔一条强大的额外属性。|n|n|cffff0000只可附魔紫色及以上品质装备|r"</v>
      </c>
      <c r="L454" t="str">
        <f>IF(物品!U502="",0,""""&amp;物品!U502&amp;"""")</f>
        <v>"ReplaceableTextures\\CommandButtons\\BTNCS53.blp"</v>
      </c>
      <c r="M454" t="str">
        <f t="shared" si="16"/>
        <v>InitEquipData('IL2D',0,0,8,0,0,'CS53',0,0)</v>
      </c>
      <c r="N454" t="str">
        <f t="shared" si="17"/>
        <v>call InitTypeIdStrings('IL2D',"兑换：|cffff0033高级附魔石|r","ReplaceableTextures\\CommandButtons\\BTNCS53.blp","|cffffcc00需求：|r钻石x8|n|n为指定装备附魔一条强大的额外属性。|n|n|cffff0000只可附魔紫色及以上品质装备|r")</v>
      </c>
    </row>
    <row r="455" spans="1:14">
      <c r="A455" t="str">
        <f>IF(物品!B503="",0,"'"&amp;物品!B503&amp;"'")</f>
        <v>'IL2E'</v>
      </c>
      <c r="B455">
        <f>物品!D503</f>
        <v>0</v>
      </c>
      <c r="C455">
        <f>物品!E503</f>
        <v>0</v>
      </c>
      <c r="D455">
        <f>物品!F503</f>
        <v>1</v>
      </c>
      <c r="E455">
        <f>IF(ISTEXT(物品!G503)=TRUE,"'"&amp;物品!G503&amp;"'",物品!G503)</f>
        <v>0</v>
      </c>
      <c r="F455">
        <f>IF(ISTEXT(物品!H503)=TRUE,"'"&amp;物品!H503&amp;"'",物品!H503)</f>
        <v>0</v>
      </c>
      <c r="G455" t="str">
        <f>IF(物品!I503="",0,"'"&amp;物品!I503&amp;"'")</f>
        <v>'IN17'</v>
      </c>
      <c r="H455">
        <f>IF(物品!R503="",0,物品!R503)</f>
        <v>0</v>
      </c>
      <c r="I455">
        <f>IF(物品!S503="",0,物品!S503)</f>
        <v>0</v>
      </c>
      <c r="J455" t="str">
        <f>IF(物品!C503="",0,""""&amp;物品!C503&amp;"""")</f>
        <v>"兑换：|Cff00BFFF来点玄铁|r"</v>
      </c>
      <c r="K455" t="str">
        <f>IF(物品!T503="","""""",""""&amp;物品!T503&amp;"""")</f>
        <v>"|cffffcc00需求：|r钻石x1|n|n玄铁|Cffffc926+5~20|r"</v>
      </c>
      <c r="L455" t="str">
        <f>IF(物品!U503="",0,""""&amp;物品!U503&amp;"""")</f>
        <v>"ReplaceableTextures\\CommandButtons\\BTNIN17.blp"</v>
      </c>
      <c r="M455" t="str">
        <f t="shared" si="16"/>
        <v>InitEquipData('IL2E',0,0,1,0,0,'IN17',0,0)</v>
      </c>
      <c r="N455" t="str">
        <f t="shared" si="17"/>
        <v>call InitTypeIdStrings('IL2E',"兑换：|Cff00BFFF来点玄铁|r","ReplaceableTextures\\CommandButtons\\BTNIN17.blp","|cffffcc00需求：|r钻石x1|n|n玄铁|Cffffc926+5~20|r")</v>
      </c>
    </row>
    <row r="456" spans="1:14">
      <c r="A456" t="str">
        <f>IF(物品!B504="",0,"'"&amp;物品!B504&amp;"'")</f>
        <v>'IL2F'</v>
      </c>
      <c r="B456">
        <f>物品!D504</f>
        <v>0</v>
      </c>
      <c r="C456">
        <f>物品!E504</f>
        <v>0</v>
      </c>
      <c r="D456">
        <f>物品!F504</f>
        <v>4</v>
      </c>
      <c r="E456">
        <f>IF(ISTEXT(物品!G504)=TRUE,"'"&amp;物品!G504&amp;"'",物品!G504)</f>
        <v>0</v>
      </c>
      <c r="F456">
        <f>IF(ISTEXT(物品!H504)=TRUE,"'"&amp;物品!H504&amp;"'",物品!H504)</f>
        <v>0</v>
      </c>
      <c r="G456" t="str">
        <f>IF(物品!I504="",0,"'"&amp;物品!I504&amp;"'")</f>
        <v>'IN23'</v>
      </c>
      <c r="H456">
        <f>IF(物品!R504="",0,物品!R504)</f>
        <v>0</v>
      </c>
      <c r="I456">
        <f>IF(物品!S504="",0,物品!S504)</f>
        <v>0</v>
      </c>
      <c r="J456" t="str">
        <f>IF(物品!C504="",0,""""&amp;物品!C504&amp;"""")</f>
        <v>"兑换：|CffFFC926大金矿|r"</v>
      </c>
      <c r="K456" t="str">
        <f>IF(物品!T504="","""""",""""&amp;物品!T504&amp;"""")</f>
        <v>"|cffffcc00需求：|r钻石x4|n|n金币|Cffffc926+8888~88888|r"</v>
      </c>
      <c r="L456" t="str">
        <f>IF(物品!U504="",0,""""&amp;物品!U504&amp;"""")</f>
        <v>"ReplaceableTextures\\CommandButtons\\BTNIN23.blp"</v>
      </c>
      <c r="M456" t="str">
        <f t="shared" si="16"/>
        <v>InitEquipData('IL2F',0,0,4,0,0,'IN23',0,0)</v>
      </c>
      <c r="N456" t="str">
        <f t="shared" si="17"/>
        <v>call InitTypeIdStrings('IL2F',"兑换：|CffFFC926大金矿|r","ReplaceableTextures\\CommandButtons\\BTNIN23.blp","|cffffcc00需求：|r钻石x4|n|n金币|Cffffc926+8888~88888|r")</v>
      </c>
    </row>
    <row r="457" spans="1:14">
      <c r="A457" t="str">
        <f>IF(物品!B505="",0,"'"&amp;物品!B505&amp;"'")</f>
        <v>'IL2G'</v>
      </c>
      <c r="B457">
        <f>物品!D505</f>
        <v>0</v>
      </c>
      <c r="C457">
        <f>物品!E505</f>
        <v>0</v>
      </c>
      <c r="D457">
        <f>物品!F505</f>
        <v>8</v>
      </c>
      <c r="E457">
        <f>IF(ISTEXT(物品!G505)=TRUE,"'"&amp;物品!G505&amp;"'",物品!G505)</f>
        <v>0</v>
      </c>
      <c r="F457">
        <f>IF(ISTEXT(物品!H505)=TRUE,"'"&amp;物品!H505&amp;"'",物品!H505)</f>
        <v>0</v>
      </c>
      <c r="G457" t="str">
        <f>IF(物品!I505="",0,"'"&amp;物品!I505&amp;"'")</f>
        <v>'CS41'</v>
      </c>
      <c r="H457">
        <f>IF(物品!R505="",0,物品!R505)</f>
        <v>0</v>
      </c>
      <c r="I457">
        <f>IF(物品!S505="",0,物品!S505)</f>
        <v>0</v>
      </c>
      <c r="J457" t="str">
        <f>IF(物品!C505="",0,""""&amp;物品!C505&amp;"""")</f>
        <v>"兑换：|cffff0000虚空神石|r"</v>
      </c>
      <c r="K457" t="str">
        <f>IF(物品!T505="","""""",""""&amp;物品!T505&amp;"""")</f>
        <v>"|cffffcc00需求：|r钻石x8|n|n点击后可将|Cffffc926任意|r装备提升一级。|n|n|Cff00ff7f只能对|r|Cffff73ff创|r|Cffff56bf世|r|Cffff397f品|r|Cffff1c3f质|r|Cff00ff7f以下的装备使用。|r"</v>
      </c>
      <c r="L457" t="str">
        <f>IF(物品!U505="",0,""""&amp;物品!U505&amp;"""")</f>
        <v>"ReplaceableTextures\\CommandButtons\\BTNCS41.blp"</v>
      </c>
      <c r="M457" t="str">
        <f t="shared" si="16"/>
        <v>InitEquipData('IL2G',0,0,8,0,0,'CS41',0,0)</v>
      </c>
      <c r="N457" t="str">
        <f t="shared" si="17"/>
        <v>call InitTypeIdStrings('IL2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58" spans="1:14">
      <c r="A458" t="str">
        <f>IF(物品!B506="",0,"'"&amp;物品!B506&amp;"'")</f>
        <v>'IL2H'</v>
      </c>
      <c r="B458">
        <f>物品!D506</f>
        <v>0</v>
      </c>
      <c r="C458">
        <f>物品!E506</f>
        <v>0</v>
      </c>
      <c r="D458">
        <f>物品!F506</f>
        <v>1</v>
      </c>
      <c r="E458">
        <f>IF(ISTEXT(物品!G506)=TRUE,"'"&amp;物品!G506&amp;"'",物品!G506)</f>
        <v>0</v>
      </c>
      <c r="F458">
        <f>IF(ISTEXT(物品!H506)=TRUE,"'"&amp;物品!H506&amp;"'",物品!H506)</f>
        <v>0</v>
      </c>
      <c r="G458" t="str">
        <f>IF(物品!I506="",0,"'"&amp;物品!I506&amp;"'")</f>
        <v>'IN22'</v>
      </c>
      <c r="H458">
        <f>IF(物品!R506="",0,物品!R506)</f>
        <v>0</v>
      </c>
      <c r="I458">
        <f>IF(物品!S506="",0,物品!S506)</f>
        <v>0</v>
      </c>
      <c r="J458" t="str">
        <f>IF(物品!C506="",0,""""&amp;物品!C506&amp;"""")</f>
        <v>"兑换：|Cff00BFFF小银行|r"</v>
      </c>
      <c r="K458" t="str">
        <f>IF(物品!T506="","""""",""""&amp;物品!T506&amp;"""")</f>
        <v>"|cffffcc00需求：|r钻石x1|n|n金币|Cffffc926+2888~18888|r"</v>
      </c>
      <c r="L458" t="str">
        <f>IF(物品!U506="",0,""""&amp;物品!U506&amp;"""")</f>
        <v>"ReplaceableTextures\\CommandButtons\\BTNIN22.blp"</v>
      </c>
      <c r="M458" t="str">
        <f t="shared" si="16"/>
        <v>InitEquipData('IL2H',0,0,1,0,0,'IN22',0,0)</v>
      </c>
      <c r="N458" t="str">
        <f t="shared" si="17"/>
        <v>call InitTypeIdStrings('IL2H',"兑换：|Cff00BFFF小银行|r","ReplaceableTextures\\CommandButtons\\BTNIN22.blp","|cffffcc00需求：|r钻石x1|n|n金币|Cffffc926+2888~18888|r")</v>
      </c>
    </row>
    <row r="459" spans="1:14">
      <c r="A459" t="str">
        <f>IF(物品!B507="",0,"'"&amp;物品!B507&amp;"'")</f>
        <v>'IL2I'</v>
      </c>
      <c r="B459">
        <f>物品!D507</f>
        <v>0</v>
      </c>
      <c r="C459">
        <f>物品!E507</f>
        <v>0</v>
      </c>
      <c r="D459">
        <f>物品!F507</f>
        <v>4</v>
      </c>
      <c r="E459">
        <f>IF(ISTEXT(物品!G507)=TRUE,"'"&amp;物品!G507&amp;"'",物品!G507)</f>
        <v>0</v>
      </c>
      <c r="F459">
        <f>IF(ISTEXT(物品!H507)=TRUE,"'"&amp;物品!H507&amp;"'",物品!H507)</f>
        <v>0</v>
      </c>
      <c r="G459" t="str">
        <f>IF(物品!I507="",0,"'"&amp;物品!I507&amp;"'")</f>
        <v>'IP02'</v>
      </c>
      <c r="H459">
        <f>IF(物品!R507="",0,物品!R507)</f>
        <v>0</v>
      </c>
      <c r="I459">
        <f>IF(物品!S507="",0,物品!S507)</f>
        <v>0</v>
      </c>
      <c r="J459" t="str">
        <f>IF(物品!C507="",0,""""&amp;物品!C507&amp;"""")</f>
        <v>"兑换：|CffFFD24D补天石|r"</v>
      </c>
      <c r="K459" t="str">
        <f>IF(物品!T507="","""""",""""&amp;物品!T507&amp;"""")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59" t="str">
        <f>IF(物品!U507="",0,""""&amp;物品!U507&amp;"""")</f>
        <v>"ReplaceableTextures\\CommandButtons\\BTNIP02.blp"</v>
      </c>
      <c r="M459" t="str">
        <f t="shared" si="16"/>
        <v>InitEquipData('IL2I',0,0,4,0,0,'IP02',0,0)</v>
      </c>
      <c r="N459" t="str">
        <f t="shared" si="17"/>
        <v>call InitTypeIdStrings('IL2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0" spans="1:14">
      <c r="A460" t="str">
        <f>IF(物品!B508="",0,"'"&amp;物品!B508&amp;"'")</f>
        <v>'IL3A'</v>
      </c>
      <c r="B460">
        <f>物品!D508</f>
        <v>0</v>
      </c>
      <c r="C460">
        <f>物品!E508</f>
        <v>0</v>
      </c>
      <c r="D460">
        <f>物品!F508</f>
        <v>6</v>
      </c>
      <c r="E460">
        <f>IF(ISTEXT(物品!G508)=TRUE,"'"&amp;物品!G508&amp;"'",物品!G508)</f>
        <v>0</v>
      </c>
      <c r="F460">
        <f>IF(ISTEXT(物品!H508)=TRUE,"'"&amp;物品!H508&amp;"'",物品!H508)</f>
        <v>0</v>
      </c>
      <c r="G460" t="str">
        <f>IF(物品!I508="",0,"'"&amp;物品!I508&amp;"'")</f>
        <v>'IN31'</v>
      </c>
      <c r="H460">
        <f>IF(物品!R508="",0,物品!R508)</f>
        <v>0</v>
      </c>
      <c r="I460">
        <f>IF(物品!S508="",0,物品!S508)</f>
        <v>0</v>
      </c>
      <c r="J460" t="str">
        <f>IF(物品!C508="",0,""""&amp;物品!C508&amp;"""")</f>
        <v>"兑换：|CffFFD24D炽星魔盒|r"</v>
      </c>
      <c r="K460" t="str">
        <f>IF(物品!T508="","""""",""""&amp;物品!T508&amp;"""")</f>
        <v>"|cffffcc00需求：|r钻石x6|n|n开启后获得|Cffffd24d随机奖励|r。"</v>
      </c>
      <c r="L460" t="str">
        <f>IF(物品!U508="",0,""""&amp;物品!U508&amp;"""")</f>
        <v>"ReplaceableTextures\\CommandButtons\\BTNI014.blp"</v>
      </c>
      <c r="M460" t="str">
        <f t="shared" si="16"/>
        <v>InitEquipData('IL3A',0,0,6,0,0,'IN31',0,0)</v>
      </c>
      <c r="N460" t="str">
        <f t="shared" si="17"/>
        <v>call InitTypeIdStrings('IL3A',"兑换：|CffFFD24D炽星魔盒|r","ReplaceableTextures\\CommandButtons\\BTNI014.blp","|cffffcc00需求：|r钻石x6|n|n开启后获得|Cffffd24d随机奖励|r。")</v>
      </c>
    </row>
    <row r="461" spans="1:14">
      <c r="A461" t="str">
        <f>IF(物品!B509="",0,"'"&amp;物品!B509&amp;"'")</f>
        <v>'IL3B'</v>
      </c>
      <c r="B461">
        <f>物品!D509</f>
        <v>0</v>
      </c>
      <c r="C461">
        <f>物品!E509</f>
        <v>0</v>
      </c>
      <c r="D461">
        <f>物品!F509</f>
        <v>2</v>
      </c>
      <c r="E461">
        <f>IF(ISTEXT(物品!G509)=TRUE,"'"&amp;物品!G509&amp;"'",物品!G509)</f>
        <v>0</v>
      </c>
      <c r="F461">
        <f>IF(ISTEXT(物品!H509)=TRUE,"'"&amp;物品!H509&amp;"'",物品!H509)</f>
        <v>0</v>
      </c>
      <c r="G461" t="str">
        <f>IF(物品!I509="",0,"'"&amp;物品!I509&amp;"'")</f>
        <v>'CS51'</v>
      </c>
      <c r="H461">
        <f>IF(物品!R509="",0,物品!R509)</f>
        <v>0</v>
      </c>
      <c r="I461">
        <f>IF(物品!S509="",0,物品!S509)</f>
        <v>0</v>
      </c>
      <c r="J461" t="str">
        <f>IF(物品!C509="",0,""""&amp;物品!C509&amp;"""")</f>
        <v>"兑换：|cff00BFFF初级附魔石|r"</v>
      </c>
      <c r="K461" t="str">
        <f>IF(物品!T509="","""""",""""&amp;物品!T509&amp;"""")</f>
        <v>"|cffffcc00需求：|r钻石x2|n|n为指定的装备附魔一条额外属性。|n|n|cffff0000只可附魔紫色及以上品质装备|r"</v>
      </c>
      <c r="L461" t="str">
        <f>IF(物品!U509="",0,""""&amp;物品!U509&amp;"""")</f>
        <v>"ReplaceableTextures\\CommandButtons\\BTNCS51.blp"</v>
      </c>
      <c r="M461" t="str">
        <f t="shared" si="16"/>
        <v>InitEquipData('IL3B',0,0,2,0,0,'CS51',0,0)</v>
      </c>
      <c r="N461" t="str">
        <f t="shared" si="17"/>
        <v>call InitTypeIdStrings('IL3B',"兑换：|cff00BFFF初级附魔石|r","ReplaceableTextures\\CommandButtons\\BTNCS51.blp","|cffffcc00需求：|r钻石x2|n|n为指定的装备附魔一条额外属性。|n|n|cffff0000只可附魔紫色及以上品质装备|r")</v>
      </c>
    </row>
    <row r="462" spans="1:14">
      <c r="A462" t="str">
        <f>IF(物品!B510="",0,"'"&amp;物品!B510&amp;"'")</f>
        <v>'IL3C'</v>
      </c>
      <c r="B462">
        <f>物品!D510</f>
        <v>0</v>
      </c>
      <c r="C462">
        <f>物品!E510</f>
        <v>0</v>
      </c>
      <c r="D462">
        <f>物品!F510</f>
        <v>4</v>
      </c>
      <c r="E462">
        <f>IF(ISTEXT(物品!G510)=TRUE,"'"&amp;物品!G510&amp;"'",物品!G510)</f>
        <v>0</v>
      </c>
      <c r="F462">
        <f>IF(ISTEXT(物品!H510)=TRUE,"'"&amp;物品!H510&amp;"'",物品!H510)</f>
        <v>0</v>
      </c>
      <c r="G462" t="str">
        <f>IF(物品!I510="",0,"'"&amp;物品!I510&amp;"'")</f>
        <v>'CS52'</v>
      </c>
      <c r="H462">
        <f>IF(物品!R510="",0,物品!R510)</f>
        <v>0</v>
      </c>
      <c r="I462">
        <f>IF(物品!S510="",0,物品!S510)</f>
        <v>0</v>
      </c>
      <c r="J462" t="str">
        <f>IF(物品!C510="",0,""""&amp;物品!C510&amp;"""")</f>
        <v>"兑换：|cffffff00中级附魔石|r"</v>
      </c>
      <c r="K462" t="str">
        <f>IF(物品!T510="","""""",""""&amp;物品!T510&amp;"""")</f>
        <v>"|cffffcc00需求：|r钻石x4|n|n为指定装备附魔一条较强的额外属性。|n|n|cffff0000只可附魔紫色及以上品质装备|r"</v>
      </c>
      <c r="L462" t="str">
        <f>IF(物品!U510="",0,""""&amp;物品!U510&amp;"""")</f>
        <v>"ReplaceableTextures\\CommandButtons\\BTNCS52.blp"</v>
      </c>
      <c r="M462" t="str">
        <f t="shared" si="16"/>
        <v>InitEquipData('IL3C',0,0,4,0,0,'CS52',0,0)</v>
      </c>
      <c r="N462" t="str">
        <f t="shared" si="17"/>
        <v>call InitTypeIdStrings('IL3C',"兑换：|cffffff00中级附魔石|r","ReplaceableTextures\\CommandButtons\\BTNCS52.blp","|cffffcc00需求：|r钻石x4|n|n为指定装备附魔一条较强的额外属性。|n|n|cffff0000只可附魔紫色及以上品质装备|r")</v>
      </c>
    </row>
    <row r="463" spans="1:14">
      <c r="A463" t="str">
        <f>IF(物品!B511="",0,"'"&amp;物品!B511&amp;"'")</f>
        <v>'IL3D'</v>
      </c>
      <c r="B463">
        <f>物品!D511</f>
        <v>0</v>
      </c>
      <c r="C463">
        <f>物品!E511</f>
        <v>0</v>
      </c>
      <c r="D463">
        <f>物品!F511</f>
        <v>8</v>
      </c>
      <c r="E463">
        <f>IF(ISTEXT(物品!G511)=TRUE,"'"&amp;物品!G511&amp;"'",物品!G511)</f>
        <v>0</v>
      </c>
      <c r="F463">
        <f>IF(ISTEXT(物品!H511)=TRUE,"'"&amp;物品!H511&amp;"'",物品!H511)</f>
        <v>0</v>
      </c>
      <c r="G463" t="str">
        <f>IF(物品!I511="",0,"'"&amp;物品!I511&amp;"'")</f>
        <v>'CS53'</v>
      </c>
      <c r="H463">
        <f>IF(物品!R511="",0,物品!R511)</f>
        <v>0</v>
      </c>
      <c r="I463">
        <f>IF(物品!S511="",0,物品!S511)</f>
        <v>0</v>
      </c>
      <c r="J463" t="str">
        <f>IF(物品!C511="",0,""""&amp;物品!C511&amp;"""")</f>
        <v>"兑换：|cffff0033高级附魔石|r"</v>
      </c>
      <c r="K463" t="str">
        <f>IF(物品!T511="","""""",""""&amp;物品!T511&amp;"""")</f>
        <v>"|cffffcc00需求：|r钻石x8|n|n为指定装备附魔一条强大的额外属性。|n|n|cffff0000只可附魔紫色及以上品质装备|r"</v>
      </c>
      <c r="L463" t="str">
        <f>IF(物品!U511="",0,""""&amp;物品!U511&amp;"""")</f>
        <v>"ReplaceableTextures\\CommandButtons\\BTNCS53.blp"</v>
      </c>
      <c r="M463" t="str">
        <f t="shared" si="16"/>
        <v>InitEquipData('IL3D',0,0,8,0,0,'CS53',0,0)</v>
      </c>
      <c r="N463" t="str">
        <f t="shared" si="17"/>
        <v>call InitTypeIdStrings('IL3D',"兑换：|cffff0033高级附魔石|r","ReplaceableTextures\\CommandButtons\\BTNCS53.blp","|cffffcc00需求：|r钻石x8|n|n为指定装备附魔一条强大的额外属性。|n|n|cffff0000只可附魔紫色及以上品质装备|r")</v>
      </c>
    </row>
    <row r="464" spans="1:14">
      <c r="A464" t="str">
        <f>IF(物品!B512="",0,"'"&amp;物品!B512&amp;"'")</f>
        <v>'IL3E'</v>
      </c>
      <c r="B464">
        <f>物品!D512</f>
        <v>0</v>
      </c>
      <c r="C464">
        <f>物品!E512</f>
        <v>0</v>
      </c>
      <c r="D464">
        <f>物品!F512</f>
        <v>1</v>
      </c>
      <c r="E464">
        <f>IF(ISTEXT(物品!G512)=TRUE,"'"&amp;物品!G512&amp;"'",物品!G512)</f>
        <v>0</v>
      </c>
      <c r="F464">
        <f>IF(ISTEXT(物品!H512)=TRUE,"'"&amp;物品!H512&amp;"'",物品!H512)</f>
        <v>0</v>
      </c>
      <c r="G464" t="str">
        <f>IF(物品!I512="",0,"'"&amp;物品!I512&amp;"'")</f>
        <v>'IN17'</v>
      </c>
      <c r="H464">
        <f>IF(物品!R512="",0,物品!R512)</f>
        <v>0</v>
      </c>
      <c r="I464">
        <f>IF(物品!S512="",0,物品!S512)</f>
        <v>0</v>
      </c>
      <c r="J464" t="str">
        <f>IF(物品!C512="",0,""""&amp;物品!C512&amp;"""")</f>
        <v>"兑换：|Cff00BFFF来点玄铁|r"</v>
      </c>
      <c r="K464" t="str">
        <f>IF(物品!T512="","""""",""""&amp;物品!T512&amp;"""")</f>
        <v>"|cffffcc00需求：|r钻石x1|n|n玄铁|Cffffc926+5~20|r"</v>
      </c>
      <c r="L464" t="str">
        <f>IF(物品!U512="",0,""""&amp;物品!U512&amp;"""")</f>
        <v>"ReplaceableTextures\\CommandButtons\\BTNIN17.blp"</v>
      </c>
      <c r="M464" t="str">
        <f t="shared" si="16"/>
        <v>InitEquipData('IL3E',0,0,1,0,0,'IN17',0,0)</v>
      </c>
      <c r="N464" t="str">
        <f t="shared" si="17"/>
        <v>call InitTypeIdStrings('IL3E',"兑换：|Cff00BFFF来点玄铁|r","ReplaceableTextures\\CommandButtons\\BTNIN17.blp","|cffffcc00需求：|r钻石x1|n|n玄铁|Cffffc926+5~20|r")</v>
      </c>
    </row>
    <row r="465" spans="1:14">
      <c r="A465" t="str">
        <f>IF(物品!B513="",0,"'"&amp;物品!B513&amp;"'")</f>
        <v>'IL3F'</v>
      </c>
      <c r="B465">
        <f>物品!D513</f>
        <v>0</v>
      </c>
      <c r="C465">
        <f>物品!E513</f>
        <v>0</v>
      </c>
      <c r="D465">
        <f>物品!F513</f>
        <v>4</v>
      </c>
      <c r="E465">
        <f>IF(ISTEXT(物品!G513)=TRUE,"'"&amp;物品!G513&amp;"'",物品!G513)</f>
        <v>0</v>
      </c>
      <c r="F465">
        <f>IF(ISTEXT(物品!H513)=TRUE,"'"&amp;物品!H513&amp;"'",物品!H513)</f>
        <v>0</v>
      </c>
      <c r="G465" t="str">
        <f>IF(物品!I513="",0,"'"&amp;物品!I513&amp;"'")</f>
        <v>'IN23'</v>
      </c>
      <c r="H465">
        <f>IF(物品!R513="",0,物品!R513)</f>
        <v>0</v>
      </c>
      <c r="I465">
        <f>IF(物品!S513="",0,物品!S513)</f>
        <v>0</v>
      </c>
      <c r="J465" t="str">
        <f>IF(物品!C513="",0,""""&amp;物品!C513&amp;"""")</f>
        <v>"兑换：|CffFFC926大金矿|r"</v>
      </c>
      <c r="K465" t="str">
        <f>IF(物品!T513="","""""",""""&amp;物品!T513&amp;"""")</f>
        <v>"|cffffcc00需求：|r钻石x4|n|n金币|Cffffc926+8888~88888|r"</v>
      </c>
      <c r="L465" t="str">
        <f>IF(物品!U513="",0,""""&amp;物品!U513&amp;"""")</f>
        <v>"ReplaceableTextures\\CommandButtons\\BTNIN23.blp"</v>
      </c>
      <c r="M465" t="str">
        <f t="shared" si="16"/>
        <v>InitEquipData('IL3F',0,0,4,0,0,'IN23',0,0)</v>
      </c>
      <c r="N465" t="str">
        <f t="shared" si="17"/>
        <v>call InitTypeIdStrings('IL3F',"兑换：|CffFFC926大金矿|r","ReplaceableTextures\\CommandButtons\\BTNIN23.blp","|cffffcc00需求：|r钻石x4|n|n金币|Cffffc926+8888~88888|r")</v>
      </c>
    </row>
    <row r="466" spans="1:14">
      <c r="A466" t="str">
        <f>IF(物品!B514="",0,"'"&amp;物品!B514&amp;"'")</f>
        <v>'IL3G'</v>
      </c>
      <c r="B466">
        <f>物品!D514</f>
        <v>0</v>
      </c>
      <c r="C466">
        <f>物品!E514</f>
        <v>0</v>
      </c>
      <c r="D466">
        <f>物品!F514</f>
        <v>8</v>
      </c>
      <c r="E466">
        <f>IF(ISTEXT(物品!G514)=TRUE,"'"&amp;物品!G514&amp;"'",物品!G514)</f>
        <v>0</v>
      </c>
      <c r="F466">
        <f>IF(ISTEXT(物品!H514)=TRUE,"'"&amp;物品!H514&amp;"'",物品!H514)</f>
        <v>0</v>
      </c>
      <c r="G466" t="str">
        <f>IF(物品!I514="",0,"'"&amp;物品!I514&amp;"'")</f>
        <v>'CS41'</v>
      </c>
      <c r="H466">
        <f>IF(物品!R514="",0,物品!R514)</f>
        <v>0</v>
      </c>
      <c r="I466">
        <f>IF(物品!S514="",0,物品!S514)</f>
        <v>0</v>
      </c>
      <c r="J466" t="str">
        <f>IF(物品!C514="",0,""""&amp;物品!C514&amp;"""")</f>
        <v>"兑换：|cffff0000虚空神石|r"</v>
      </c>
      <c r="K466" t="str">
        <f>IF(物品!T514="","""""",""""&amp;物品!T514&amp;"""")</f>
        <v>"|cffffcc00需求：|r钻石x8|n|n点击后可将|Cffffc926任意|r装备提升一级。|n|n|Cff00ff7f只能对|r|Cffff73ff创|r|Cffff56bf世|r|Cffff397f品|r|Cffff1c3f质|r|Cff00ff7f以下的装备使用。|r"</v>
      </c>
      <c r="L466" t="str">
        <f>IF(物品!U514="",0,""""&amp;物品!U514&amp;"""")</f>
        <v>"ReplaceableTextures\\CommandButtons\\BTNCS41.blp"</v>
      </c>
      <c r="M466" t="str">
        <f t="shared" si="16"/>
        <v>InitEquipData('IL3G',0,0,8,0,0,'CS41',0,0)</v>
      </c>
      <c r="N466" t="str">
        <f t="shared" si="17"/>
        <v>call InitTypeIdStrings('IL3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67" spans="1:14">
      <c r="A467" t="str">
        <f>IF(物品!B515="",0,"'"&amp;物品!B515&amp;"'")</f>
        <v>'IL3H'</v>
      </c>
      <c r="B467">
        <f>物品!D515</f>
        <v>0</v>
      </c>
      <c r="C467">
        <f>物品!E515</f>
        <v>0</v>
      </c>
      <c r="D467">
        <f>物品!F515</f>
        <v>1</v>
      </c>
      <c r="E467">
        <f>IF(ISTEXT(物品!G515)=TRUE,"'"&amp;物品!G515&amp;"'",物品!G515)</f>
        <v>0</v>
      </c>
      <c r="F467">
        <f>IF(ISTEXT(物品!H515)=TRUE,"'"&amp;物品!H515&amp;"'",物品!H515)</f>
        <v>0</v>
      </c>
      <c r="G467" t="str">
        <f>IF(物品!I515="",0,"'"&amp;物品!I515&amp;"'")</f>
        <v>'IN22'</v>
      </c>
      <c r="H467">
        <f>IF(物品!R515="",0,物品!R515)</f>
        <v>0</v>
      </c>
      <c r="I467">
        <f>IF(物品!S515="",0,物品!S515)</f>
        <v>0</v>
      </c>
      <c r="J467" t="str">
        <f>IF(物品!C515="",0,""""&amp;物品!C515&amp;"""")</f>
        <v>"兑换：|Cff00BFFF小银行|r"</v>
      </c>
      <c r="K467" t="str">
        <f>IF(物品!T515="","""""",""""&amp;物品!T515&amp;"""")</f>
        <v>"|cffffcc00需求：|r钻石x1|n|n金币|Cffffc926+2888~18888|r"</v>
      </c>
      <c r="L467" t="str">
        <f>IF(物品!U515="",0,""""&amp;物品!U515&amp;"""")</f>
        <v>"ReplaceableTextures\\CommandButtons\\BTNIN22.blp"</v>
      </c>
      <c r="M467" t="str">
        <f t="shared" si="16"/>
        <v>InitEquipData('IL3H',0,0,1,0,0,'IN22',0,0)</v>
      </c>
      <c r="N467" t="str">
        <f t="shared" si="17"/>
        <v>call InitTypeIdStrings('IL3H',"兑换：|Cff00BFFF小银行|r","ReplaceableTextures\\CommandButtons\\BTNIN22.blp","|cffffcc00需求：|r钻石x1|n|n金币|Cffffc926+2888~18888|r")</v>
      </c>
    </row>
    <row r="468" spans="1:14">
      <c r="A468" t="str">
        <f>IF(物品!B516="",0,"'"&amp;物品!B516&amp;"'")</f>
        <v>'IL3I'</v>
      </c>
      <c r="B468">
        <f>物品!D516</f>
        <v>0</v>
      </c>
      <c r="C468">
        <f>物品!E516</f>
        <v>0</v>
      </c>
      <c r="D468">
        <f>物品!F516</f>
        <v>4</v>
      </c>
      <c r="E468">
        <f>IF(ISTEXT(物品!G516)=TRUE,"'"&amp;物品!G516&amp;"'",物品!G516)</f>
        <v>0</v>
      </c>
      <c r="F468">
        <f>IF(ISTEXT(物品!H516)=TRUE,"'"&amp;物品!H516&amp;"'",物品!H516)</f>
        <v>0</v>
      </c>
      <c r="G468" t="str">
        <f>IF(物品!I516="",0,"'"&amp;物品!I516&amp;"'")</f>
        <v>'IP02'</v>
      </c>
      <c r="H468">
        <f>IF(物品!R516="",0,物品!R516)</f>
        <v>0</v>
      </c>
      <c r="I468">
        <f>IF(物品!S516="",0,物品!S516)</f>
        <v>0</v>
      </c>
      <c r="J468" t="str">
        <f>IF(物品!C516="",0,""""&amp;物品!C516&amp;"""")</f>
        <v>"兑换：|CffFFD24D补天石|r"</v>
      </c>
      <c r="K468" t="str">
        <f>IF(物品!T516="","""""",""""&amp;物品!T516&amp;"""")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68" t="str">
        <f>IF(物品!U516="",0,""""&amp;物品!U516&amp;"""")</f>
        <v>"ReplaceableTextures\\CommandButtons\\BTNIP02.blp"</v>
      </c>
      <c r="M468" t="str">
        <f t="shared" si="16"/>
        <v>InitEquipData('IL3I',0,0,4,0,0,'IP02',0,0)</v>
      </c>
      <c r="N468" t="str">
        <f t="shared" si="17"/>
        <v>call InitTypeIdStrings('IL3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69" spans="1:14">
      <c r="A469" t="str">
        <f>IF(物品!B517="",0,"'"&amp;物品!B517&amp;"'")</f>
        <v>'IL4A'</v>
      </c>
      <c r="B469">
        <f>物品!D517</f>
        <v>0</v>
      </c>
      <c r="C469">
        <f>物品!E517</f>
        <v>0</v>
      </c>
      <c r="D469">
        <f>物品!F517</f>
        <v>15</v>
      </c>
      <c r="E469">
        <f>IF(ISTEXT(物品!G517)=TRUE,"'"&amp;物品!G517&amp;"'",物品!G517)</f>
        <v>0</v>
      </c>
      <c r="F469">
        <f>IF(ISTEXT(物品!H517)=TRUE,"'"&amp;物品!H517&amp;"'",物品!H517)</f>
        <v>0</v>
      </c>
      <c r="G469" t="str">
        <f>IF(物品!I517="",0,"'"&amp;物品!I517&amp;"'")</f>
        <v>'CS22'</v>
      </c>
      <c r="H469">
        <f>IF(物品!R517="",0,物品!R517)</f>
        <v>0</v>
      </c>
      <c r="I469">
        <f>IF(物品!S517="",0,物品!S517)</f>
        <v>0</v>
      </c>
      <c r="J469" t="str">
        <f>IF(物品!C517="",0,""""&amp;物品!C517&amp;"""")</f>
        <v>"兑换：|CffFF0000技能进化石|r"</v>
      </c>
      <c r="K469" t="str">
        <f>IF(物品!T517="","""""",""""&amp;物品!T517&amp;"""")</f>
        <v>"|cffffcc00需求：|r钻石x15|n|n使指定的|Cffffc926A级|r技能进化为|Cffff0000S级|r。"</v>
      </c>
      <c r="L469" t="str">
        <f>IF(物品!U517="",0,""""&amp;物品!U517&amp;"""")</f>
        <v>"ReplaceableTextures\\CommandButtons\\BTNIN04.blp"</v>
      </c>
      <c r="M469" t="str">
        <f t="shared" ref="M469:M491" si="18">IF(ISERROR(FIND(",0,0,0,0,0,0,0,0)","InitEquipData("&amp;A469&amp;","&amp;B469&amp;","&amp;C469&amp;","&amp;D469&amp;","&amp;E469&amp;","&amp;F469&amp;","&amp;G469&amp;","&amp;H469&amp;","&amp;I469&amp;")")),"InitEquipData("&amp;A469&amp;","&amp;B469&amp;","&amp;C469&amp;","&amp;D469&amp;","&amp;E469&amp;","&amp;F469&amp;","&amp;G469&amp;","&amp;H469&amp;","&amp;I469&amp;")","")</f>
        <v>InitEquipData('IL4A',0,0,15,0,0,'CS22',0,0)</v>
      </c>
      <c r="N469" t="str">
        <f t="shared" ref="N469:N491" si="19">IF(ISERROR(FIND(",0,0,0)","call InitTypeIdStrings("&amp;A469&amp;","&amp;J469&amp;","&amp;K469&amp;","&amp;L469&amp;")")),"call InitTypeIdStrings("&amp;A469&amp;","&amp;J469&amp;","&amp;L469&amp;","&amp;K469&amp;")","")</f>
        <v>call InitTypeIdStrings('IL4A',"兑换：|CffFF0000技能进化石|r","ReplaceableTextures\\CommandButtons\\BTNIN04.blp","|cffffcc00需求：|r钻石x15|n|n使指定的|Cffffc926A级|r技能进化为|Cffff0000S级|r。")</v>
      </c>
    </row>
    <row r="470" spans="1:14">
      <c r="A470" t="str">
        <f>IF(物品!B518="",0,"'"&amp;物品!B518&amp;"'")</f>
        <v>'IL4B'</v>
      </c>
      <c r="B470">
        <f>物品!D518</f>
        <v>0</v>
      </c>
      <c r="C470">
        <f>物品!E518</f>
        <v>0</v>
      </c>
      <c r="D470">
        <f>物品!F518</f>
        <v>6</v>
      </c>
      <c r="E470">
        <f>IF(ISTEXT(物品!G518)=TRUE,"'"&amp;物品!G518&amp;"'",物品!G518)</f>
        <v>0</v>
      </c>
      <c r="F470">
        <f>IF(ISTEXT(物品!H518)=TRUE,"'"&amp;物品!H518&amp;"'",物品!H518)</f>
        <v>0</v>
      </c>
      <c r="G470" t="str">
        <f>IF(物品!I518="",0,"'"&amp;物品!I518&amp;"'")</f>
        <v>'I015'</v>
      </c>
      <c r="H470">
        <f>IF(物品!R518="",0,物品!R518)</f>
        <v>0</v>
      </c>
      <c r="I470">
        <f>IF(物品!S518="",0,物品!S518)</f>
        <v>0</v>
      </c>
      <c r="J470" t="str">
        <f>IF(物品!C518="",0,""""&amp;物品!C518&amp;"""")</f>
        <v>"兑换：|CffFF0000招魂幡Lv5|r"</v>
      </c>
      <c r="K470" t="str">
        <f>IF(物品!T518="","""""",""""&amp;物品!T518&amp;"""")</f>
        <v>"|cffffcc00需求：|r钻石x6|n|n金币加成|Cffffc926+30%|r|n|n击杀|Cff00ff7f1000个|r敌人后奖励：|n金币|Cffffc926+12000~17000|r|n经验|Cffffc926+10000|r|n|n|Cff00ff7f同时只能携带一个招魂幡|r"</v>
      </c>
      <c r="L470" t="str">
        <f>IF(物品!U518="",0,""""&amp;物品!U518&amp;"""")</f>
        <v>"ReplaceableTextures\\CommandButtons\\BTNZHP5.blp"</v>
      </c>
      <c r="M470" t="str">
        <f t="shared" si="18"/>
        <v>InitEquipData('IL4B',0,0,6,0,0,'I015',0,0)</v>
      </c>
      <c r="N470" t="str">
        <f t="shared" si="19"/>
        <v>call InitTypeIdStrings('IL4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71" spans="1:14">
      <c r="A471" t="str">
        <f>IF(物品!B519="",0,"'"&amp;物品!B519&amp;"'")</f>
        <v>'IL4C'</v>
      </c>
      <c r="B471">
        <f>物品!D519</f>
        <v>0</v>
      </c>
      <c r="C471">
        <f>物品!E519</f>
        <v>0</v>
      </c>
      <c r="D471">
        <f>物品!F519</f>
        <v>6</v>
      </c>
      <c r="E471">
        <f>IF(ISTEXT(物品!G519)=TRUE,"'"&amp;物品!G519&amp;"'",物品!G519)</f>
        <v>0</v>
      </c>
      <c r="F471">
        <f>IF(ISTEXT(物品!H519)=TRUE,"'"&amp;物品!H519&amp;"'",物品!H519)</f>
        <v>0</v>
      </c>
      <c r="G471" t="str">
        <f>IF(物品!I519="",0,"'"&amp;物品!I519&amp;"'")</f>
        <v>'IP01'</v>
      </c>
      <c r="H471">
        <f>IF(物品!R519="",0,物品!R519)</f>
        <v>0</v>
      </c>
      <c r="I471">
        <f>IF(物品!S519="",0,物品!S519)</f>
        <v>0</v>
      </c>
      <c r="J471" t="str">
        <f>IF(物品!C519="",0,""""&amp;物品!C519&amp;"""")</f>
        <v>"兑换：|CffFF0000时渊入场券|r"</v>
      </c>
      <c r="K471" t="str">
        <f>IF(物品!T519="","""""",""""&amp;物品!T519&amp;"""")</f>
        <v>"|cffffcc00需求：|r钻石x6|n|n每次|Cffffd24d完成|r时渊副本将消耗|Cffffd24d1|r个|Cffffd24d时渊入场券|r"</v>
      </c>
      <c r="L471" t="str">
        <f>IF(物品!U519="",0,""""&amp;物品!U519&amp;"""")</f>
        <v>"ReplaceableTextures\\CommandButtons\\BTNIP01.blp"</v>
      </c>
      <c r="M471" t="str">
        <f t="shared" si="18"/>
        <v>InitEquipData('IL4C',0,0,6,0,0,'IP01',0,0)</v>
      </c>
      <c r="N471" t="str">
        <f t="shared" si="19"/>
        <v>call InitTypeIdStrings('IL4C',"兑换：|CffFF0000时渊入场券|r","ReplaceableTextures\\CommandButtons\\BTNIP01.blp","|cffffcc00需求：|r钻石x6|n|n每次|Cffffd24d完成|r时渊副本将消耗|Cffffd24d1|r个|Cffffd24d时渊入场券|r")</v>
      </c>
    </row>
    <row r="472" spans="1:14">
      <c r="A472" t="str">
        <f>IF(物品!B520="",0,"'"&amp;物品!B520&amp;"'")</f>
        <v>'IL4D'</v>
      </c>
      <c r="B472">
        <f>物品!D520</f>
        <v>0</v>
      </c>
      <c r="C472">
        <f>物品!E520</f>
        <v>0</v>
      </c>
      <c r="D472">
        <f>物品!F520</f>
        <v>30</v>
      </c>
      <c r="E472">
        <f>IF(ISTEXT(物品!G520)=TRUE,"'"&amp;物品!G520&amp;"'",物品!G520)</f>
        <v>0</v>
      </c>
      <c r="F472">
        <f>IF(ISTEXT(物品!H520)=TRUE,"'"&amp;物品!H520&amp;"'",物品!H520)</f>
        <v>0</v>
      </c>
      <c r="G472" t="str">
        <f>IF(物品!I520="",0,"'"&amp;物品!I520&amp;"'")</f>
        <v>'IP03'</v>
      </c>
      <c r="H472">
        <f>IF(物品!R520="",0,物品!R520)</f>
        <v>0</v>
      </c>
      <c r="I472">
        <f>IF(物品!S520="",0,物品!S520)</f>
        <v>0</v>
      </c>
      <c r="J472" t="str">
        <f>IF(物品!C520="",0,""""&amp;物品!C520&amp;"""")</f>
        <v>"兑换：|CffFF0000鸿蒙结晶|r"</v>
      </c>
      <c r="K472" t="str">
        <f>IF(物品!T520="","""""",""""&amp;物品!T520&amp;"""")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72" t="str">
        <f>IF(物品!U520="",0,""""&amp;物品!U520&amp;"""")</f>
        <v>"ReplaceableTextures\\CommandButtons\\BTNIP03.blp"</v>
      </c>
      <c r="M472" t="str">
        <f t="shared" si="18"/>
        <v>InitEquipData('IL4D',0,0,30,0,0,'IP03',0,0)</v>
      </c>
      <c r="N472" t="str">
        <f t="shared" si="19"/>
        <v>call InitTypeIdStrings('IL4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73" spans="1:14">
      <c r="A473" t="str">
        <f>IF(物品!B521="",0,"'"&amp;物品!B521&amp;"'")</f>
        <v>'IL4E'</v>
      </c>
      <c r="B473">
        <f>物品!D521</f>
        <v>0</v>
      </c>
      <c r="C473">
        <f>物品!E521</f>
        <v>0</v>
      </c>
      <c r="D473">
        <f>物品!F521</f>
        <v>20</v>
      </c>
      <c r="E473">
        <f>IF(ISTEXT(物品!G521)=TRUE,"'"&amp;物品!G521&amp;"'",物品!G521)</f>
        <v>0</v>
      </c>
      <c r="F473">
        <f>IF(ISTEXT(物品!H521)=TRUE,"'"&amp;物品!H521&amp;"'",物品!H521)</f>
        <v>0</v>
      </c>
      <c r="G473" t="str">
        <f>IF(物品!I521="",0,"'"&amp;物品!I521&amp;"'")</f>
        <v>'CS42'</v>
      </c>
      <c r="H473">
        <f>IF(物品!R521="",0,物品!R521)</f>
        <v>0</v>
      </c>
      <c r="I473">
        <f>IF(物品!S521="",0,物品!S521)</f>
        <v>0</v>
      </c>
      <c r="J473" t="str">
        <f>IF(物品!C521="",0,""""&amp;物品!C521&amp;"""")</f>
        <v>"兑换：|cffff0033创世碎片|r"</v>
      </c>
      <c r="K473" t="str">
        <f>IF(物品!T521="","""""",""""&amp;物品!T521&amp;"""")</f>
        <v>"|cffffcc00需求：|r钻石x20|n|n点击后可将|Cffffc926神|r|Cfff7a049话|r|Cffef786d品|r|Cffe85091质|r的|Cffffc926lv4|r装备提升至|Cffff73ff创|r|Cffff56bf世|r|Cffff397f品|r|Cffff1c3f质|r。"</v>
      </c>
      <c r="L473" t="str">
        <f>IF(物品!U521="",0,""""&amp;物品!U521&amp;"""")</f>
        <v>"ReplaceableTextures\\CommandButtons\\BTNCS42.blp"</v>
      </c>
      <c r="M473" t="str">
        <f t="shared" si="18"/>
        <v>InitEquipData('IL4E',0,0,20,0,0,'CS42',0,0)</v>
      </c>
      <c r="N473" t="str">
        <f t="shared" si="19"/>
        <v>call InitTypeIdStrings('IL4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74" spans="1:14">
      <c r="A474" t="str">
        <f>IF(物品!B522="",0,"'"&amp;物品!B522&amp;"'")</f>
        <v>'IL4F'</v>
      </c>
      <c r="B474">
        <f>物品!D522</f>
        <v>0</v>
      </c>
      <c r="C474">
        <f>物品!E522</f>
        <v>0</v>
      </c>
      <c r="D474">
        <f>物品!F522</f>
        <v>20</v>
      </c>
      <c r="E474">
        <f>IF(ISTEXT(物品!G522)=TRUE,"'"&amp;物品!G522&amp;"'",物品!G522)</f>
        <v>0</v>
      </c>
      <c r="F474">
        <f>IF(ISTEXT(物品!H522)=TRUE,"'"&amp;物品!H522&amp;"'",物品!H522)</f>
        <v>0</v>
      </c>
      <c r="G474" t="str">
        <f>IF(物品!I522="",0,"'"&amp;物品!I522&amp;"'")</f>
        <v>'IP08'</v>
      </c>
      <c r="H474">
        <f>IF(物品!R522="",0,物品!R522)</f>
        <v>0</v>
      </c>
      <c r="I474">
        <f>IF(物品!S522="",0,物品!S522)</f>
        <v>0</v>
      </c>
      <c r="J474" t="str">
        <f>IF(物品!C522="",0,""""&amp;物品!C522&amp;"""")</f>
        <v>"兑换：|CffBF00FF稀有宝物箱|r"</v>
      </c>
      <c r="K474" t="str">
        <f>IF(物品!T522="","""""",""""&amp;物品!T522&amp;"""")</f>
        <v>"|cffffcc00需求：|r钻石x20|n|n使用后自选一个|CffBF00FF稀有品质宝物|r"</v>
      </c>
      <c r="L474" t="str">
        <f>IF(物品!U522="",0,""""&amp;物品!U522&amp;"""")</f>
        <v>"ReplaceableTextures\\CommandButtons\\BTNIND1.blp"</v>
      </c>
      <c r="M474" t="str">
        <f t="shared" si="18"/>
        <v>InitEquipData('IL4F',0,0,20,0,0,'IP08',0,0)</v>
      </c>
      <c r="N474" t="str">
        <f t="shared" si="19"/>
        <v>call InitTypeIdStrings('IL4F',"兑换：|CffBF00FF稀有宝物箱|r","ReplaceableTextures\\CommandButtons\\BTNIND1.blp","|cffffcc00需求：|r钻石x20|n|n使用后自选一个|CffBF00FF稀有品质宝物|r")</v>
      </c>
    </row>
    <row r="475" spans="1:14">
      <c r="A475" t="str">
        <f>IF(物品!B523="",0,"'"&amp;物品!B523&amp;"'")</f>
        <v>'IL4G'</v>
      </c>
      <c r="B475">
        <f>物品!D523</f>
        <v>0</v>
      </c>
      <c r="C475">
        <f>物品!E523</f>
        <v>0</v>
      </c>
      <c r="D475">
        <f>物品!F523</f>
        <v>30</v>
      </c>
      <c r="E475">
        <f>IF(ISTEXT(物品!G523)=TRUE,"'"&amp;物品!G523&amp;"'",物品!G523)</f>
        <v>0</v>
      </c>
      <c r="F475">
        <f>IF(ISTEXT(物品!H523)=TRUE,"'"&amp;物品!H523&amp;"'",物品!H523)</f>
        <v>0</v>
      </c>
      <c r="G475" t="str">
        <f>IF(物品!I523="",0,"'"&amp;物品!I523&amp;"'")</f>
        <v>'IP09'</v>
      </c>
      <c r="H475">
        <f>IF(物品!R523="",0,物品!R523)</f>
        <v>0</v>
      </c>
      <c r="I475">
        <f>IF(物品!S523="",0,物品!S523)</f>
        <v>0</v>
      </c>
      <c r="J475" t="str">
        <f>IF(物品!C523="",0,""""&amp;物品!C523&amp;"""")</f>
        <v>"兑换：|CffFFD24D刻印宝箱|r"</v>
      </c>
      <c r="K475" t="str">
        <f>IF(物品!T523="","""""",""""&amp;物品!T523&amp;"""")</f>
        <v>"|cffffcc00需求：|r钻石x30|n|n使用后自选一个|CffFFD24D宝物刻印|r"</v>
      </c>
      <c r="L475" t="str">
        <f>IF(物品!U523="",0,""""&amp;物品!U523&amp;"""")</f>
        <v>"ReplaceableTextures\\CommandButtons\\BTNIND2.blp"</v>
      </c>
      <c r="M475" t="str">
        <f t="shared" si="18"/>
        <v>InitEquipData('IL4G',0,0,30,0,0,'IP09',0,0)</v>
      </c>
      <c r="N475" t="str">
        <f t="shared" si="19"/>
        <v>call InitTypeIdStrings('IL4G',"兑换：|CffFFD24D刻印宝箱|r","ReplaceableTextures\\CommandButtons\\BTNIND2.blp","|cffffcc00需求：|r钻石x30|n|n使用后自选一个|CffFFD24D宝物刻印|r")</v>
      </c>
    </row>
    <row r="476" spans="1:14">
      <c r="A476" t="str">
        <f>IF(物品!B524="",0,"'"&amp;物品!B524&amp;"'")</f>
        <v>'IL1J'</v>
      </c>
      <c r="B476">
        <f>物品!D524</f>
        <v>0</v>
      </c>
      <c r="C476">
        <f>物品!E524</f>
        <v>0</v>
      </c>
      <c r="D476">
        <f>物品!F524</f>
        <v>4</v>
      </c>
      <c r="E476">
        <f>IF(ISTEXT(物品!G524)=TRUE,"'"&amp;物品!G524&amp;"'",物品!G524)</f>
        <v>0</v>
      </c>
      <c r="F476">
        <f>IF(ISTEXT(物品!H524)=TRUE,"'"&amp;物品!H524&amp;"'",物品!H524)</f>
        <v>0</v>
      </c>
      <c r="G476" t="str">
        <f>IF(物品!I524="",0,"'"&amp;物品!I524&amp;"'")</f>
        <v>'IN42'</v>
      </c>
      <c r="H476">
        <f>IF(物品!R524="",0,物品!R524)</f>
        <v>0</v>
      </c>
      <c r="I476">
        <f>IF(物品!S524="",0,物品!S524)</f>
        <v>0</v>
      </c>
      <c r="J476" t="str">
        <f>IF(物品!C524="",0,""""&amp;物品!C524&amp;"""")</f>
        <v>"兑换：|Cff00BFFF中级经验丹|r"</v>
      </c>
      <c r="K476" t="str">
        <f>IF(物品!T524="","""""",""""&amp;物品!T524&amp;"""")</f>
        <v>"|cffffcc00需求：|r钻石x4|n|n经验值|Cffffc926+40000|r"</v>
      </c>
      <c r="L476" t="str">
        <f>IF(物品!U524="",0,""""&amp;物品!U524&amp;"""")</f>
        <v>"ReplaceableTextures\\CommandButtons\\BTNIN42.blp"</v>
      </c>
      <c r="M476" t="str">
        <f t="shared" ref="M476:M481" si="20">IF(ISERROR(FIND(",0,0,0,0,0,0,0,0)","InitEquipData("&amp;A476&amp;","&amp;B476&amp;","&amp;C476&amp;","&amp;D476&amp;","&amp;E476&amp;","&amp;F476&amp;","&amp;G476&amp;","&amp;H476&amp;","&amp;I476&amp;")")),"InitEquipData("&amp;A476&amp;","&amp;B476&amp;","&amp;C476&amp;","&amp;D476&amp;","&amp;E476&amp;","&amp;F476&amp;","&amp;G476&amp;","&amp;H476&amp;","&amp;I476&amp;")","")</f>
        <v>InitEquipData('IL1J',0,0,4,0,0,'IN42',0,0)</v>
      </c>
      <c r="N476" t="str">
        <f t="shared" ref="N476:N481" si="21">IF(ISERROR(FIND(",0,0,0)","call InitTypeIdStrings("&amp;A476&amp;","&amp;J476&amp;","&amp;K476&amp;","&amp;L476&amp;")")),"call InitTypeIdStrings("&amp;A476&amp;","&amp;J476&amp;","&amp;L476&amp;","&amp;K476&amp;")","")</f>
        <v>call InitTypeIdStrings('IL1J',"兑换：|Cff00BFFF中级经验丹|r","ReplaceableTextures\\CommandButtons\\BTNIN42.blp","|cffffcc00需求：|r钻石x4|n|n经验值|Cffffc926+40000|r")</v>
      </c>
    </row>
    <row r="477" spans="1:14">
      <c r="A477" t="str">
        <f>IF(物品!B525="",0,"'"&amp;物品!B525&amp;"'")</f>
        <v>'IL2J'</v>
      </c>
      <c r="B477">
        <f>物品!D525</f>
        <v>0</v>
      </c>
      <c r="C477">
        <f>物品!E525</f>
        <v>0</v>
      </c>
      <c r="D477">
        <f>物品!F525</f>
        <v>4</v>
      </c>
      <c r="E477">
        <f>IF(ISTEXT(物品!G525)=TRUE,"'"&amp;物品!G525&amp;"'",物品!G525)</f>
        <v>0</v>
      </c>
      <c r="F477">
        <f>IF(ISTEXT(物品!H525)=TRUE,"'"&amp;物品!H525&amp;"'",物品!H525)</f>
        <v>0</v>
      </c>
      <c r="G477" t="str">
        <f>IF(物品!I525="",0,"'"&amp;物品!I525&amp;"'")</f>
        <v>'IN42'</v>
      </c>
      <c r="H477">
        <f>IF(物品!R525="",0,物品!R525)</f>
        <v>0</v>
      </c>
      <c r="I477">
        <f>IF(物品!S525="",0,物品!S525)</f>
        <v>0</v>
      </c>
      <c r="J477" t="str">
        <f>IF(物品!C525="",0,""""&amp;物品!C525&amp;"""")</f>
        <v>"兑换：|Cff00BFFF中级经验丹|r"</v>
      </c>
      <c r="K477" t="str">
        <f>IF(物品!T525="","""""",""""&amp;物品!T525&amp;"""")</f>
        <v>"|cffffcc00需求：|r钻石x4|n|n经验值|Cffffc926+40000|r"</v>
      </c>
      <c r="L477" t="str">
        <f>IF(物品!U525="",0,""""&amp;物品!U525&amp;"""")</f>
        <v>"ReplaceableTextures\\CommandButtons\\BTNIN42.blp"</v>
      </c>
      <c r="M477" t="str">
        <f t="shared" si="20"/>
        <v>InitEquipData('IL2J',0,0,4,0,0,'IN42',0,0)</v>
      </c>
      <c r="N477" t="str">
        <f t="shared" si="21"/>
        <v>call InitTypeIdStrings('IL2J',"兑换：|Cff00BFFF中级经验丹|r","ReplaceableTextures\\CommandButtons\\BTNIN42.blp","|cffffcc00需求：|r钻石x4|n|n经验值|Cffffc926+40000|r")</v>
      </c>
    </row>
    <row r="478" spans="1:14">
      <c r="A478" t="str">
        <f>IF(物品!B526="",0,"'"&amp;物品!B526&amp;"'")</f>
        <v>'IL3J'</v>
      </c>
      <c r="B478">
        <f>物品!D526</f>
        <v>0</v>
      </c>
      <c r="C478">
        <f>物品!E526</f>
        <v>0</v>
      </c>
      <c r="D478">
        <f>物品!F526</f>
        <v>4</v>
      </c>
      <c r="E478">
        <f>IF(ISTEXT(物品!G526)=TRUE,"'"&amp;物品!G526&amp;"'",物品!G526)</f>
        <v>0</v>
      </c>
      <c r="F478">
        <f>IF(ISTEXT(物品!H526)=TRUE,"'"&amp;物品!H526&amp;"'",物品!H526)</f>
        <v>0</v>
      </c>
      <c r="G478" t="str">
        <f>IF(物品!I526="",0,"'"&amp;物品!I526&amp;"'")</f>
        <v>'IN42'</v>
      </c>
      <c r="H478">
        <f>IF(物品!R526="",0,物品!R526)</f>
        <v>0</v>
      </c>
      <c r="I478">
        <f>IF(物品!S526="",0,物品!S526)</f>
        <v>0</v>
      </c>
      <c r="J478" t="str">
        <f>IF(物品!C526="",0,""""&amp;物品!C526&amp;"""")</f>
        <v>"兑换：|Cff00BFFF中级经验丹|r"</v>
      </c>
      <c r="K478" t="str">
        <f>IF(物品!T526="","""""",""""&amp;物品!T526&amp;"""")</f>
        <v>"|cffffcc00需求：|r钻石x4|n|n经验值|Cffffc926+40000|r"</v>
      </c>
      <c r="L478" t="str">
        <f>IF(物品!U526="",0,""""&amp;物品!U526&amp;"""")</f>
        <v>"ReplaceableTextures\\CommandButtons\\BTNIN42.blp"</v>
      </c>
      <c r="M478" t="str">
        <f t="shared" si="20"/>
        <v>InitEquipData('IL3J',0,0,4,0,0,'IN42',0,0)</v>
      </c>
      <c r="N478" t="str">
        <f t="shared" si="21"/>
        <v>call InitTypeIdStrings('IL3J',"兑换：|Cff00BFFF中级经验丹|r","ReplaceableTextures\\CommandButtons\\BTNIN42.blp","|cffffcc00需求：|r钻石x4|n|n经验值|Cffffc926+40000|r")</v>
      </c>
    </row>
    <row r="479" spans="1:14">
      <c r="A479" t="str">
        <f>IF(物品!B527="",0,"'"&amp;物品!B527&amp;"'")</f>
        <v>'IL1K'</v>
      </c>
      <c r="B479">
        <f>物品!D527</f>
        <v>0</v>
      </c>
      <c r="C479">
        <f>物品!E527</f>
        <v>0</v>
      </c>
      <c r="D479">
        <f>物品!F527</f>
        <v>6</v>
      </c>
      <c r="E479">
        <f>IF(ISTEXT(物品!G527)=TRUE,"'"&amp;物品!G527&amp;"'",物品!G527)</f>
        <v>0</v>
      </c>
      <c r="F479">
        <f>IF(ISTEXT(物品!H527)=TRUE,"'"&amp;物品!H527&amp;"'",物品!H527)</f>
        <v>0</v>
      </c>
      <c r="G479" t="str">
        <f>IF(物品!I527="",0,"'"&amp;物品!I527&amp;"'")</f>
        <v>'IN43'</v>
      </c>
      <c r="H479">
        <f>IF(物品!R527="",0,物品!R527)</f>
        <v>0</v>
      </c>
      <c r="I479">
        <f>IF(物品!S527="",0,物品!S527)</f>
        <v>0</v>
      </c>
      <c r="J479" t="str">
        <f>IF(物品!C527="",0,""""&amp;物品!C527&amp;"""")</f>
        <v>"兑换：|CffFFC926高级经验丹|r"</v>
      </c>
      <c r="K479" t="str">
        <f>IF(物品!T527="","""""",""""&amp;物品!T527&amp;"""")</f>
        <v>"|cffffcc00需求：|r钻石x6|n|n经验值|Cffffc926+80000|r"</v>
      </c>
      <c r="L479" t="str">
        <f>IF(物品!U527="",0,""""&amp;物品!U527&amp;"""")</f>
        <v>"ReplaceableTextures\\CommandButtons\\BTNIN43.blp"</v>
      </c>
      <c r="M479" t="str">
        <f t="shared" si="20"/>
        <v>InitEquipData('IL1K',0,0,6,0,0,'IN43',0,0)</v>
      </c>
      <c r="N479" t="str">
        <f t="shared" si="21"/>
        <v>call InitTypeIdStrings('IL1K',"兑换：|CffFFC926高级经验丹|r","ReplaceableTextures\\CommandButtons\\BTNIN43.blp","|cffffcc00需求：|r钻石x6|n|n经验值|Cffffc926+80000|r")</v>
      </c>
    </row>
    <row r="480" spans="1:14">
      <c r="A480" t="str">
        <f>IF(物品!B528="",0,"'"&amp;物品!B528&amp;"'")</f>
        <v>'IL2K'</v>
      </c>
      <c r="B480">
        <f>物品!D528</f>
        <v>0</v>
      </c>
      <c r="C480">
        <f>物品!E528</f>
        <v>0</v>
      </c>
      <c r="D480">
        <f>物品!F528</f>
        <v>6</v>
      </c>
      <c r="E480">
        <f>IF(ISTEXT(物品!G528)=TRUE,"'"&amp;物品!G528&amp;"'",物品!G528)</f>
        <v>0</v>
      </c>
      <c r="F480">
        <f>IF(ISTEXT(物品!H528)=TRUE,"'"&amp;物品!H528&amp;"'",物品!H528)</f>
        <v>0</v>
      </c>
      <c r="G480" t="str">
        <f>IF(物品!I528="",0,"'"&amp;物品!I528&amp;"'")</f>
        <v>'IN43'</v>
      </c>
      <c r="H480">
        <f>IF(物品!R528="",0,物品!R528)</f>
        <v>0</v>
      </c>
      <c r="I480">
        <f>IF(物品!S528="",0,物品!S528)</f>
        <v>0</v>
      </c>
      <c r="J480" t="str">
        <f>IF(物品!C528="",0,""""&amp;物品!C528&amp;"""")</f>
        <v>"兑换：|CffFFC926高级经验丹|r"</v>
      </c>
      <c r="K480" t="str">
        <f>IF(物品!T528="","""""",""""&amp;物品!T528&amp;"""")</f>
        <v>"|cffffcc00需求：|r钻石x6|n|n经验值|Cffffc926+80000|r"</v>
      </c>
      <c r="L480" t="str">
        <f>IF(物品!U528="",0,""""&amp;物品!U528&amp;"""")</f>
        <v>"ReplaceableTextures\\CommandButtons\\BTNIN43.blp"</v>
      </c>
      <c r="M480" t="str">
        <f t="shared" si="20"/>
        <v>InitEquipData('IL2K',0,0,6,0,0,'IN43',0,0)</v>
      </c>
      <c r="N480" t="str">
        <f t="shared" si="21"/>
        <v>call InitTypeIdStrings('IL2K',"兑换：|CffFFC926高级经验丹|r","ReplaceableTextures\\CommandButtons\\BTNIN43.blp","|cffffcc00需求：|r钻石x6|n|n经验值|Cffffc926+80000|r")</v>
      </c>
    </row>
    <row r="481" spans="1:14">
      <c r="A481" t="str">
        <f>IF(物品!B529="",0,"'"&amp;物品!B529&amp;"'")</f>
        <v>'IL3K'</v>
      </c>
      <c r="B481">
        <f>物品!D529</f>
        <v>0</v>
      </c>
      <c r="C481">
        <f>物品!E529</f>
        <v>0</v>
      </c>
      <c r="D481">
        <f>物品!F529</f>
        <v>6</v>
      </c>
      <c r="E481">
        <f>IF(ISTEXT(物品!G529)=TRUE,"'"&amp;物品!G529&amp;"'",物品!G529)</f>
        <v>0</v>
      </c>
      <c r="F481">
        <f>IF(ISTEXT(物品!H529)=TRUE,"'"&amp;物品!H529&amp;"'",物品!H529)</f>
        <v>0</v>
      </c>
      <c r="G481" t="str">
        <f>IF(物品!I529="",0,"'"&amp;物品!I529&amp;"'")</f>
        <v>'IN43'</v>
      </c>
      <c r="H481">
        <f>IF(物品!R529="",0,物品!R529)</f>
        <v>0</v>
      </c>
      <c r="I481">
        <f>IF(物品!S529="",0,物品!S529)</f>
        <v>0</v>
      </c>
      <c r="J481" t="str">
        <f>IF(物品!C529="",0,""""&amp;物品!C529&amp;"""")</f>
        <v>"兑换：|CffFFC926高级经验丹|r"</v>
      </c>
      <c r="K481" t="str">
        <f>IF(物品!T529="","""""",""""&amp;物品!T529&amp;"""")</f>
        <v>"|cffffcc00需求：|r钻石x6|n|n经验值|Cffffc926+80000|r"</v>
      </c>
      <c r="L481" t="str">
        <f>IF(物品!U529="",0,""""&amp;物品!U529&amp;"""")</f>
        <v>"ReplaceableTextures\\CommandButtons\\BTNIN43.blp"</v>
      </c>
      <c r="M481" t="str">
        <f t="shared" si="20"/>
        <v>InitEquipData('IL3K',0,0,6,0,0,'IN43',0,0)</v>
      </c>
      <c r="N481" t="str">
        <f t="shared" si="21"/>
        <v>call InitTypeIdStrings('IL3K',"兑换：|CffFFC926高级经验丹|r","ReplaceableTextures\\CommandButtons\\BTNIN43.blp","|cffffcc00需求：|r钻石x6|n|n经验值|Cffffc926+80000|r")</v>
      </c>
    </row>
    <row r="482" spans="1:14">
      <c r="A482" t="str">
        <f>IF(物品!B530="",0,"'"&amp;物品!B530&amp;"'")</f>
        <v>'IX0A'</v>
      </c>
      <c r="B482">
        <f>物品!D530</f>
        <v>0</v>
      </c>
      <c r="C482">
        <f>物品!E530</f>
        <v>0</v>
      </c>
      <c r="D482">
        <f>物品!F530</f>
        <v>0</v>
      </c>
      <c r="E482">
        <f>IF(ISTEXT(物品!G530)=TRUE,"'"&amp;物品!G530&amp;"'",物品!G530)</f>
        <v>0</v>
      </c>
      <c r="F482">
        <f>IF(ISTEXT(物品!H530)=TRUE,"'"&amp;物品!H530&amp;"'",物品!H530)</f>
        <v>0</v>
      </c>
      <c r="G482">
        <f>IF(物品!I530="",0,"'"&amp;物品!I530&amp;"'")</f>
        <v>0</v>
      </c>
      <c r="H482">
        <f>IF(物品!R530="",0,物品!R530)</f>
        <v>0</v>
      </c>
      <c r="I482">
        <f>IF(物品!S530="",0,物品!S530)</f>
        <v>0</v>
      </c>
      <c r="J482" t="str">
        <f>IF(物品!C530="",0,""""&amp;物品!C530&amp;"""")</f>
        <v>"|cffffffff1星任务|r"</v>
      </c>
      <c r="K482" t="str">
        <f>IF(物品!T530="","""""",""""&amp;物品!T530&amp;"""")</f>
        <v>"|CffFFC926任务类型：|r|n普通|n|Cffffc926任务难度：|n|r一星|n|Cffffc926怪物数量：|n|r24个|n|n|Cffffc926挑战奖励：|r|n接受挑战时立即获得|Cffffc9265000~12888金币|r。"</v>
      </c>
      <c r="L482" t="str">
        <f>IF(物品!U530="",0,""""&amp;物品!U530&amp;"""")</f>
        <v>"ReplaceableTextures\\CommandButtons\\BTNIX01.blp"</v>
      </c>
      <c r="M482" t="str">
        <f t="shared" si="18"/>
        <v/>
      </c>
      <c r="N482" t="str">
        <f t="shared" si="19"/>
        <v>call InitTypeIdStrings('IX0A',"|cffffffff1星任务|r","ReplaceableTextures\\CommandButtons\\BTNIX01.blp","|CffFFC926任务类型：|r|n普通|n|Cffffc926任务难度：|n|r一星|n|Cffffc926怪物数量：|n|r24个|n|n|Cffffc926挑战奖励：|r|n接受挑战时立即获得|Cffffc9265000~12888金币|r。")</v>
      </c>
    </row>
    <row r="483" spans="1:14">
      <c r="A483" t="str">
        <f>IF(物品!B531="",0,"'"&amp;物品!B531&amp;"'")</f>
        <v>'IX0B'</v>
      </c>
      <c r="B483">
        <f>物品!D531</f>
        <v>0</v>
      </c>
      <c r="C483">
        <f>物品!E531</f>
        <v>0</v>
      </c>
      <c r="D483">
        <f>物品!F531</f>
        <v>0</v>
      </c>
      <c r="E483">
        <f>IF(ISTEXT(物品!G531)=TRUE,"'"&amp;物品!G531&amp;"'",物品!G531)</f>
        <v>0</v>
      </c>
      <c r="F483">
        <f>IF(ISTEXT(物品!H531)=TRUE,"'"&amp;物品!H531&amp;"'",物品!H531)</f>
        <v>0</v>
      </c>
      <c r="G483">
        <f>IF(物品!I531="",0,"'"&amp;物品!I531&amp;"'")</f>
        <v>0</v>
      </c>
      <c r="H483">
        <f>IF(物品!R531="",0,物品!R531)</f>
        <v>0</v>
      </c>
      <c r="I483">
        <f>IF(物品!S531="",0,物品!S531)</f>
        <v>0</v>
      </c>
      <c r="J483" t="str">
        <f>IF(物品!C531="",0,""""&amp;物品!C531&amp;"""")</f>
        <v>"|Cff00FF7F2星任务|r"</v>
      </c>
      <c r="K483" t="str">
        <f>IF(物品!T531="","""""",""""&amp;物品!T531&amp;"""")</f>
        <v>"|CffFFC926任务类型：|r|n普通|n|Cffffc926任务难度：|n|r|Cff00ff7f二星|r|n|Cffffc926怪物数量：|n|r48个|n|n|Cffffc926挑战奖励：|r|n接受挑战时立即获得|Cffffc92616888~28888金币|r。"</v>
      </c>
      <c r="L483" t="str">
        <f>IF(物品!U531="",0,""""&amp;物品!U531&amp;"""")</f>
        <v>"ReplaceableTextures\\CommandButtons\\BTNIX02.blp"</v>
      </c>
      <c r="M483" t="str">
        <f t="shared" si="18"/>
        <v/>
      </c>
      <c r="N483" t="str">
        <f t="shared" si="19"/>
        <v>call InitTypeIdStrings('IX0B',"|Cff00FF7F2星任务|r","ReplaceableTextures\\CommandButtons\\BTNIX02.blp","|CffFFC926任务类型：|r|n普通|n|Cffffc926任务难度：|n|r|Cff00ff7f二星|r|n|Cffffc926怪物数量：|n|r48个|n|n|Cffffc926挑战奖励：|r|n接受挑战时立即获得|Cffffc92616888~28888金币|r。")</v>
      </c>
    </row>
    <row r="484" spans="1:14">
      <c r="A484" t="str">
        <f>IF(物品!B532="",0,"'"&amp;物品!B532&amp;"'")</f>
        <v>'IX0C'</v>
      </c>
      <c r="B484">
        <f>物品!D532</f>
        <v>0</v>
      </c>
      <c r="C484">
        <f>物品!E532</f>
        <v>0</v>
      </c>
      <c r="D484">
        <f>物品!F532</f>
        <v>0</v>
      </c>
      <c r="E484">
        <f>IF(ISTEXT(物品!G532)=TRUE,"'"&amp;物品!G532&amp;"'",物品!G532)</f>
        <v>0</v>
      </c>
      <c r="F484">
        <f>IF(ISTEXT(物品!H532)=TRUE,"'"&amp;物品!H532&amp;"'",物品!H532)</f>
        <v>0</v>
      </c>
      <c r="G484">
        <f>IF(物品!I532="",0,"'"&amp;物品!I532&amp;"'")</f>
        <v>0</v>
      </c>
      <c r="H484">
        <f>IF(物品!R532="",0,物品!R532)</f>
        <v>0</v>
      </c>
      <c r="I484">
        <f>IF(物品!S532="",0,物品!S532)</f>
        <v>0</v>
      </c>
      <c r="J484" t="str">
        <f>IF(物品!C532="",0,""""&amp;物品!C532&amp;"""")</f>
        <v>"|Cff00BFFF3星任务|r"</v>
      </c>
      <c r="K484" t="str">
        <f>IF(物品!T532="","""""",""""&amp;物品!T532&amp;"""")</f>
        <v>"|CffFFC926任务类型：|r|n|Cff0088ff精英|r|n|Cffffc926任务难度：|n|r|Cff0088ff三星|r|n|Cffffc926怪物数量：|n|r80个|n|n|Cffffc926挑战奖励：|r|n接受挑战时立即获得|Cffffc92638888~88888金币|r。"</v>
      </c>
      <c r="L484" t="str">
        <f>IF(物品!U532="",0,""""&amp;物品!U532&amp;"""")</f>
        <v>"ReplaceableTextures\\CommandButtons\\BTNIX03.blp"</v>
      </c>
      <c r="M484" t="str">
        <f t="shared" si="18"/>
        <v/>
      </c>
      <c r="N484" t="str">
        <f t="shared" si="19"/>
        <v>call InitTypeIdStrings('IX0C',"|Cff00BFFF3星任务|r","ReplaceableTextures\\CommandButtons\\BTNIX03.blp","|CffFFC926任务类型：|r|n|Cff0088ff精英|r|n|Cffffc926任务难度：|n|r|Cff0088ff三星|r|n|Cffffc926怪物数量：|n|r80个|n|n|Cffffc926挑战奖励：|r|n接受挑战时立即获得|Cffffc92638888~88888金币|r。")</v>
      </c>
    </row>
    <row r="485" spans="1:14">
      <c r="A485" t="str">
        <f>IF(物品!B533="",0,"'"&amp;物品!B533&amp;"'")</f>
        <v>'IX0D'</v>
      </c>
      <c r="B485">
        <f>物品!D533</f>
        <v>0</v>
      </c>
      <c r="C485">
        <f>物品!E533</f>
        <v>0</v>
      </c>
      <c r="D485">
        <f>物品!F533</f>
        <v>0</v>
      </c>
      <c r="E485">
        <f>IF(ISTEXT(物品!G533)=TRUE,"'"&amp;物品!G533&amp;"'",物品!G533)</f>
        <v>0</v>
      </c>
      <c r="F485">
        <f>IF(ISTEXT(物品!H533)=TRUE,"'"&amp;物品!H533&amp;"'",物品!H533)</f>
        <v>0</v>
      </c>
      <c r="G485">
        <f>IF(物品!I533="",0,"'"&amp;物品!I533&amp;"'")</f>
        <v>0</v>
      </c>
      <c r="H485">
        <f>IF(物品!R533="",0,物品!R533)</f>
        <v>0</v>
      </c>
      <c r="I485">
        <f>IF(物品!S533="",0,物品!S533)</f>
        <v>0</v>
      </c>
      <c r="J485" t="str">
        <f>IF(物品!C533="",0,""""&amp;物品!C533&amp;"""")</f>
        <v>"|Cff00FF7F2星任务|r"</v>
      </c>
      <c r="K485" t="str">
        <f>IF(物品!T533="","""""",""""&amp;物品!T533&amp;"""")</f>
        <v>"|CffFFC926任务类型：|r|n普通|n|Cffffc926任务难度：|n|r|Cff00ff7f二星|r|n|Cffffc926怪物数量：|n|r36个|n|n|Cffffc926挑战奖励：|r|n接受挑战时立即获得|Cffffc9265~15玄铁|r。"</v>
      </c>
      <c r="L485" t="str">
        <f>IF(物品!U533="",0,""""&amp;物品!U533&amp;"""")</f>
        <v>"ReplaceableTextures\\CommandButtons\\BTNIX02.blp"</v>
      </c>
      <c r="M485" t="str">
        <f t="shared" si="18"/>
        <v/>
      </c>
      <c r="N485" t="str">
        <f t="shared" si="19"/>
        <v>call InitTypeIdStrings('IX0D',"|Cff00FF7F2星任务|r","ReplaceableTextures\\CommandButtons\\BTNIX02.blp","|CffFFC926任务类型：|r|n普通|n|Cffffc926任务难度：|n|r|Cff00ff7f二星|r|n|Cffffc926怪物数量：|n|r36个|n|n|Cffffc926挑战奖励：|r|n接受挑战时立即获得|Cffffc9265~15玄铁|r。")</v>
      </c>
    </row>
    <row r="486" spans="1:14">
      <c r="A486" t="str">
        <f>IF(物品!B534="",0,"'"&amp;物品!B534&amp;"'")</f>
        <v>'IX0E'</v>
      </c>
      <c r="B486">
        <f>物品!D534</f>
        <v>0</v>
      </c>
      <c r="C486">
        <f>物品!E534</f>
        <v>0</v>
      </c>
      <c r="D486">
        <f>物品!F534</f>
        <v>0</v>
      </c>
      <c r="E486">
        <f>IF(ISTEXT(物品!G534)=TRUE,"'"&amp;物品!G534&amp;"'",物品!G534)</f>
        <v>0</v>
      </c>
      <c r="F486">
        <f>IF(ISTEXT(物品!H534)=TRUE,"'"&amp;物品!H534&amp;"'",物品!H534)</f>
        <v>0</v>
      </c>
      <c r="G486">
        <f>IF(物品!I534="",0,"'"&amp;物品!I534&amp;"'")</f>
        <v>0</v>
      </c>
      <c r="H486">
        <f>IF(物品!R534="",0,物品!R534)</f>
        <v>0</v>
      </c>
      <c r="I486">
        <f>IF(物品!S534="",0,物品!S534)</f>
        <v>0</v>
      </c>
      <c r="J486" t="str">
        <f>IF(物品!C534="",0,""""&amp;物品!C534&amp;"""")</f>
        <v>"|Cff00BFFF3星任务|r"</v>
      </c>
      <c r="K486" t="str">
        <f>IF(物品!T534="","""""",""""&amp;物品!T534&amp;"""")</f>
        <v>"|CffFFC926任务类型：|r|n|Cffff0000领主|r|n|Cffffc926任务难度：|n|r|Cff0088ff三星|r|n|Cffffc926怪物数量：|n|r1个|n|n|Cffffc926挑战奖励：|r|n接受挑战时立即获得|Cffffc92612~26玄铁|r。|n|n|Cff00ff7f悬赏Boss占用30个怪物数。|r"</v>
      </c>
      <c r="L486" t="str">
        <f>IF(物品!U534="",0,""""&amp;物品!U534&amp;"""")</f>
        <v>"ReplaceableTextures\\CommandButtons\\BTNIX03.blp"</v>
      </c>
      <c r="M486" t="str">
        <f t="shared" si="18"/>
        <v/>
      </c>
      <c r="N486" t="str">
        <f t="shared" si="19"/>
        <v>call InitTypeIdStrings('IX0E',"|Cff00BFFF3星任务|r","ReplaceableTextures\\CommandButtons\\BTNIX03.blp","|CffFFC926任务类型：|r|n|Cffff0000领主|r|n|Cffffc926任务难度：|n|r|Cff0088ff三星|r|n|Cffffc926怪物数量：|n|r1个|n|n|Cffffc926挑战奖励：|r|n接受挑战时立即获得|Cffffc92612~26玄铁|r。|n|n|Cff00ff7f悬赏Boss占用30个怪物数。|r")</v>
      </c>
    </row>
    <row r="487" spans="1:14">
      <c r="A487" t="str">
        <f>IF(物品!B535="",0,"'"&amp;物品!B535&amp;"'")</f>
        <v>'IX0F'</v>
      </c>
      <c r="B487">
        <f>物品!D535</f>
        <v>0</v>
      </c>
      <c r="C487">
        <f>物品!E535</f>
        <v>0</v>
      </c>
      <c r="D487">
        <f>物品!F535</f>
        <v>0</v>
      </c>
      <c r="E487">
        <f>IF(ISTEXT(物品!G535)=TRUE,"'"&amp;物品!G535&amp;"'",物品!G535)</f>
        <v>0</v>
      </c>
      <c r="F487">
        <f>IF(ISTEXT(物品!H535)=TRUE,"'"&amp;物品!H535&amp;"'",物品!H535)</f>
        <v>0</v>
      </c>
      <c r="G487">
        <f>IF(物品!I535="",0,"'"&amp;物品!I535&amp;"'")</f>
        <v>0</v>
      </c>
      <c r="H487">
        <f>IF(物品!R535="",0,物品!R535)</f>
        <v>0</v>
      </c>
      <c r="I487">
        <f>IF(物品!S535="",0,物品!S535)</f>
        <v>0</v>
      </c>
      <c r="J487" t="str">
        <f>IF(物品!C535="",0,""""&amp;物品!C535&amp;"""")</f>
        <v>"|Cff00FF7F2星任务|r"</v>
      </c>
      <c r="K487" t="str">
        <f>IF(物品!T535="","""""",""""&amp;物品!T535&amp;"""")</f>
        <v>"|CffFFC926任务类型：|r|n普通|n|Cffffc926任务难度：|n|r|Cff00ff7f二星|r|n|Cffffc926怪物数量：|n|r48个|n|n|Cffffc926挑战奖励：|r|n接受挑战时获得2个|Cffffc926中级附魔石|r"</v>
      </c>
      <c r="L487" t="str">
        <f>IF(物品!U535="",0,""""&amp;物品!U535&amp;"""")</f>
        <v>"ReplaceableTextures\\CommandButtons\\BTNIX02.blp"</v>
      </c>
      <c r="M487" t="str">
        <f t="shared" si="18"/>
        <v/>
      </c>
      <c r="N487" t="str">
        <f t="shared" si="19"/>
        <v>call InitTypeIdStrings('IX0F',"|Cff00FF7F2星任务|r","ReplaceableTextures\\CommandButtons\\BTNIX02.blp","|CffFFC926任务类型：|r|n普通|n|Cffffc926任务难度：|n|r|Cff00ff7f二星|r|n|Cffffc926怪物数量：|n|r48个|n|n|Cffffc926挑战奖励：|r|n接受挑战时获得2个|Cffffc926中级附魔石|r")</v>
      </c>
    </row>
    <row r="488" spans="1:14">
      <c r="A488" t="str">
        <f>IF(物品!B536="",0,"'"&amp;物品!B536&amp;"'")</f>
        <v>'IX0G'</v>
      </c>
      <c r="B488">
        <f>物品!D536</f>
        <v>0</v>
      </c>
      <c r="C488">
        <f>物品!E536</f>
        <v>0</v>
      </c>
      <c r="D488">
        <f>物品!F536</f>
        <v>0</v>
      </c>
      <c r="E488">
        <f>IF(ISTEXT(物品!G536)=TRUE,"'"&amp;物品!G536&amp;"'",物品!G536)</f>
        <v>0</v>
      </c>
      <c r="F488">
        <f>IF(ISTEXT(物品!H536)=TRUE,"'"&amp;物品!H536&amp;"'",物品!H536)</f>
        <v>0</v>
      </c>
      <c r="G488">
        <f>IF(物品!I536="",0,"'"&amp;物品!I536&amp;"'")</f>
        <v>0</v>
      </c>
      <c r="H488">
        <f>IF(物品!R536="",0,物品!R536)</f>
        <v>0</v>
      </c>
      <c r="I488">
        <f>IF(物品!S536="",0,物品!S536)</f>
        <v>0</v>
      </c>
      <c r="J488" t="str">
        <f>IF(物品!C536="",0,""""&amp;物品!C536&amp;"""")</f>
        <v>"|cffffffff1星任务|r"</v>
      </c>
      <c r="K488" t="str">
        <f>IF(物品!T536="","""""",""""&amp;物品!T536&amp;"""")</f>
        <v>"|CffFFC926任务类型：|r|n普通|n|Cffffc926任务难度：|n|r一星|n|Cffffc926怪物数量：|n|r24个|n|n|Cffffc926挑战奖励：|r|n接受挑战时获得1个|Cffffc926随机附魔石|r"</v>
      </c>
      <c r="L488" t="str">
        <f>IF(物品!U536="",0,""""&amp;物品!U536&amp;"""")</f>
        <v>"ReplaceableTextures\\CommandButtons\\BTNIX01.blp"</v>
      </c>
      <c r="M488" t="str">
        <f t="shared" si="18"/>
        <v/>
      </c>
      <c r="N488" t="str">
        <f t="shared" si="19"/>
        <v>call InitTypeIdStrings('IX0G',"|cffffffff1星任务|r","ReplaceableTextures\\CommandButtons\\BTNIX01.blp","|CffFFC926任务类型：|r|n普通|n|Cffffc926任务难度：|n|r一星|n|Cffffc926怪物数量：|n|r24个|n|n|Cffffc926挑战奖励：|r|n接受挑战时获得1个|Cffffc926随机附魔石|r")</v>
      </c>
    </row>
    <row r="489" spans="1:14">
      <c r="A489" t="str">
        <f>IF(物品!B537="",0,"'"&amp;物品!B537&amp;"'")</f>
        <v>'IX0H'</v>
      </c>
      <c r="B489">
        <f>物品!D537</f>
        <v>0</v>
      </c>
      <c r="C489">
        <f>物品!E537</f>
        <v>0</v>
      </c>
      <c r="D489">
        <f>物品!F537</f>
        <v>0</v>
      </c>
      <c r="E489">
        <f>IF(ISTEXT(物品!G537)=TRUE,"'"&amp;物品!G537&amp;"'",物品!G537)</f>
        <v>0</v>
      </c>
      <c r="F489">
        <f>IF(ISTEXT(物品!H537)=TRUE,"'"&amp;物品!H537&amp;"'",物品!H537)</f>
        <v>0</v>
      </c>
      <c r="G489">
        <f>IF(物品!I537="",0,"'"&amp;物品!I537&amp;"'")</f>
        <v>0</v>
      </c>
      <c r="H489">
        <f>IF(物品!R537="",0,物品!R537)</f>
        <v>0</v>
      </c>
      <c r="I489">
        <f>IF(物品!S537="",0,物品!S537)</f>
        <v>0</v>
      </c>
      <c r="J489" t="str">
        <f>IF(物品!C537="",0,""""&amp;物品!C537&amp;"""")</f>
        <v>"|Cff00FF7F2星任务|r"</v>
      </c>
      <c r="K489" t="str">
        <f>IF(物品!T537="","""""",""""&amp;物品!T537&amp;"""")</f>
        <v>"|CffFFC926任务类型：|r|n普通|n|Cffffc926任务难度：|n|r|Cff00ff7f二星|r|n|Cffffc926怪物数量：|n|r48个|n|n|Cffffc926挑战奖励：|r|n接受挑战时获得1个|Cffffc926补天石|r"</v>
      </c>
      <c r="L489" t="str">
        <f>IF(物品!U537="",0,""""&amp;物品!U537&amp;"""")</f>
        <v>"ReplaceableTextures\\CommandButtons\\BTNIX02.blp"</v>
      </c>
      <c r="M489" t="str">
        <f t="shared" si="18"/>
        <v/>
      </c>
      <c r="N489" t="str">
        <f t="shared" si="19"/>
        <v>call InitTypeIdStrings('IX0H',"|Cff00FF7F2星任务|r","ReplaceableTextures\\CommandButtons\\BTNIX02.blp","|CffFFC926任务类型：|r|n普通|n|Cffffc926任务难度：|n|r|Cff00ff7f二星|r|n|Cffffc926怪物数量：|n|r48个|n|n|Cffffc926挑战奖励：|r|n接受挑战时获得1个|Cffffc926补天石|r")</v>
      </c>
    </row>
    <row r="490" spans="1:14">
      <c r="A490" t="str">
        <f>IF(物品!B538="",0,"'"&amp;物品!B538&amp;"'")</f>
        <v>'IX0I'</v>
      </c>
      <c r="B490">
        <f>物品!D538</f>
        <v>0</v>
      </c>
      <c r="C490">
        <f>物品!E538</f>
        <v>0</v>
      </c>
      <c r="D490">
        <f>物品!F538</f>
        <v>0</v>
      </c>
      <c r="E490">
        <f>IF(ISTEXT(物品!G538)=TRUE,"'"&amp;物品!G538&amp;"'",物品!G538)</f>
        <v>0</v>
      </c>
      <c r="F490">
        <f>IF(ISTEXT(物品!H538)=TRUE,"'"&amp;物品!H538&amp;"'",物品!H538)</f>
        <v>0</v>
      </c>
      <c r="G490">
        <f>IF(物品!I538="",0,"'"&amp;物品!I538&amp;"'")</f>
        <v>0</v>
      </c>
      <c r="H490">
        <f>IF(物品!R538="",0,物品!R538)</f>
        <v>0</v>
      </c>
      <c r="I490">
        <f>IF(物品!S538="",0,物品!S538)</f>
        <v>0</v>
      </c>
      <c r="J490" t="str">
        <f>IF(物品!C538="",0,""""&amp;物品!C538&amp;"""")</f>
        <v>"|CffBF00FF4星任务|r"</v>
      </c>
      <c r="K490" t="str">
        <f>IF(物品!T538="","""""",""""&amp;物品!T538&amp;"""")</f>
        <v>"|CffFFC926任务类型：|r|n|Cffff0000领主|r|n|Cffffc926任务难度：|n|r|Cffff00ff四星|r|n|Cffffc926怪物数量：|n|r1个|n|n|Cffffc926挑战奖励：|r|n接受挑战时获得|Cffff00001个鸿蒙结晶|r。|n|n|Cff00ff7f悬赏Boss占用30个怪物数。|r"</v>
      </c>
      <c r="L490" t="str">
        <f>IF(物品!U538="",0,""""&amp;物品!U538&amp;"""")</f>
        <v>"ReplaceableTextures\\CommandButtons\\BTNIX04.blp"</v>
      </c>
      <c r="M490" t="str">
        <f t="shared" si="18"/>
        <v/>
      </c>
      <c r="N490" t="str">
        <f t="shared" si="19"/>
        <v>call InitTypeIdStrings('IX0I',"|CffBF00FF4星任务|r","ReplaceableTextures\\CommandButtons\\BTNIX04.blp","|CffFFC926任务类型：|r|n|Cffff0000领主|r|n|Cffffc926任务难度：|n|r|Cffff00ff四星|r|n|Cffffc926怪物数量：|n|r1个|n|n|Cffffc926挑战奖励：|r|n接受挑战时获得|Cffff00001个鸿蒙结晶|r。|n|n|Cff00ff7f悬赏Boss占用30个怪物数。|r")</v>
      </c>
    </row>
    <row r="491" spans="1:14">
      <c r="A491" t="str">
        <f>IF(物品!B539="",0,"'"&amp;物品!B539&amp;"'")</f>
        <v>'IX0J'</v>
      </c>
      <c r="B491">
        <f>物品!D539</f>
        <v>0</v>
      </c>
      <c r="C491">
        <f>物品!E539</f>
        <v>0</v>
      </c>
      <c r="D491">
        <f>物品!F539</f>
        <v>0</v>
      </c>
      <c r="E491">
        <f>IF(ISTEXT(物品!G539)=TRUE,"'"&amp;物品!G539&amp;"'",物品!G539)</f>
        <v>0</v>
      </c>
      <c r="F491">
        <f>IF(ISTEXT(物品!H539)=TRUE,"'"&amp;物品!H539&amp;"'",物品!H539)</f>
        <v>0</v>
      </c>
      <c r="G491">
        <f>IF(物品!I539="",0,"'"&amp;物品!I539&amp;"'")</f>
        <v>0</v>
      </c>
      <c r="H491">
        <f>IF(物品!R539="",0,物品!R539)</f>
        <v>0</v>
      </c>
      <c r="I491">
        <f>IF(物品!S539="",0,物品!S539)</f>
        <v>0</v>
      </c>
      <c r="J491" t="str">
        <f>IF(物品!C539="",0,""""&amp;物品!C539&amp;"""")</f>
        <v>"|Cff00FF7F2星任务|r"</v>
      </c>
      <c r="K491" t="str">
        <f>IF(物品!T539="","""""",""""&amp;物品!T539&amp;"""")</f>
        <v>"|CffFFC926任务类型：|r|n普通|n|Cffffc926任务难度：|n|r|Cff00ff7f二星|r|n|Cffffc926怪物数量：|n|r48个|n|n|Cffffc926挑战奖励：|r|n接受挑战时获得1个|Cffff00ff先天神器法宝|r"</v>
      </c>
      <c r="L491" t="str">
        <f>IF(物品!U539="",0,""""&amp;物品!U539&amp;"""")</f>
        <v>"ReplaceableTextures\\CommandButtons\\BTNIX02.blp"</v>
      </c>
      <c r="M491" t="str">
        <f t="shared" si="18"/>
        <v/>
      </c>
      <c r="N491" t="str">
        <f t="shared" si="19"/>
        <v>call InitTypeIdStrings('IX0J',"|Cff00FF7F2星任务|r","ReplaceableTextures\\CommandButtons\\BTNIX02.blp","|CffFFC926任务类型：|r|n普通|n|Cffffc926任务难度：|n|r|Cff00ff7f二星|r|n|Cffffc926怪物数量：|n|r48个|n|n|Cffffc926挑战奖励：|r|n接受挑战时获得1个|Cffff00ff先天神器法宝|r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1183</v>
      </c>
      <c r="CD1" s="10" t="s">
        <v>1183</v>
      </c>
      <c r="CE1" s="10" t="s">
        <v>1183</v>
      </c>
      <c r="CF1" s="10" t="s">
        <v>1183</v>
      </c>
      <c r="CH1" s="10" t="s">
        <v>1183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1184</v>
      </c>
      <c r="CC2" s="10" t="s">
        <v>1185</v>
      </c>
      <c r="CD2" s="10" t="s">
        <v>1186</v>
      </c>
      <c r="CE2" s="10" t="s">
        <v>1187</v>
      </c>
      <c r="CF2" s="10" t="s">
        <v>1188</v>
      </c>
      <c r="CG2" s="10" t="s">
        <v>1189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1190</v>
      </c>
      <c r="B1" s="10" t="s">
        <v>1191</v>
      </c>
      <c r="C1" s="10" t="s">
        <v>1192</v>
      </c>
      <c r="D1" s="10" t="s">
        <v>1193</v>
      </c>
      <c r="E1" s="10" t="s">
        <v>1194</v>
      </c>
    </row>
    <row r="2" spans="1:11" ht="16.5">
      <c r="A2" s="9">
        <v>1</v>
      </c>
      <c r="B2" s="9" t="s">
        <v>1195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1196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1197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1198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1199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1200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591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594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597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600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603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606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609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612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615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618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621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624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896</v>
      </c>
      <c r="C21" s="19">
        <v>3</v>
      </c>
      <c r="D21" s="10" t="str">
        <f>VLOOKUP(B21,物品!B:E,2,FALSE)</f>
        <v>|CffFFD24D打神鞭|r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898</v>
      </c>
      <c r="C22" s="19">
        <v>3</v>
      </c>
      <c r="D22" s="10" t="str">
        <f>VLOOKUP(B22,物品!B:E,2,FALSE)</f>
        <v>|Cff00FF7F中央戊己旗|r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899</v>
      </c>
      <c r="C23" s="19">
        <v>1</v>
      </c>
      <c r="D23" s="10" t="str">
        <f>VLOOKUP(B23,物品!B:E,2,FALSE)</f>
        <v>|CffFFD24D四不像|r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900</v>
      </c>
      <c r="C24" s="19">
        <v>1</v>
      </c>
      <c r="D24" s="10" t="str">
        <f>VLOOKUP(B24,物品!B:E,2,FALSE)</f>
        <v>|Cff00BFFF三尖两刃刀|r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901</v>
      </c>
      <c r="C25" s="19">
        <v>1</v>
      </c>
      <c r="D25" s="10" t="str">
        <f>VLOOKUP(B25,物品!B:E,2,FALSE)</f>
        <v>|Cff00BFFF八爪龙纹黄袍|r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902</v>
      </c>
      <c r="C26" s="19">
        <v>1</v>
      </c>
      <c r="D26" s="10" t="str">
        <f>VLOOKUP(B26,物品!B:E,2,FALSE)</f>
        <v>|Cff00BFFF捆仙绳|r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903</v>
      </c>
      <c r="C27" s="19">
        <v>3</v>
      </c>
      <c r="D27" s="10" t="str">
        <f>VLOOKUP(B27,物品!B:E,2,FALSE)</f>
        <v>|CffFFD24D哮天犬|r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904</v>
      </c>
      <c r="C28" s="19">
        <v>3</v>
      </c>
      <c r="D28" s="10" t="str">
        <f>VLOOKUP(B28,物品!B:E,2,FALSE)</f>
        <v>|CffFFD24D乾坤弓|r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905</v>
      </c>
      <c r="C29" s="19">
        <v>1</v>
      </c>
      <c r="D29" s="10" t="str">
        <f>VLOOKUP(B29,物品!B:E,2,FALSE)</f>
        <v>|Cff00BFFF震天箭|r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906</v>
      </c>
      <c r="C30" s="19">
        <v>1</v>
      </c>
      <c r="D30" s="10" t="str">
        <f>VLOOKUP(B30,物品!B:E,2,FALSE)</f>
        <v>|CffFF0000玲珑黄金塔|r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907</v>
      </c>
      <c r="C31" s="19">
        <v>2</v>
      </c>
      <c r="D31" s="10" t="str">
        <f>VLOOKUP(B31,物品!B:E,2,FALSE)</f>
        <v>|CffBF00FF火尖枪|r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908</v>
      </c>
      <c r="C32" s="19">
        <v>1</v>
      </c>
      <c r="D32" s="10" t="str">
        <f>VLOOKUP(B32,物品!B:E,2,FALSE)</f>
        <v>|CffBF00FF乾坤圈|r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909</v>
      </c>
      <c r="C33" s="19">
        <v>3</v>
      </c>
      <c r="D33" s="10" t="str">
        <f>VLOOKUP(B33,物品!B:E,2,FALSE)</f>
        <v>|Cff00FF7F阴阳剑|r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910</v>
      </c>
      <c r="C34" s="19">
        <v>2</v>
      </c>
      <c r="D34" s="10" t="str">
        <f>VLOOKUP(B34,物品!B:E,2,FALSE)</f>
        <v>|CffBF00FF混天绫|r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911</v>
      </c>
      <c r="C35" s="19">
        <v>1</v>
      </c>
      <c r="D35" s="10" t="str">
        <f>VLOOKUP(B35,物品!B:E,2,FALSE)</f>
        <v>|CffFFD24D九龙神火罩|r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912</v>
      </c>
      <c r="C36" s="19">
        <v>2</v>
      </c>
      <c r="D36" s="10" t="str">
        <f>VLOOKUP(B36,物品!B:E,2,FALSE)</f>
        <v>|CffFFD24D风火轮|r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913</v>
      </c>
      <c r="C37" s="19">
        <v>1</v>
      </c>
      <c r="D37" s="10" t="str">
        <f>VLOOKUP(B37,物品!B:E,2,FALSE)</f>
        <v>|CffBF00FF八棱双银锤|r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914</v>
      </c>
      <c r="C38" s="19">
        <v>2</v>
      </c>
      <c r="D38" s="10" t="str">
        <f>VLOOKUP(B38,物品!B:E,2,FALSE)</f>
        <v>|CffBF00FF莫邪宝剑|r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915</v>
      </c>
      <c r="C39" s="19">
        <v>1</v>
      </c>
      <c r="D39" s="10" t="str">
        <f>VLOOKUP(B39,物品!B:E,2,FALSE)</f>
        <v>|Cff00FF7F火龙标|r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916</v>
      </c>
      <c r="C40" s="19">
        <v>3</v>
      </c>
      <c r="D40" s="10" t="str">
        <f>VLOOKUP(B40,物品!B:E,2,FALSE)</f>
        <v>|CffFFD24D攒心钉|r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917</v>
      </c>
      <c r="C41" s="19">
        <v>1</v>
      </c>
      <c r="D41" s="10" t="str">
        <f>VLOOKUP(B41,物品!B:E,2,FALSE)</f>
        <v>|CffBF00FF玉麒麟|r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918</v>
      </c>
      <c r="C42" s="19">
        <v>3</v>
      </c>
      <c r="D42" s="10" t="str">
        <f>VLOOKUP(B42,物品!B:E,2,FALSE)</f>
        <v>|CffBF00FF方天画戟|r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919</v>
      </c>
      <c r="C43" s="19">
        <v>1</v>
      </c>
      <c r="D43" s="10" t="str">
        <f>VLOOKUP(B43,物品!B:E,2,FALSE)</f>
        <v>|CffFFD24D落魂钟|r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920</v>
      </c>
      <c r="C44" s="19">
        <v>2</v>
      </c>
      <c r="D44" s="10" t="str">
        <f>VLOOKUP(B44,物品!B:E,2,FALSE)</f>
        <v>|Cff00BFFF扫霞衣|r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921</v>
      </c>
      <c r="C45" s="19">
        <v>2</v>
      </c>
      <c r="D45" s="10" t="str">
        <f>VLOOKUP(B45,物品!B:E,2,FALSE)</f>
        <v>|CffFFD24D翻天印|r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922</v>
      </c>
      <c r="C46" s="19">
        <v>3</v>
      </c>
      <c r="D46" s="10" t="str">
        <f>VLOOKUP(B46,物品!B:E,2,FALSE)</f>
        <v>|CffBF00FF雾露乾坤网|r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923</v>
      </c>
      <c r="C47" s="19">
        <v>3</v>
      </c>
      <c r="D47" s="10" t="str">
        <f>VLOOKUP(B47,物品!B:E,2,FALSE)</f>
        <v>|CffFFD24D四海瓶|r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1201</v>
      </c>
      <c r="G1" t="s">
        <v>1202</v>
      </c>
      <c r="I1" t="s">
        <v>1203</v>
      </c>
      <c r="J1">
        <v>11</v>
      </c>
      <c r="P1" t="s">
        <v>1204</v>
      </c>
      <c r="U1" t="s">
        <v>1205</v>
      </c>
      <c r="V1" t="s">
        <v>1206</v>
      </c>
      <c r="X1" s="10" t="s">
        <v>1207</v>
      </c>
    </row>
    <row r="2" spans="1:25">
      <c r="A2" t="s">
        <v>1208</v>
      </c>
      <c r="D2">
        <v>800</v>
      </c>
      <c r="E2" s="30">
        <v>1</v>
      </c>
      <c r="F2" s="31">
        <f>D2/E2</f>
        <v>800</v>
      </c>
      <c r="I2" t="s">
        <v>1209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1210</v>
      </c>
      <c r="D3">
        <v>800</v>
      </c>
      <c r="E3" s="30">
        <v>1</v>
      </c>
      <c r="F3" s="31">
        <f t="shared" ref="F3:F25" si="1">D3/E3</f>
        <v>800</v>
      </c>
      <c r="I3" t="s">
        <v>1211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1212</v>
      </c>
      <c r="D4">
        <v>800</v>
      </c>
      <c r="E4" s="30">
        <v>1</v>
      </c>
      <c r="F4" s="31">
        <f t="shared" si="1"/>
        <v>800</v>
      </c>
      <c r="I4" t="s">
        <v>1213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1214</v>
      </c>
      <c r="D5">
        <v>800</v>
      </c>
      <c r="E5" s="30">
        <v>1</v>
      </c>
      <c r="F5" s="31">
        <f t="shared" si="1"/>
        <v>800</v>
      </c>
      <c r="I5" t="s">
        <v>1215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1216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1217</v>
      </c>
      <c r="D7">
        <v>2500</v>
      </c>
      <c r="E7" s="30">
        <v>0.85</v>
      </c>
      <c r="F7" s="31">
        <f t="shared" si="1"/>
        <v>2941.1764705882356</v>
      </c>
      <c r="J7" t="s">
        <v>1218</v>
      </c>
      <c r="K7" s="10" t="s">
        <v>1219</v>
      </c>
      <c r="L7" s="10" t="s">
        <v>1220</v>
      </c>
      <c r="M7" t="s">
        <v>1221</v>
      </c>
      <c r="N7" t="s">
        <v>1222</v>
      </c>
      <c r="P7">
        <f t="shared" si="0"/>
        <v>85</v>
      </c>
    </row>
    <row r="8" spans="1:25">
      <c r="A8" t="s">
        <v>1223</v>
      </c>
      <c r="D8">
        <v>2500</v>
      </c>
      <c r="E8" s="30">
        <v>0.85</v>
      </c>
      <c r="F8" s="31">
        <f t="shared" si="1"/>
        <v>2941.1764705882356</v>
      </c>
      <c r="I8" t="s">
        <v>1224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1225</v>
      </c>
      <c r="D9">
        <v>2500</v>
      </c>
      <c r="E9" s="30">
        <v>0.85</v>
      </c>
      <c r="F9" s="31">
        <f t="shared" si="1"/>
        <v>2941.1764705882356</v>
      </c>
      <c r="I9" t="s">
        <v>1226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1227</v>
      </c>
      <c r="D10">
        <v>2500</v>
      </c>
      <c r="E10" s="30">
        <v>0.85</v>
      </c>
      <c r="F10" s="31">
        <f t="shared" si="1"/>
        <v>2941.1764705882356</v>
      </c>
      <c r="I10" t="s">
        <v>1228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1229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1230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1231</v>
      </c>
      <c r="D12">
        <v>8000</v>
      </c>
      <c r="E12" s="30">
        <v>0.7</v>
      </c>
      <c r="F12" s="31">
        <f t="shared" si="1"/>
        <v>11428.571428571429</v>
      </c>
      <c r="I12" t="s">
        <v>1232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1233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1234</v>
      </c>
      <c r="N13">
        <f>SUM(N8:N12)</f>
        <v>1061280</v>
      </c>
      <c r="P13">
        <f t="shared" si="0"/>
        <v>70</v>
      </c>
    </row>
    <row r="14" spans="1:25">
      <c r="A14" t="s">
        <v>1235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1236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1237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1238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1239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1240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1241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1242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1243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1244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1245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1246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1247</v>
      </c>
      <c r="E26" t="s">
        <v>1248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1249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1250</v>
      </c>
      <c r="B31" s="10" t="s">
        <v>128</v>
      </c>
      <c r="C31" s="10" t="s">
        <v>138</v>
      </c>
      <c r="F31" s="10" t="s">
        <v>1251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1252</v>
      </c>
      <c r="G32" s="10" t="s">
        <v>1253</v>
      </c>
      <c r="H32" s="10" t="s">
        <v>1201</v>
      </c>
      <c r="J32" s="10" t="s">
        <v>1254</v>
      </c>
      <c r="K32" s="10" t="s">
        <v>1255</v>
      </c>
      <c r="L32" s="10" t="s">
        <v>1</v>
      </c>
      <c r="M32" s="10" t="s">
        <v>1201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1248</v>
      </c>
      <c r="N41">
        <f>SUM(N33:N40)</f>
        <v>28860</v>
      </c>
      <c r="O41">
        <f>SUM(O33:O40)</f>
        <v>9600</v>
      </c>
    </row>
    <row r="42" spans="1:15">
      <c r="A42" s="10" t="s">
        <v>1248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1256</v>
      </c>
      <c r="B45" s="10" t="s">
        <v>1257</v>
      </c>
      <c r="C45" s="10" t="s">
        <v>1258</v>
      </c>
      <c r="F45" s="10" t="s">
        <v>1259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1260</v>
      </c>
      <c r="G46" s="32" t="s">
        <v>1261</v>
      </c>
      <c r="H46" s="32" t="s">
        <v>179</v>
      </c>
      <c r="I46" s="10" t="s">
        <v>1262</v>
      </c>
      <c r="K46" s="10"/>
    </row>
    <row r="47" spans="1:15">
      <c r="A47">
        <v>2</v>
      </c>
      <c r="B47">
        <f t="shared" si="11"/>
        <v>200</v>
      </c>
      <c r="C47" s="10" t="s">
        <v>1263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1264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1248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668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555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562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570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650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934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936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940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942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946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948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658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646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696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711</v>
      </c>
      <c r="H15" t="str">
        <f t="shared" si="0"/>
        <v>|Cff00FF7F大补丸|r</v>
      </c>
    </row>
    <row r="16" spans="1:8" ht="16.5">
      <c r="A16" s="1" t="s">
        <v>230</v>
      </c>
      <c r="B16" s="2" t="s">
        <v>242</v>
      </c>
      <c r="G16" s="6" t="s">
        <v>1265</v>
      </c>
      <c r="H16" t="str">
        <f t="shared" si="0"/>
        <v>|Cff00FF7F超级大补丸|r</v>
      </c>
    </row>
    <row r="17" spans="1:15" ht="16.5">
      <c r="A17" s="1" t="s">
        <v>232</v>
      </c>
      <c r="B17" s="2" t="s">
        <v>245</v>
      </c>
      <c r="G17" s="5" t="s">
        <v>1266</v>
      </c>
      <c r="H17" t="str">
        <f t="shared" si="0"/>
        <v>|Cff00FF7F特级大补丸|r</v>
      </c>
      <c r="O17" s="10"/>
    </row>
    <row r="18" spans="1:15" ht="16.5">
      <c r="A18" s="1" t="s">
        <v>234</v>
      </c>
      <c r="B18" s="2" t="s">
        <v>247</v>
      </c>
      <c r="G18" s="7" t="s">
        <v>1267</v>
      </c>
      <c r="H18" t="e">
        <f t="shared" si="0"/>
        <v>#N/A</v>
      </c>
      <c r="O18" s="10"/>
    </row>
    <row r="19" spans="1:15" ht="16.5">
      <c r="A19" s="1" t="s">
        <v>236</v>
      </c>
      <c r="B19" s="2" t="s">
        <v>249</v>
      </c>
      <c r="G19" s="8" t="s">
        <v>627</v>
      </c>
      <c r="H19" t="str">
        <f t="shared" si="0"/>
        <v>附魔宝箱</v>
      </c>
      <c r="O19" s="10"/>
    </row>
    <row r="20" spans="1:15" ht="16.5">
      <c r="A20" s="1" t="s">
        <v>238</v>
      </c>
      <c r="B20" s="2" t="s">
        <v>251</v>
      </c>
      <c r="G20" s="5" t="s">
        <v>929</v>
      </c>
      <c r="H20" t="str">
        <f t="shared" si="0"/>
        <v>没抽到任何东西</v>
      </c>
    </row>
    <row r="21" spans="1:15" ht="16.5">
      <c r="A21" s="1" t="s">
        <v>241</v>
      </c>
      <c r="B21" s="2" t="s">
        <v>254</v>
      </c>
      <c r="G21" s="9"/>
      <c r="H21" t="str">
        <f t="shared" si="0"/>
        <v/>
      </c>
    </row>
    <row r="22" spans="1:15" ht="16.5">
      <c r="A22" s="1" t="s">
        <v>244</v>
      </c>
      <c r="B22" s="2" t="s">
        <v>257</v>
      </c>
      <c r="G22" s="9"/>
      <c r="H22" t="str">
        <f t="shared" si="0"/>
        <v/>
      </c>
    </row>
    <row r="23" spans="1:15" ht="16.5">
      <c r="A23" s="1" t="s">
        <v>246</v>
      </c>
      <c r="B23" s="2" t="s">
        <v>259</v>
      </c>
      <c r="G23" s="9"/>
      <c r="H23" t="str">
        <f t="shared" si="0"/>
        <v/>
      </c>
    </row>
    <row r="24" spans="1:15" ht="16.5">
      <c r="A24" s="1" t="s">
        <v>248</v>
      </c>
      <c r="B24" s="2" t="s">
        <v>261</v>
      </c>
      <c r="G24" s="9"/>
      <c r="H24" t="str">
        <f t="shared" si="0"/>
        <v/>
      </c>
    </row>
    <row r="25" spans="1:15" ht="16.5">
      <c r="A25" s="1" t="s">
        <v>250</v>
      </c>
      <c r="B25" s="2" t="s">
        <v>263</v>
      </c>
      <c r="G25" s="9" t="s">
        <v>1268</v>
      </c>
      <c r="H25" t="e">
        <f t="shared" si="0"/>
        <v>#N/A</v>
      </c>
    </row>
    <row r="26" spans="1:15" ht="16.5">
      <c r="A26" s="1" t="s">
        <v>264</v>
      </c>
      <c r="B26" s="10" t="s">
        <v>265</v>
      </c>
      <c r="G26" s="4" t="s">
        <v>705</v>
      </c>
      <c r="H26" t="str">
        <f t="shared" si="0"/>
        <v>|CffFF0000神兽洗灵石|r</v>
      </c>
    </row>
    <row r="27" spans="1:15" ht="16.5">
      <c r="A27" s="1" t="s">
        <v>267</v>
      </c>
      <c r="B27" s="10" t="s">
        <v>268</v>
      </c>
      <c r="G27" s="5" t="s">
        <v>699</v>
      </c>
      <c r="H27" t="str">
        <f t="shared" si="0"/>
        <v>|CffFFD24D补天石|r</v>
      </c>
    </row>
    <row r="28" spans="1:15" ht="16.5">
      <c r="A28" s="1" t="s">
        <v>269</v>
      </c>
      <c r="B28" s="10" t="s">
        <v>270</v>
      </c>
      <c r="G28" s="5" t="s">
        <v>702</v>
      </c>
      <c r="H28" t="str">
        <f t="shared" si="0"/>
        <v>|CffFF0000鸿蒙结晶|r</v>
      </c>
    </row>
    <row r="29" spans="1:15" ht="16.5">
      <c r="A29" s="1" t="s">
        <v>271</v>
      </c>
      <c r="B29" s="10" t="s">
        <v>272</v>
      </c>
      <c r="G29" s="5" t="s">
        <v>936</v>
      </c>
      <c r="H29" t="str">
        <f t="shared" si="0"/>
        <v>攻击力中</v>
      </c>
    </row>
    <row r="30" spans="1:15" ht="16.5">
      <c r="A30" s="1" t="s">
        <v>273</v>
      </c>
      <c r="B30" s="10" t="s">
        <v>274</v>
      </c>
      <c r="G30" s="5" t="s">
        <v>938</v>
      </c>
      <c r="H30" t="str">
        <f t="shared" si="0"/>
        <v>攻击力高</v>
      </c>
    </row>
    <row r="31" spans="1:15" ht="16.5">
      <c r="A31" s="1" t="s">
        <v>275</v>
      </c>
      <c r="B31" s="10" t="s">
        <v>276</v>
      </c>
      <c r="G31" s="5" t="s">
        <v>942</v>
      </c>
      <c r="H31" t="str">
        <f t="shared" si="0"/>
        <v>生命值中</v>
      </c>
    </row>
    <row r="32" spans="1:15" ht="16.5">
      <c r="A32" s="1" t="s">
        <v>278</v>
      </c>
      <c r="B32" s="10" t="s">
        <v>279</v>
      </c>
      <c r="G32" s="5" t="s">
        <v>944</v>
      </c>
      <c r="H32" t="str">
        <f t="shared" si="0"/>
        <v>生命值高</v>
      </c>
    </row>
    <row r="33" spans="1:8" ht="16.5">
      <c r="A33" s="1" t="s">
        <v>280</v>
      </c>
      <c r="B33" s="10" t="s">
        <v>281</v>
      </c>
      <c r="G33" s="5" t="s">
        <v>948</v>
      </c>
      <c r="H33" t="str">
        <f t="shared" si="0"/>
        <v>业力中</v>
      </c>
    </row>
    <row r="34" spans="1:8" ht="16.5">
      <c r="A34" s="1" t="s">
        <v>282</v>
      </c>
      <c r="B34" s="10" t="s">
        <v>283</v>
      </c>
      <c r="G34" s="5" t="s">
        <v>950</v>
      </c>
      <c r="H34" t="str">
        <f t="shared" si="0"/>
        <v>业力高</v>
      </c>
    </row>
    <row r="35" spans="1:8" ht="16.5">
      <c r="A35" s="1" t="s">
        <v>284</v>
      </c>
      <c r="B35" s="10" t="s">
        <v>285</v>
      </c>
      <c r="G35" s="5" t="s">
        <v>650</v>
      </c>
      <c r="H35" t="str">
        <f t="shared" si="0"/>
        <v>|CffFFD24D后天道果箱|r</v>
      </c>
    </row>
    <row r="36" spans="1:8" ht="16.5">
      <c r="A36" s="1" t="s">
        <v>286</v>
      </c>
      <c r="B36" s="10" t="s">
        <v>287</v>
      </c>
      <c r="G36" s="8" t="s">
        <v>654</v>
      </c>
      <c r="H36" t="str">
        <f t="shared" si="0"/>
        <v>|CffFF0000先天道果箱|r</v>
      </c>
    </row>
    <row r="37" spans="1:8" ht="16.5">
      <c r="A37" s="1" t="s">
        <v>289</v>
      </c>
      <c r="B37" s="10" t="s">
        <v>290</v>
      </c>
      <c r="G37" s="4" t="s">
        <v>562</v>
      </c>
      <c r="H37" t="str">
        <f t="shared" si="0"/>
        <v>|Cff00BFFF招魂幡Lv3|r</v>
      </c>
    </row>
    <row r="38" spans="1:8" ht="16.5">
      <c r="A38" s="1" t="s">
        <v>291</v>
      </c>
      <c r="B38" s="10" t="s">
        <v>292</v>
      </c>
      <c r="G38" s="3" t="s">
        <v>570</v>
      </c>
      <c r="H38" t="str">
        <f t="shared" si="0"/>
        <v>|CffFF0000招魂幡Lv5|r</v>
      </c>
    </row>
    <row r="39" spans="1:8" ht="16.5">
      <c r="A39" s="1" t="s">
        <v>293</v>
      </c>
      <c r="B39" s="10" t="s">
        <v>294</v>
      </c>
      <c r="G39" s="5" t="s">
        <v>658</v>
      </c>
      <c r="H39" t="str">
        <f t="shared" si="0"/>
        <v>|CffFFD24D技能宝箱|r</v>
      </c>
    </row>
    <row r="40" spans="1:8" ht="16.5">
      <c r="A40" s="1" t="s">
        <v>295</v>
      </c>
      <c r="B40" s="10" t="s">
        <v>296</v>
      </c>
      <c r="G40" s="7" t="s">
        <v>1267</v>
      </c>
      <c r="H40" t="e">
        <f t="shared" si="0"/>
        <v>#N/A</v>
      </c>
    </row>
    <row r="41" spans="1:8" ht="16.5">
      <c r="A41" s="1" t="s">
        <v>297</v>
      </c>
      <c r="B41" s="10" t="s">
        <v>308</v>
      </c>
      <c r="G41" s="5" t="s">
        <v>627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696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711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1265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929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646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650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1265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1266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654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1265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1266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664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931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933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934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936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938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940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942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944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946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948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950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714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929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1269</v>
      </c>
      <c r="G96" s="8" t="s">
        <v>588</v>
      </c>
      <c r="H96" t="str">
        <f t="shared" si="1"/>
        <v>锦囊</v>
      </c>
    </row>
    <row r="97" spans="1:8" ht="16.5">
      <c r="A97" s="9" t="s">
        <v>462</v>
      </c>
      <c r="B97" s="12" t="s">
        <v>1270</v>
      </c>
      <c r="G97" s="9" t="s">
        <v>591</v>
      </c>
      <c r="H97" t="str">
        <f t="shared" si="1"/>
        <v>来份快餐</v>
      </c>
    </row>
    <row r="98" spans="1:8" ht="16.5">
      <c r="A98" s="9" t="s">
        <v>464</v>
      </c>
      <c r="B98" s="13" t="s">
        <v>1271</v>
      </c>
      <c r="G98" s="9" t="s">
        <v>594</v>
      </c>
      <c r="H98" t="str">
        <f t="shared" si="1"/>
        <v>抬你一手</v>
      </c>
    </row>
    <row r="99" spans="1:8" ht="16.5">
      <c r="A99" s="9" t="s">
        <v>466</v>
      </c>
      <c r="B99" s="13" t="s">
        <v>1272</v>
      </c>
      <c r="G99" s="9" t="s">
        <v>597</v>
      </c>
      <c r="H99" t="str">
        <f t="shared" si="1"/>
        <v>死者苏生</v>
      </c>
    </row>
    <row r="100" spans="1:8" ht="16.5">
      <c r="A100" s="9" t="s">
        <v>468</v>
      </c>
      <c r="B100" s="13" t="s">
        <v>1273</v>
      </c>
      <c r="G100" s="9" t="s">
        <v>600</v>
      </c>
      <c r="H100" t="str">
        <f t="shared" si="1"/>
        <v>福娃这么可爱..</v>
      </c>
    </row>
    <row r="101" spans="1:8" ht="16.5">
      <c r="A101" s="9" t="s">
        <v>470</v>
      </c>
      <c r="B101" s="2" t="s">
        <v>1274</v>
      </c>
      <c r="G101" s="9" t="s">
        <v>603</v>
      </c>
      <c r="H101" t="str">
        <f t="shared" si="1"/>
        <v>奥里给Lo他</v>
      </c>
    </row>
    <row r="102" spans="1:8" ht="16.5">
      <c r="A102" s="9" t="s">
        <v>472</v>
      </c>
      <c r="B102" s="2" t="s">
        <v>1275</v>
      </c>
      <c r="G102" s="9" t="s">
        <v>606</v>
      </c>
      <c r="H102" t="str">
        <f t="shared" si="1"/>
        <v>以逸待劳</v>
      </c>
    </row>
    <row r="103" spans="1:8" ht="16.5">
      <c r="A103" s="9" t="s">
        <v>474</v>
      </c>
      <c r="B103" s="2" t="s">
        <v>1276</v>
      </c>
      <c r="G103" s="9" t="s">
        <v>609</v>
      </c>
      <c r="H103" t="str">
        <f t="shared" si="1"/>
        <v>全军出击</v>
      </c>
    </row>
    <row r="104" spans="1:8" ht="16.5">
      <c r="A104" s="9" t="s">
        <v>476</v>
      </c>
      <c r="B104" s="2" t="s">
        <v>1277</v>
      </c>
      <c r="G104" s="9" t="s">
        <v>612</v>
      </c>
      <c r="H104" t="str">
        <f t="shared" si="1"/>
        <v>心跳时刻</v>
      </c>
    </row>
    <row r="105" spans="1:8" ht="16.5">
      <c r="A105" s="9" t="s">
        <v>478</v>
      </c>
      <c r="B105" s="2" t="s">
        <v>1278</v>
      </c>
      <c r="G105" s="9" t="s">
        <v>615</v>
      </c>
      <c r="H105" t="str">
        <f t="shared" si="1"/>
        <v>据守</v>
      </c>
    </row>
    <row r="106" spans="1:8" ht="16.5">
      <c r="A106" s="9" t="s">
        <v>480</v>
      </c>
      <c r="B106" s="9" t="s">
        <v>1279</v>
      </c>
      <c r="G106" s="9" t="s">
        <v>618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621</v>
      </c>
      <c r="H107" t="str">
        <f t="shared" si="1"/>
        <v>来点玄铁</v>
      </c>
    </row>
    <row r="108" spans="1:8" ht="16.5">
      <c r="A108" s="9" t="s">
        <v>518</v>
      </c>
      <c r="B108" s="9" t="s">
        <v>1280</v>
      </c>
      <c r="G108" s="9" t="s">
        <v>624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631</v>
      </c>
      <c r="H109" t="str">
        <f t="shared" si="1"/>
        <v>鼠年大吉</v>
      </c>
    </row>
    <row r="110" spans="1:8" ht="16.5">
      <c r="A110" s="9" t="s">
        <v>523</v>
      </c>
      <c r="B110" s="9" t="s">
        <v>1281</v>
      </c>
      <c r="G110" s="9" t="s">
        <v>634</v>
      </c>
      <c r="H110" t="str">
        <f t="shared" si="1"/>
        <v>兄弟们拼了</v>
      </c>
    </row>
    <row r="111" spans="1:8" ht="16.5">
      <c r="A111" s="9" t="s">
        <v>533</v>
      </c>
      <c r="B111" s="14" t="s">
        <v>534</v>
      </c>
      <c r="G111" s="9" t="s">
        <v>637</v>
      </c>
      <c r="H111" t="str">
        <f t="shared" si="1"/>
        <v>老铁忍住啊</v>
      </c>
    </row>
    <row r="112" spans="1:8" ht="16.5">
      <c r="A112" s="9" t="s">
        <v>536</v>
      </c>
      <c r="B112" s="9" t="s">
        <v>537</v>
      </c>
      <c r="G112" s="9" t="s">
        <v>640</v>
      </c>
      <c r="H112" t="str">
        <f t="shared" si="1"/>
        <v>老铁忍住呀</v>
      </c>
    </row>
    <row r="113" spans="1:8" ht="16.5">
      <c r="A113" s="9" t="s">
        <v>539</v>
      </c>
      <c r="B113" s="9" t="s">
        <v>540</v>
      </c>
      <c r="G113" s="9" t="s">
        <v>643</v>
      </c>
      <c r="H113" t="str">
        <f t="shared" si="1"/>
        <v>跳不动了</v>
      </c>
    </row>
    <row r="114" spans="1:8" ht="16.5">
      <c r="A114" s="9" t="s">
        <v>542</v>
      </c>
      <c r="B114" s="9" t="s">
        <v>543</v>
      </c>
      <c r="G114" s="9" t="s">
        <v>934</v>
      </c>
      <c r="H114" t="str">
        <f t="shared" si="1"/>
        <v>攻击力低</v>
      </c>
    </row>
    <row r="115" spans="1:8" ht="16.5">
      <c r="A115" s="9" t="s">
        <v>545</v>
      </c>
      <c r="B115" s="9" t="s">
        <v>546</v>
      </c>
      <c r="G115" s="9" t="s">
        <v>940</v>
      </c>
      <c r="H115" t="str">
        <f t="shared" si="1"/>
        <v>生命值低</v>
      </c>
    </row>
    <row r="116" spans="1:8" ht="16.5">
      <c r="A116" s="9" t="s">
        <v>548</v>
      </c>
      <c r="B116" s="9" t="s">
        <v>549</v>
      </c>
      <c r="G116" s="9" t="s">
        <v>946</v>
      </c>
      <c r="H116" t="str">
        <f t="shared" si="1"/>
        <v>业力低</v>
      </c>
    </row>
    <row r="117" spans="1:8" ht="16.5">
      <c r="A117" s="9" t="s">
        <v>555</v>
      </c>
      <c r="B117" s="15" t="s">
        <v>556</v>
      </c>
      <c r="G117" s="11"/>
      <c r="H117" t="str">
        <f t="shared" si="1"/>
        <v/>
      </c>
    </row>
    <row r="118" spans="1:8" ht="16.5">
      <c r="A118" s="9" t="s">
        <v>558</v>
      </c>
      <c r="B118" s="16" t="s">
        <v>559</v>
      </c>
      <c r="G118" s="8" t="s">
        <v>627</v>
      </c>
      <c r="H118" t="str">
        <f t="shared" si="1"/>
        <v>附魔宝箱</v>
      </c>
    </row>
    <row r="119" spans="1:8" ht="16.5">
      <c r="A119" s="9" t="s">
        <v>562</v>
      </c>
      <c r="B119" s="16" t="s">
        <v>563</v>
      </c>
      <c r="G119" s="9" t="s">
        <v>796</v>
      </c>
      <c r="H119" t="str">
        <f t="shared" si="1"/>
        <v>Q技能附魔卷</v>
      </c>
    </row>
    <row r="120" spans="1:8" ht="16.5">
      <c r="A120" s="9" t="s">
        <v>566</v>
      </c>
      <c r="B120" s="16" t="s">
        <v>567</v>
      </c>
      <c r="G120" s="9" t="s">
        <v>800</v>
      </c>
      <c r="H120" t="str">
        <f t="shared" si="1"/>
        <v>W技能附魔卷</v>
      </c>
    </row>
    <row r="121" spans="1:8" ht="16.5">
      <c r="A121" s="9" t="s">
        <v>570</v>
      </c>
      <c r="B121" s="16" t="s">
        <v>571</v>
      </c>
      <c r="G121" s="9" t="s">
        <v>804</v>
      </c>
      <c r="H121" t="str">
        <f t="shared" si="1"/>
        <v>E技能附魔卷</v>
      </c>
    </row>
    <row r="122" spans="1:8" ht="16.5">
      <c r="A122" s="9" t="s">
        <v>588</v>
      </c>
      <c r="B122" s="9" t="s">
        <v>1282</v>
      </c>
      <c r="G122" s="9" t="s">
        <v>808</v>
      </c>
      <c r="H122" t="str">
        <f t="shared" si="1"/>
        <v>|CffFFD24DQ强力附魔卷|r</v>
      </c>
    </row>
    <row r="123" spans="1:8" ht="16.5">
      <c r="A123" s="17" t="s">
        <v>591</v>
      </c>
      <c r="B123" s="18" t="s">
        <v>1283</v>
      </c>
      <c r="G123" s="9" t="s">
        <v>811</v>
      </c>
      <c r="H123" t="str">
        <f t="shared" si="1"/>
        <v>|CffFFD24DW强力附魔卷|r</v>
      </c>
    </row>
    <row r="124" spans="1:8" ht="16.5">
      <c r="A124" s="9" t="s">
        <v>594</v>
      </c>
      <c r="B124" s="19" t="s">
        <v>1284</v>
      </c>
      <c r="G124" s="9" t="s">
        <v>814</v>
      </c>
      <c r="H124" t="str">
        <f t="shared" si="1"/>
        <v>|CffFFD24DE强力附魔卷|r</v>
      </c>
    </row>
    <row r="125" spans="1:8" ht="16.5">
      <c r="A125" s="17" t="s">
        <v>597</v>
      </c>
      <c r="B125" s="18" t="s">
        <v>1285</v>
      </c>
      <c r="G125" s="11"/>
      <c r="H125" t="str">
        <f t="shared" si="1"/>
        <v/>
      </c>
    </row>
    <row r="126" spans="1:8" ht="16.5">
      <c r="A126" s="17" t="s">
        <v>600</v>
      </c>
      <c r="B126" s="18" t="s">
        <v>1286</v>
      </c>
      <c r="G126" s="8" t="s">
        <v>658</v>
      </c>
      <c r="H126" t="str">
        <f t="shared" si="1"/>
        <v>|CffFFD24D技能宝箱|r</v>
      </c>
    </row>
    <row r="127" spans="1:8" ht="16.5">
      <c r="A127" s="17" t="s">
        <v>603</v>
      </c>
      <c r="B127" s="18" t="s">
        <v>1287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606</v>
      </c>
      <c r="B128" s="18" t="s">
        <v>1288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609</v>
      </c>
      <c r="B129" s="18" t="s">
        <v>1289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612</v>
      </c>
      <c r="B130" s="18" t="s">
        <v>1290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615</v>
      </c>
      <c r="B131" s="18" t="s">
        <v>1291</v>
      </c>
      <c r="G131" s="11"/>
      <c r="H131" t="str">
        <f t="shared" si="2"/>
        <v/>
      </c>
    </row>
    <row r="132" spans="1:8" ht="16.5">
      <c r="A132" s="17" t="s">
        <v>618</v>
      </c>
      <c r="B132" s="17" t="s">
        <v>619</v>
      </c>
      <c r="G132" s="8" t="s">
        <v>671</v>
      </c>
      <c r="H132" t="str">
        <f t="shared" si="2"/>
        <v>|CffFFD24D技能宝箱|r</v>
      </c>
    </row>
    <row r="133" spans="1:8" ht="16.5">
      <c r="A133" s="17" t="s">
        <v>621</v>
      </c>
      <c r="B133" s="18" t="s">
        <v>1292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624</v>
      </c>
      <c r="B134" s="18" t="s">
        <v>1293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627</v>
      </c>
      <c r="B135" s="20" t="s">
        <v>628</v>
      </c>
      <c r="G135" s="11"/>
      <c r="H135" t="str">
        <f t="shared" si="2"/>
        <v/>
      </c>
    </row>
    <row r="136" spans="1:8" ht="16.5">
      <c r="A136" s="17" t="s">
        <v>631</v>
      </c>
      <c r="B136" s="21" t="s">
        <v>1294</v>
      </c>
      <c r="G136" s="8" t="s">
        <v>662</v>
      </c>
      <c r="H136" t="str">
        <f t="shared" si="2"/>
        <v>|CffFFD24D附魔宝箱|r</v>
      </c>
    </row>
    <row r="137" spans="1:8" ht="16.5">
      <c r="A137" s="17" t="s">
        <v>634</v>
      </c>
      <c r="B137" s="22" t="s">
        <v>1295</v>
      </c>
      <c r="G137" s="9" t="s">
        <v>796</v>
      </c>
      <c r="H137" t="str">
        <f t="shared" si="2"/>
        <v>Q技能附魔卷</v>
      </c>
    </row>
    <row r="138" spans="1:8" ht="16.5">
      <c r="A138" s="9" t="s">
        <v>637</v>
      </c>
      <c r="B138" s="23" t="s">
        <v>1296</v>
      </c>
      <c r="G138" s="9" t="s">
        <v>808</v>
      </c>
      <c r="H138" t="str">
        <f t="shared" si="2"/>
        <v>|CffFFD24DQ强力附魔卷|r</v>
      </c>
    </row>
    <row r="139" spans="1:8" ht="16.5">
      <c r="A139" s="17" t="s">
        <v>640</v>
      </c>
      <c r="B139" s="21" t="s">
        <v>1297</v>
      </c>
      <c r="G139" s="9"/>
      <c r="H139" t="str">
        <f t="shared" si="2"/>
        <v/>
      </c>
    </row>
    <row r="140" spans="1:8" ht="16.5">
      <c r="A140" s="17" t="s">
        <v>643</v>
      </c>
      <c r="B140" s="21" t="s">
        <v>1298</v>
      </c>
      <c r="G140" s="8"/>
      <c r="H140" t="str">
        <f t="shared" si="2"/>
        <v/>
      </c>
    </row>
    <row r="141" spans="1:8" ht="16.5">
      <c r="A141" s="24" t="s">
        <v>646</v>
      </c>
      <c r="B141" s="23" t="s">
        <v>647</v>
      </c>
      <c r="G141" s="9" t="s">
        <v>896</v>
      </c>
      <c r="H141" t="str">
        <f t="shared" si="2"/>
        <v>附魔</v>
      </c>
    </row>
    <row r="142" spans="1:8" ht="16.5">
      <c r="A142" s="24" t="s">
        <v>650</v>
      </c>
      <c r="B142" s="23" t="s">
        <v>651</v>
      </c>
      <c r="G142" s="9" t="s">
        <v>898</v>
      </c>
      <c r="H142" t="str">
        <f t="shared" si="2"/>
        <v>附魔</v>
      </c>
    </row>
    <row r="143" spans="1:8" ht="16.5">
      <c r="A143" s="24" t="s">
        <v>654</v>
      </c>
      <c r="B143" s="23" t="s">
        <v>655</v>
      </c>
      <c r="G143" s="9" t="s">
        <v>899</v>
      </c>
      <c r="H143" t="str">
        <f t="shared" si="2"/>
        <v>附魔</v>
      </c>
    </row>
    <row r="144" spans="1:8" ht="16.5">
      <c r="A144" s="24" t="s">
        <v>658</v>
      </c>
      <c r="B144" s="20" t="s">
        <v>659</v>
      </c>
      <c r="G144" s="9" t="s">
        <v>900</v>
      </c>
      <c r="H144" t="str">
        <f t="shared" si="2"/>
        <v>附魔</v>
      </c>
    </row>
    <row r="145" spans="1:8" ht="16.5">
      <c r="A145" s="24" t="s">
        <v>662</v>
      </c>
      <c r="B145" s="20" t="s">
        <v>663</v>
      </c>
      <c r="G145" s="9" t="s">
        <v>901</v>
      </c>
      <c r="H145" t="str">
        <f t="shared" si="2"/>
        <v>附魔</v>
      </c>
    </row>
    <row r="146" spans="1:8" ht="16.5">
      <c r="A146" s="24" t="s">
        <v>664</v>
      </c>
      <c r="B146" s="20" t="s">
        <v>1299</v>
      </c>
      <c r="G146" s="9" t="s">
        <v>902</v>
      </c>
      <c r="H146" t="str">
        <f t="shared" si="2"/>
        <v>附魔</v>
      </c>
    </row>
    <row r="147" spans="1:8" ht="16.5">
      <c r="A147" s="24" t="s">
        <v>668</v>
      </c>
      <c r="B147" s="20" t="s">
        <v>1300</v>
      </c>
      <c r="G147" s="9" t="s">
        <v>903</v>
      </c>
      <c r="H147" t="str">
        <f t="shared" si="2"/>
        <v>附魔</v>
      </c>
    </row>
    <row r="148" spans="1:8" ht="16.5">
      <c r="A148" s="24" t="s">
        <v>671</v>
      </c>
      <c r="B148" s="20" t="s">
        <v>659</v>
      </c>
      <c r="G148" s="9" t="s">
        <v>904</v>
      </c>
      <c r="H148" t="str">
        <f t="shared" si="2"/>
        <v>附魔</v>
      </c>
    </row>
    <row r="149" spans="1:8" ht="16.5">
      <c r="A149" s="9" t="s">
        <v>696</v>
      </c>
      <c r="B149" s="9" t="s">
        <v>1301</v>
      </c>
      <c r="G149" s="9" t="s">
        <v>905</v>
      </c>
      <c r="H149" t="str">
        <f t="shared" si="2"/>
        <v>附魔</v>
      </c>
    </row>
    <row r="150" spans="1:8" ht="16.5">
      <c r="A150" s="9" t="s">
        <v>699</v>
      </c>
      <c r="B150" s="15" t="s">
        <v>700</v>
      </c>
      <c r="G150" s="9" t="s">
        <v>906</v>
      </c>
      <c r="H150" t="str">
        <f t="shared" si="2"/>
        <v>附魔</v>
      </c>
    </row>
    <row r="151" spans="1:8" ht="16.5">
      <c r="A151" s="9" t="s">
        <v>702</v>
      </c>
      <c r="B151" s="15" t="s">
        <v>703</v>
      </c>
      <c r="G151" s="9" t="s">
        <v>907</v>
      </c>
      <c r="H151" t="str">
        <f t="shared" si="2"/>
        <v>附魔</v>
      </c>
    </row>
    <row r="152" spans="1:8" ht="16.5">
      <c r="A152" s="9" t="s">
        <v>705</v>
      </c>
      <c r="B152" s="15" t="s">
        <v>706</v>
      </c>
      <c r="G152" s="9" t="s">
        <v>908</v>
      </c>
      <c r="H152" t="str">
        <f t="shared" si="2"/>
        <v>附魔</v>
      </c>
    </row>
    <row r="153" spans="1:8" ht="16.5">
      <c r="A153" s="9" t="s">
        <v>708</v>
      </c>
      <c r="B153" s="15" t="s">
        <v>709</v>
      </c>
      <c r="G153" s="9" t="s">
        <v>909</v>
      </c>
      <c r="H153" t="str">
        <f t="shared" si="2"/>
        <v>附魔</v>
      </c>
    </row>
    <row r="154" spans="1:8" ht="16.5">
      <c r="A154" s="9" t="s">
        <v>711</v>
      </c>
      <c r="B154" s="25" t="s">
        <v>1302</v>
      </c>
      <c r="G154" s="9" t="s">
        <v>910</v>
      </c>
      <c r="H154" t="str">
        <f t="shared" si="2"/>
        <v>附魔</v>
      </c>
    </row>
    <row r="155" spans="1:8" ht="16.5">
      <c r="A155" s="9" t="s">
        <v>714</v>
      </c>
      <c r="B155" s="25" t="s">
        <v>1303</v>
      </c>
      <c r="G155" s="9" t="s">
        <v>911</v>
      </c>
      <c r="H155" t="str">
        <f t="shared" si="2"/>
        <v>附魔</v>
      </c>
    </row>
    <row r="156" spans="1:8" ht="16.5">
      <c r="A156" s="9" t="s">
        <v>1265</v>
      </c>
      <c r="B156" s="25" t="s">
        <v>1304</v>
      </c>
      <c r="G156" s="9" t="s">
        <v>912</v>
      </c>
      <c r="H156" t="str">
        <f t="shared" si="2"/>
        <v>附魔</v>
      </c>
    </row>
    <row r="157" spans="1:8" ht="16.5">
      <c r="A157" s="9" t="s">
        <v>1266</v>
      </c>
      <c r="B157" s="25" t="s">
        <v>1305</v>
      </c>
      <c r="G157" s="11"/>
      <c r="H157" t="str">
        <f t="shared" si="2"/>
        <v/>
      </c>
    </row>
    <row r="158" spans="1:8" ht="16.5">
      <c r="A158" s="9" t="s">
        <v>718</v>
      </c>
      <c r="B158" s="15" t="s">
        <v>719</v>
      </c>
      <c r="G158" s="8"/>
      <c r="H158" t="str">
        <f t="shared" si="2"/>
        <v/>
      </c>
    </row>
    <row r="159" spans="1:8" ht="16.5">
      <c r="A159" s="9" t="s">
        <v>720</v>
      </c>
      <c r="B159" s="15" t="s">
        <v>721</v>
      </c>
      <c r="G159" s="9" t="s">
        <v>913</v>
      </c>
      <c r="H159" t="str">
        <f t="shared" si="2"/>
        <v>附魔</v>
      </c>
    </row>
    <row r="160" spans="1:8" ht="16.5">
      <c r="A160" s="9" t="s">
        <v>722</v>
      </c>
      <c r="B160" s="15" t="s">
        <v>723</v>
      </c>
      <c r="G160" s="9" t="s">
        <v>914</v>
      </c>
      <c r="H160" t="str">
        <f t="shared" si="2"/>
        <v>附魔</v>
      </c>
    </row>
    <row r="161" spans="1:8" ht="16.5">
      <c r="A161" s="9" t="s">
        <v>724</v>
      </c>
      <c r="B161" s="15" t="s">
        <v>725</v>
      </c>
      <c r="G161" s="9" t="s">
        <v>915</v>
      </c>
      <c r="H161" t="str">
        <f t="shared" si="2"/>
        <v>附魔</v>
      </c>
    </row>
    <row r="162" spans="1:8" ht="16.5">
      <c r="A162" s="9" t="s">
        <v>726</v>
      </c>
      <c r="B162" s="15" t="s">
        <v>727</v>
      </c>
      <c r="G162" s="9" t="s">
        <v>916</v>
      </c>
      <c r="H162" t="str">
        <f t="shared" si="2"/>
        <v>附魔</v>
      </c>
    </row>
    <row r="163" spans="1:8" ht="16.5">
      <c r="A163" s="9" t="s">
        <v>728</v>
      </c>
      <c r="B163" s="15" t="s">
        <v>729</v>
      </c>
      <c r="G163" s="9" t="s">
        <v>917</v>
      </c>
      <c r="H163" t="str">
        <f t="shared" si="2"/>
        <v>附魔</v>
      </c>
    </row>
    <row r="164" spans="1:8" ht="16.5">
      <c r="A164" s="9" t="s">
        <v>730</v>
      </c>
      <c r="B164" s="15" t="s">
        <v>731</v>
      </c>
      <c r="G164" s="9" t="s">
        <v>918</v>
      </c>
      <c r="H164" t="str">
        <f t="shared" si="2"/>
        <v>附魔</v>
      </c>
    </row>
    <row r="165" spans="1:8" ht="16.5">
      <c r="A165" s="9" t="s">
        <v>733</v>
      </c>
      <c r="B165" s="15" t="s">
        <v>734</v>
      </c>
      <c r="G165" s="9" t="s">
        <v>919</v>
      </c>
      <c r="H165" t="str">
        <f t="shared" si="2"/>
        <v>附魔</v>
      </c>
    </row>
    <row r="166" spans="1:8" ht="16.5">
      <c r="A166" s="9" t="s">
        <v>735</v>
      </c>
      <c r="B166" s="15" t="s">
        <v>736</v>
      </c>
      <c r="G166" s="9" t="s">
        <v>920</v>
      </c>
      <c r="H166" t="str">
        <f t="shared" si="2"/>
        <v>附魔</v>
      </c>
    </row>
    <row r="167" spans="1:8" ht="16.5">
      <c r="A167" s="9" t="s">
        <v>737</v>
      </c>
      <c r="B167" s="15" t="s">
        <v>738</v>
      </c>
      <c r="G167" s="9" t="s">
        <v>921</v>
      </c>
      <c r="H167" t="str">
        <f t="shared" si="2"/>
        <v>附魔</v>
      </c>
    </row>
    <row r="168" spans="1:8" ht="16.5">
      <c r="A168" s="9" t="s">
        <v>739</v>
      </c>
      <c r="B168" s="15" t="s">
        <v>740</v>
      </c>
      <c r="G168" s="9" t="s">
        <v>922</v>
      </c>
      <c r="H168" t="str">
        <f t="shared" si="2"/>
        <v>附魔</v>
      </c>
    </row>
    <row r="169" spans="1:8" ht="16.5">
      <c r="A169" s="9" t="s">
        <v>741</v>
      </c>
      <c r="B169" s="15" t="s">
        <v>742</v>
      </c>
      <c r="G169" s="9" t="s">
        <v>923</v>
      </c>
      <c r="H169" t="str">
        <f t="shared" si="2"/>
        <v>附魔</v>
      </c>
    </row>
    <row r="170" spans="1:8" ht="16.5">
      <c r="A170" s="9" t="s">
        <v>743</v>
      </c>
      <c r="B170" s="15" t="s">
        <v>744</v>
      </c>
      <c r="G170" s="9" t="s">
        <v>924</v>
      </c>
      <c r="H170" t="str">
        <f t="shared" si="2"/>
        <v>附魔</v>
      </c>
    </row>
    <row r="171" spans="1:8" ht="16.5">
      <c r="A171" s="9" t="s">
        <v>745</v>
      </c>
      <c r="B171" s="15" t="s">
        <v>746</v>
      </c>
      <c r="G171" s="9" t="s">
        <v>925</v>
      </c>
      <c r="H171" t="str">
        <f t="shared" si="2"/>
        <v>附魔</v>
      </c>
    </row>
    <row r="172" spans="1:8" ht="16.5">
      <c r="A172" s="9" t="s">
        <v>747</v>
      </c>
      <c r="B172" s="15" t="s">
        <v>748</v>
      </c>
      <c r="G172" s="9" t="s">
        <v>926</v>
      </c>
      <c r="H172" t="str">
        <f t="shared" si="2"/>
        <v>附魔</v>
      </c>
    </row>
    <row r="173" spans="1:8" ht="16.5">
      <c r="A173" s="9" t="s">
        <v>750</v>
      </c>
      <c r="B173" s="15" t="s">
        <v>751</v>
      </c>
      <c r="G173" s="9" t="s">
        <v>927</v>
      </c>
      <c r="H173" t="str">
        <f t="shared" si="2"/>
        <v>附魔</v>
      </c>
    </row>
    <row r="174" spans="1:8" ht="16.5">
      <c r="A174" s="9" t="s">
        <v>761</v>
      </c>
      <c r="B174" s="15" t="s">
        <v>762</v>
      </c>
      <c r="G174" s="9" t="s">
        <v>928</v>
      </c>
      <c r="H174" t="e">
        <f t="shared" si="2"/>
        <v>#N/A</v>
      </c>
    </row>
    <row r="175" spans="1:8" ht="16.5">
      <c r="A175" s="9" t="s">
        <v>778</v>
      </c>
      <c r="B175" s="15" t="s">
        <v>1306</v>
      </c>
    </row>
    <row r="176" spans="1:8" ht="16.5">
      <c r="A176" s="9" t="s">
        <v>781</v>
      </c>
      <c r="B176" s="15" t="s">
        <v>1307</v>
      </c>
    </row>
    <row r="177" spans="1:2" ht="16.5">
      <c r="A177" s="9" t="s">
        <v>784</v>
      </c>
      <c r="B177" s="15" t="s">
        <v>1308</v>
      </c>
    </row>
    <row r="178" spans="1:2" ht="16.5">
      <c r="A178" s="9" t="s">
        <v>796</v>
      </c>
      <c r="B178" s="15" t="s">
        <v>1309</v>
      </c>
    </row>
    <row r="179" spans="1:2" ht="16.5">
      <c r="A179" s="9" t="s">
        <v>800</v>
      </c>
      <c r="B179" s="15" t="s">
        <v>1310</v>
      </c>
    </row>
    <row r="180" spans="1:2" ht="16.5">
      <c r="A180" s="9" t="s">
        <v>804</v>
      </c>
      <c r="B180" s="15" t="s">
        <v>1311</v>
      </c>
    </row>
    <row r="181" spans="1:2" ht="16.5">
      <c r="A181" s="9" t="s">
        <v>808</v>
      </c>
      <c r="B181" s="25" t="s">
        <v>1312</v>
      </c>
    </row>
    <row r="182" spans="1:2" ht="16.5">
      <c r="A182" s="9" t="s">
        <v>811</v>
      </c>
      <c r="B182" s="26" t="s">
        <v>1313</v>
      </c>
    </row>
    <row r="183" spans="1:2" ht="16.5">
      <c r="A183" s="9" t="s">
        <v>814</v>
      </c>
      <c r="B183" s="26" t="s">
        <v>1314</v>
      </c>
    </row>
    <row r="184" spans="1:2" ht="16.5">
      <c r="A184" s="9" t="s">
        <v>817</v>
      </c>
      <c r="B184" s="15" t="s">
        <v>818</v>
      </c>
    </row>
    <row r="185" spans="1:2" ht="16.5">
      <c r="A185" s="9" t="s">
        <v>819</v>
      </c>
      <c r="B185" s="15" t="s">
        <v>820</v>
      </c>
    </row>
    <row r="186" spans="1:2" ht="16.5">
      <c r="A186" s="9" t="s">
        <v>829</v>
      </c>
      <c r="B186" s="15" t="s">
        <v>830</v>
      </c>
    </row>
    <row r="187" spans="1:2" ht="16.5">
      <c r="A187" s="9" t="s">
        <v>832</v>
      </c>
      <c r="B187" s="15" t="s">
        <v>833</v>
      </c>
    </row>
    <row r="188" spans="1:2">
      <c r="A188" s="27" t="s">
        <v>839</v>
      </c>
      <c r="B188" s="28" t="s">
        <v>840</v>
      </c>
    </row>
    <row r="189" spans="1:2">
      <c r="A189" s="27" t="s">
        <v>842</v>
      </c>
      <c r="B189" s="28" t="s">
        <v>843</v>
      </c>
    </row>
    <row r="190" spans="1:2">
      <c r="A190" s="27" t="s">
        <v>845</v>
      </c>
      <c r="B190" s="28" t="s">
        <v>846</v>
      </c>
    </row>
    <row r="191" spans="1:2">
      <c r="A191" s="27" t="s">
        <v>848</v>
      </c>
      <c r="B191" s="28" t="s">
        <v>849</v>
      </c>
    </row>
    <row r="192" spans="1:2">
      <c r="A192" s="27" t="s">
        <v>851</v>
      </c>
      <c r="B192" s="28" t="s">
        <v>852</v>
      </c>
    </row>
    <row r="193" spans="1:2">
      <c r="A193" s="27" t="s">
        <v>854</v>
      </c>
      <c r="B193" s="28" t="s">
        <v>855</v>
      </c>
    </row>
    <row r="194" spans="1:2">
      <c r="A194" s="27" t="s">
        <v>856</v>
      </c>
      <c r="B194" s="28" t="s">
        <v>857</v>
      </c>
    </row>
    <row r="195" spans="1:2">
      <c r="A195" s="27" t="s">
        <v>859</v>
      </c>
      <c r="B195" s="28" t="s">
        <v>860</v>
      </c>
    </row>
    <row r="196" spans="1:2">
      <c r="A196" s="27" t="s">
        <v>861</v>
      </c>
      <c r="B196" s="28" t="s">
        <v>862</v>
      </c>
    </row>
    <row r="197" spans="1:2">
      <c r="A197" s="27" t="s">
        <v>1315</v>
      </c>
      <c r="B197" s="28" t="str">
        <f>"已领取"&amp;B188</f>
        <v>已领取公众号礼包</v>
      </c>
    </row>
    <row r="198" spans="1:2">
      <c r="A198" s="27" t="s">
        <v>1316</v>
      </c>
      <c r="B198" s="28" t="str">
        <f t="shared" ref="B198:B205" si="3">"已领取"&amp;B189</f>
        <v>已领取入群礼包</v>
      </c>
    </row>
    <row r="199" spans="1:2">
      <c r="A199" s="27" t="s">
        <v>1317</v>
      </c>
      <c r="B199" s="28" t="str">
        <f t="shared" si="3"/>
        <v>已领取拜年礼包</v>
      </c>
    </row>
    <row r="200" spans="1:2">
      <c r="A200" s="27" t="s">
        <v>1318</v>
      </c>
      <c r="B200" s="28" t="str">
        <f t="shared" si="3"/>
        <v>已领取收藏礼包</v>
      </c>
    </row>
    <row r="201" spans="1:2">
      <c r="A201" s="27" t="s">
        <v>1319</v>
      </c>
      <c r="B201" s="28" t="str">
        <f t="shared" si="3"/>
        <v>已领取重置版礼包</v>
      </c>
    </row>
    <row r="202" spans="1:2">
      <c r="A202" s="27" t="s">
        <v>1320</v>
      </c>
      <c r="B202" s="28" t="str">
        <f t="shared" si="3"/>
        <v>已领取公会福利</v>
      </c>
    </row>
    <row r="203" spans="1:2">
      <c r="A203" s="27" t="s">
        <v>1321</v>
      </c>
      <c r="B203" s="28" t="str">
        <f t="shared" si="3"/>
        <v>已领取星耀礼包</v>
      </c>
    </row>
    <row r="204" spans="1:2">
      <c r="A204" s="27" t="s">
        <v>1322</v>
      </c>
      <c r="B204" s="28" t="str">
        <f t="shared" si="3"/>
        <v>已领取魔芝RPG礼包</v>
      </c>
    </row>
    <row r="205" spans="1:2">
      <c r="A205" s="27" t="s">
        <v>1323</v>
      </c>
      <c r="B205" s="28" t="str">
        <f t="shared" si="3"/>
        <v>已领取老铁礼包</v>
      </c>
    </row>
    <row r="206" spans="1:2">
      <c r="A206" s="27" t="s">
        <v>896</v>
      </c>
      <c r="B206" s="29" t="s">
        <v>897</v>
      </c>
    </row>
    <row r="207" spans="1:2">
      <c r="A207" s="27" t="s">
        <v>898</v>
      </c>
      <c r="B207" s="29" t="s">
        <v>897</v>
      </c>
    </row>
    <row r="208" spans="1:2">
      <c r="A208" s="27" t="s">
        <v>899</v>
      </c>
      <c r="B208" s="29" t="s">
        <v>897</v>
      </c>
    </row>
    <row r="209" spans="1:2">
      <c r="A209" s="27" t="s">
        <v>900</v>
      </c>
      <c r="B209" s="29" t="s">
        <v>897</v>
      </c>
    </row>
    <row r="210" spans="1:2">
      <c r="A210" s="27" t="s">
        <v>901</v>
      </c>
      <c r="B210" s="29" t="s">
        <v>897</v>
      </c>
    </row>
    <row r="211" spans="1:2">
      <c r="A211" s="27" t="s">
        <v>902</v>
      </c>
      <c r="B211" s="29" t="s">
        <v>897</v>
      </c>
    </row>
    <row r="212" spans="1:2">
      <c r="A212" s="27" t="s">
        <v>903</v>
      </c>
      <c r="B212" s="29" t="s">
        <v>897</v>
      </c>
    </row>
    <row r="213" spans="1:2">
      <c r="A213" s="27" t="s">
        <v>904</v>
      </c>
      <c r="B213" s="29" t="s">
        <v>897</v>
      </c>
    </row>
    <row r="214" spans="1:2">
      <c r="A214" s="27" t="s">
        <v>905</v>
      </c>
      <c r="B214" s="29" t="s">
        <v>897</v>
      </c>
    </row>
    <row r="215" spans="1:2">
      <c r="A215" s="27" t="s">
        <v>906</v>
      </c>
      <c r="B215" s="29" t="s">
        <v>897</v>
      </c>
    </row>
    <row r="216" spans="1:2">
      <c r="A216" s="27" t="s">
        <v>907</v>
      </c>
      <c r="B216" s="29" t="s">
        <v>897</v>
      </c>
    </row>
    <row r="217" spans="1:2">
      <c r="A217" s="27" t="s">
        <v>908</v>
      </c>
      <c r="B217" s="29" t="s">
        <v>897</v>
      </c>
    </row>
    <row r="218" spans="1:2">
      <c r="A218" s="27" t="s">
        <v>909</v>
      </c>
      <c r="B218" s="29" t="s">
        <v>897</v>
      </c>
    </row>
    <row r="219" spans="1:2">
      <c r="A219" s="27" t="s">
        <v>910</v>
      </c>
      <c r="B219" s="29" t="s">
        <v>897</v>
      </c>
    </row>
    <row r="220" spans="1:2">
      <c r="A220" s="27" t="s">
        <v>911</v>
      </c>
      <c r="B220" s="29" t="s">
        <v>897</v>
      </c>
    </row>
    <row r="221" spans="1:2">
      <c r="A221" s="27" t="s">
        <v>912</v>
      </c>
      <c r="B221" s="29" t="s">
        <v>897</v>
      </c>
    </row>
    <row r="222" spans="1:2">
      <c r="A222" s="27" t="s">
        <v>913</v>
      </c>
      <c r="B222" s="29" t="s">
        <v>897</v>
      </c>
    </row>
    <row r="223" spans="1:2">
      <c r="A223" s="27" t="s">
        <v>914</v>
      </c>
      <c r="B223" s="29" t="s">
        <v>897</v>
      </c>
    </row>
    <row r="224" spans="1:2">
      <c r="A224" s="27" t="s">
        <v>915</v>
      </c>
      <c r="B224" s="29" t="s">
        <v>897</v>
      </c>
    </row>
    <row r="225" spans="1:2">
      <c r="A225" s="27" t="s">
        <v>916</v>
      </c>
      <c r="B225" s="29" t="s">
        <v>897</v>
      </c>
    </row>
    <row r="226" spans="1:2">
      <c r="A226" s="27" t="s">
        <v>917</v>
      </c>
      <c r="B226" s="29" t="s">
        <v>897</v>
      </c>
    </row>
    <row r="227" spans="1:2">
      <c r="A227" s="27" t="s">
        <v>918</v>
      </c>
      <c r="B227" s="29" t="s">
        <v>897</v>
      </c>
    </row>
    <row r="228" spans="1:2">
      <c r="A228" s="27" t="s">
        <v>919</v>
      </c>
      <c r="B228" s="29" t="s">
        <v>897</v>
      </c>
    </row>
    <row r="229" spans="1:2">
      <c r="A229" s="27" t="s">
        <v>920</v>
      </c>
      <c r="B229" s="29" t="s">
        <v>897</v>
      </c>
    </row>
    <row r="230" spans="1:2">
      <c r="A230" s="27" t="s">
        <v>921</v>
      </c>
      <c r="B230" s="29" t="s">
        <v>897</v>
      </c>
    </row>
    <row r="231" spans="1:2">
      <c r="A231" s="27" t="s">
        <v>922</v>
      </c>
      <c r="B231" s="29" t="s">
        <v>897</v>
      </c>
    </row>
    <row r="232" spans="1:2">
      <c r="A232" s="27" t="s">
        <v>923</v>
      </c>
      <c r="B232" s="29" t="s">
        <v>897</v>
      </c>
    </row>
    <row r="233" spans="1:2">
      <c r="A233" s="27" t="s">
        <v>924</v>
      </c>
      <c r="B233" s="29" t="s">
        <v>897</v>
      </c>
    </row>
    <row r="234" spans="1:2">
      <c r="A234" s="27" t="s">
        <v>925</v>
      </c>
      <c r="B234" s="29" t="s">
        <v>897</v>
      </c>
    </row>
    <row r="235" spans="1:2">
      <c r="A235" s="27" t="s">
        <v>926</v>
      </c>
      <c r="B235" s="29" t="s">
        <v>897</v>
      </c>
    </row>
    <row r="236" spans="1:2">
      <c r="A236" s="27" t="s">
        <v>927</v>
      </c>
      <c r="B236" s="29" t="s">
        <v>897</v>
      </c>
    </row>
    <row r="237" spans="1:2" ht="16.5">
      <c r="A237" s="9" t="s">
        <v>929</v>
      </c>
      <c r="B237" s="9" t="s">
        <v>930</v>
      </c>
    </row>
    <row r="238" spans="1:2" ht="16.5">
      <c r="A238" s="9" t="s">
        <v>931</v>
      </c>
      <c r="B238" s="9" t="s">
        <v>932</v>
      </c>
    </row>
    <row r="239" spans="1:2" ht="16.5">
      <c r="A239" s="9" t="s">
        <v>933</v>
      </c>
      <c r="B239" s="9" t="s">
        <v>130</v>
      </c>
    </row>
    <row r="240" spans="1:2" ht="16.5">
      <c r="A240" s="9" t="s">
        <v>934</v>
      </c>
      <c r="B240" s="9" t="s">
        <v>935</v>
      </c>
    </row>
    <row r="241" spans="1:2" ht="16.5">
      <c r="A241" s="9" t="s">
        <v>936</v>
      </c>
      <c r="B241" s="9" t="s">
        <v>937</v>
      </c>
    </row>
    <row r="242" spans="1:2" ht="16.5">
      <c r="A242" s="9" t="s">
        <v>938</v>
      </c>
      <c r="B242" s="9" t="s">
        <v>939</v>
      </c>
    </row>
    <row r="243" spans="1:2" ht="16.5">
      <c r="A243" s="9" t="s">
        <v>940</v>
      </c>
      <c r="B243" s="9" t="s">
        <v>941</v>
      </c>
    </row>
    <row r="244" spans="1:2" ht="16.5">
      <c r="A244" s="9" t="s">
        <v>942</v>
      </c>
      <c r="B244" s="9" t="s">
        <v>943</v>
      </c>
    </row>
    <row r="245" spans="1:2" ht="16.5">
      <c r="A245" s="9" t="s">
        <v>944</v>
      </c>
      <c r="B245" s="9" t="s">
        <v>945</v>
      </c>
    </row>
    <row r="246" spans="1:2" ht="16.5">
      <c r="A246" s="9" t="s">
        <v>946</v>
      </c>
      <c r="B246" s="9" t="s">
        <v>947</v>
      </c>
    </row>
    <row r="247" spans="1:2" ht="16.5">
      <c r="A247" s="9" t="s">
        <v>948</v>
      </c>
      <c r="B247" s="9" t="s">
        <v>949</v>
      </c>
    </row>
    <row r="248" spans="1:2" ht="16.5">
      <c r="A248" s="9" t="s">
        <v>950</v>
      </c>
      <c r="B248" s="9" t="s">
        <v>951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2020-06-15T01:21:49Z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